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ngu\OneDrive\dev\Projects\webscrape_IDNID\"/>
    </mc:Choice>
  </mc:AlternateContent>
  <xr:revisionPtr revIDLastSave="92" documentId="13_ncr:1_{E9A28682-AB3B-4A4B-A88B-708BE797C2DD}" xr6:coauthVersionLast="47" xr6:coauthVersionMax="47" xr10:uidLastSave="{9CA20D58-B2BB-46EA-AD4C-5494F40DD6C8}"/>
  <bookViews>
    <workbookView xWindow="1080" yWindow="1080" windowWidth="22545" windowHeight="15735" xr2:uid="{588B7C20-9A2A-4138-9C78-EAB547756DA4}"/>
  </bookViews>
  <sheets>
    <sheet name="db" sheetId="2" r:id="rId1"/>
    <sheet name="legend" sheetId="3" r:id="rId2"/>
  </sheets>
  <definedNames>
    <definedName name="_xlnm._FilterDatabase" localSheetId="0" hidden="1">db!$A$1:$N$955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5" i="2" l="1"/>
  <c r="L955" i="2" s="1"/>
  <c r="B955" i="2"/>
  <c r="F954" i="2"/>
  <c r="L954" i="2" s="1"/>
  <c r="B954" i="2"/>
  <c r="F953" i="2"/>
  <c r="L953" i="2" s="1"/>
  <c r="B953" i="2"/>
  <c r="C953" i="2" s="1"/>
  <c r="G953" i="2" s="1"/>
  <c r="F952" i="2"/>
  <c r="L952" i="2" s="1"/>
  <c r="B952" i="2"/>
  <c r="F951" i="2"/>
  <c r="L951" i="2" s="1"/>
  <c r="B951" i="2"/>
  <c r="F950" i="2"/>
  <c r="L950" i="2" s="1"/>
  <c r="B950" i="2"/>
  <c r="F949" i="2"/>
  <c r="L949" i="2" s="1"/>
  <c r="B949" i="2"/>
  <c r="C949" i="2" s="1"/>
  <c r="F948" i="2"/>
  <c r="L948" i="2" s="1"/>
  <c r="B948" i="2"/>
  <c r="F947" i="2"/>
  <c r="L947" i="2" s="1"/>
  <c r="B947" i="2"/>
  <c r="F946" i="2"/>
  <c r="L946" i="2" s="1"/>
  <c r="B946" i="2"/>
  <c r="F945" i="2"/>
  <c r="L945" i="2" s="1"/>
  <c r="B945" i="2"/>
  <c r="C945" i="2" s="1"/>
  <c r="F944" i="2"/>
  <c r="L944" i="2" s="1"/>
  <c r="B944" i="2"/>
  <c r="C944" i="2" s="1"/>
  <c r="F943" i="2"/>
  <c r="L943" i="2" s="1"/>
  <c r="B943" i="2"/>
  <c r="F942" i="2"/>
  <c r="L942" i="2" s="1"/>
  <c r="B942" i="2"/>
  <c r="F941" i="2"/>
  <c r="L941" i="2" s="1"/>
  <c r="B941" i="2"/>
  <c r="C941" i="2" s="1"/>
  <c r="F940" i="2"/>
  <c r="L940" i="2" s="1"/>
  <c r="B940" i="2"/>
  <c r="F939" i="2"/>
  <c r="L939" i="2" s="1"/>
  <c r="B939" i="2"/>
  <c r="F938" i="2"/>
  <c r="L938" i="2" s="1"/>
  <c r="B938" i="2"/>
  <c r="F937" i="2"/>
  <c r="L937" i="2" s="1"/>
  <c r="B937" i="2"/>
  <c r="C937" i="2" s="1"/>
  <c r="F936" i="2"/>
  <c r="L936" i="2" s="1"/>
  <c r="B936" i="2"/>
  <c r="F935" i="2"/>
  <c r="L935" i="2" s="1"/>
  <c r="B935" i="2"/>
  <c r="F934" i="2"/>
  <c r="L934" i="2" s="1"/>
  <c r="B934" i="2"/>
  <c r="F933" i="2"/>
  <c r="L933" i="2" s="1"/>
  <c r="B933" i="2"/>
  <c r="C933" i="2" s="1"/>
  <c r="G933" i="2" s="1"/>
  <c r="F932" i="2"/>
  <c r="L932" i="2" s="1"/>
  <c r="B932" i="2"/>
  <c r="C932" i="2" s="1"/>
  <c r="F931" i="2"/>
  <c r="L931" i="2" s="1"/>
  <c r="B931" i="2"/>
  <c r="C931" i="2" s="1"/>
  <c r="F930" i="2"/>
  <c r="L930" i="2" s="1"/>
  <c r="B930" i="2"/>
  <c r="F929" i="2"/>
  <c r="L929" i="2" s="1"/>
  <c r="B929" i="2"/>
  <c r="F928" i="2"/>
  <c r="L928" i="2" s="1"/>
  <c r="B928" i="2"/>
  <c r="F927" i="2"/>
  <c r="L927" i="2" s="1"/>
  <c r="B927" i="2"/>
  <c r="C927" i="2" s="1"/>
  <c r="F926" i="2"/>
  <c r="L926" i="2" s="1"/>
  <c r="B926" i="2"/>
  <c r="F925" i="2"/>
  <c r="L925" i="2" s="1"/>
  <c r="B925" i="2"/>
  <c r="F924" i="2"/>
  <c r="L924" i="2" s="1"/>
  <c r="B924" i="2"/>
  <c r="C924" i="2" s="1"/>
  <c r="F923" i="2"/>
  <c r="L923" i="2" s="1"/>
  <c r="B923" i="2"/>
  <c r="F922" i="2"/>
  <c r="L922" i="2" s="1"/>
  <c r="B922" i="2"/>
  <c r="F921" i="2"/>
  <c r="L921" i="2" s="1"/>
  <c r="B921" i="2"/>
  <c r="C921" i="2" s="1"/>
  <c r="G921" i="2" s="1"/>
  <c r="F920" i="2"/>
  <c r="L920" i="2" s="1"/>
  <c r="B920" i="2"/>
  <c r="C920" i="2" s="1"/>
  <c r="F919" i="2"/>
  <c r="L919" i="2" s="1"/>
  <c r="B919" i="2"/>
  <c r="C919" i="2" s="1"/>
  <c r="F918" i="2"/>
  <c r="L918" i="2" s="1"/>
  <c r="B918" i="2"/>
  <c r="F917" i="2"/>
  <c r="L917" i="2" s="1"/>
  <c r="B917" i="2"/>
  <c r="C917" i="2" s="1"/>
  <c r="H917" i="2" s="1"/>
  <c r="F916" i="2"/>
  <c r="L916" i="2" s="1"/>
  <c r="B916" i="2"/>
  <c r="C916" i="2" s="1"/>
  <c r="F915" i="2"/>
  <c r="L915" i="2" s="1"/>
  <c r="B915" i="2"/>
  <c r="C915" i="2" s="1"/>
  <c r="F914" i="2"/>
  <c r="L914" i="2" s="1"/>
  <c r="B914" i="2"/>
  <c r="F913" i="2"/>
  <c r="L913" i="2" s="1"/>
  <c r="B913" i="2"/>
  <c r="C913" i="2" s="1"/>
  <c r="F912" i="2"/>
  <c r="L912" i="2" s="1"/>
  <c r="B912" i="2"/>
  <c r="F911" i="2"/>
  <c r="L911" i="2" s="1"/>
  <c r="B911" i="2"/>
  <c r="F910" i="2"/>
  <c r="L910" i="2" s="1"/>
  <c r="B910" i="2"/>
  <c r="F909" i="2"/>
  <c r="L909" i="2" s="1"/>
  <c r="B909" i="2"/>
  <c r="C909" i="2" s="1"/>
  <c r="F908" i="2"/>
  <c r="L908" i="2" s="1"/>
  <c r="B908" i="2"/>
  <c r="C908" i="2" s="1"/>
  <c r="F907" i="2"/>
  <c r="L907" i="2" s="1"/>
  <c r="B907" i="2"/>
  <c r="C907" i="2" s="1"/>
  <c r="F906" i="2"/>
  <c r="L906" i="2" s="1"/>
  <c r="B906" i="2"/>
  <c r="F905" i="2"/>
  <c r="L905" i="2" s="1"/>
  <c r="B905" i="2"/>
  <c r="C905" i="2" s="1"/>
  <c r="F904" i="2"/>
  <c r="L904" i="2" s="1"/>
  <c r="B904" i="2"/>
  <c r="C904" i="2" s="1"/>
  <c r="H904" i="2" s="1"/>
  <c r="F903" i="2"/>
  <c r="L903" i="2" s="1"/>
  <c r="B903" i="2"/>
  <c r="C903" i="2" s="1"/>
  <c r="F902" i="2"/>
  <c r="L902" i="2" s="1"/>
  <c r="B902" i="2"/>
  <c r="F901" i="2"/>
  <c r="L901" i="2" s="1"/>
  <c r="B901" i="2"/>
  <c r="C901" i="2" s="1"/>
  <c r="H901" i="2" s="1"/>
  <c r="F900" i="2"/>
  <c r="L900" i="2" s="1"/>
  <c r="B900" i="2"/>
  <c r="C900" i="2" s="1"/>
  <c r="F899" i="2"/>
  <c r="L899" i="2" s="1"/>
  <c r="B899" i="2"/>
  <c r="F898" i="2"/>
  <c r="L898" i="2" s="1"/>
  <c r="B898" i="2"/>
  <c r="C898" i="2" s="1"/>
  <c r="H898" i="2" s="1"/>
  <c r="F897" i="2"/>
  <c r="L897" i="2" s="1"/>
  <c r="B897" i="2"/>
  <c r="F896" i="2"/>
  <c r="L896" i="2" s="1"/>
  <c r="B896" i="2"/>
  <c r="C896" i="2" s="1"/>
  <c r="F895" i="2"/>
  <c r="L895" i="2" s="1"/>
  <c r="B895" i="2"/>
  <c r="F894" i="2"/>
  <c r="L894" i="2" s="1"/>
  <c r="B894" i="2"/>
  <c r="C894" i="2" s="1"/>
  <c r="H894" i="2" s="1"/>
  <c r="F893" i="2"/>
  <c r="L893" i="2" s="1"/>
  <c r="B893" i="2"/>
  <c r="F892" i="2"/>
  <c r="L892" i="2" s="1"/>
  <c r="B892" i="2"/>
  <c r="C892" i="2" s="1"/>
  <c r="G892" i="2" s="1"/>
  <c r="F891" i="2"/>
  <c r="L891" i="2" s="1"/>
  <c r="B891" i="2"/>
  <c r="F890" i="2"/>
  <c r="L890" i="2" s="1"/>
  <c r="B890" i="2"/>
  <c r="C890" i="2" s="1"/>
  <c r="H890" i="2" s="1"/>
  <c r="F889" i="2"/>
  <c r="L889" i="2" s="1"/>
  <c r="B889" i="2"/>
  <c r="F888" i="2"/>
  <c r="L888" i="2" s="1"/>
  <c r="B888" i="2"/>
  <c r="C888" i="2" s="1"/>
  <c r="G888" i="2" s="1"/>
  <c r="F887" i="2"/>
  <c r="L887" i="2" s="1"/>
  <c r="B887" i="2"/>
  <c r="F886" i="2"/>
  <c r="L886" i="2" s="1"/>
  <c r="B886" i="2"/>
  <c r="C886" i="2" s="1"/>
  <c r="G886" i="2" s="1"/>
  <c r="F885" i="2"/>
  <c r="L885" i="2" s="1"/>
  <c r="B885" i="2"/>
  <c r="F884" i="2"/>
  <c r="L884" i="2" s="1"/>
  <c r="B884" i="2"/>
  <c r="C884" i="2" s="1"/>
  <c r="G884" i="2" s="1"/>
  <c r="F883" i="2"/>
  <c r="L883" i="2" s="1"/>
  <c r="B883" i="2"/>
  <c r="F882" i="2"/>
  <c r="L882" i="2" s="1"/>
  <c r="B882" i="2"/>
  <c r="C882" i="2" s="1"/>
  <c r="F881" i="2"/>
  <c r="L881" i="2" s="1"/>
  <c r="B881" i="2"/>
  <c r="F880" i="2"/>
  <c r="L880" i="2" s="1"/>
  <c r="B880" i="2"/>
  <c r="C880" i="2" s="1"/>
  <c r="G880" i="2" s="1"/>
  <c r="F879" i="2"/>
  <c r="L879" i="2" s="1"/>
  <c r="B879" i="2"/>
  <c r="F878" i="2"/>
  <c r="L878" i="2" s="1"/>
  <c r="B878" i="2"/>
  <c r="F877" i="2"/>
  <c r="L877" i="2" s="1"/>
  <c r="B877" i="2"/>
  <c r="F876" i="2"/>
  <c r="L876" i="2" s="1"/>
  <c r="B876" i="2"/>
  <c r="C876" i="2" s="1"/>
  <c r="F875" i="2"/>
  <c r="L875" i="2" s="1"/>
  <c r="B875" i="2"/>
  <c r="F874" i="2"/>
  <c r="L874" i="2" s="1"/>
  <c r="B874" i="2"/>
  <c r="C874" i="2" s="1"/>
  <c r="F873" i="2"/>
  <c r="L873" i="2" s="1"/>
  <c r="B873" i="2"/>
  <c r="C873" i="2" s="1"/>
  <c r="F872" i="2"/>
  <c r="L872" i="2" s="1"/>
  <c r="B872" i="2"/>
  <c r="C872" i="2" s="1"/>
  <c r="F871" i="2"/>
  <c r="L871" i="2" s="1"/>
  <c r="B871" i="2"/>
  <c r="F870" i="2"/>
  <c r="L870" i="2" s="1"/>
  <c r="B870" i="2"/>
  <c r="C870" i="2" s="1"/>
  <c r="H870" i="2" s="1"/>
  <c r="D870" i="2" s="1"/>
  <c r="F869" i="2"/>
  <c r="L869" i="2" s="1"/>
  <c r="B869" i="2"/>
  <c r="F868" i="2"/>
  <c r="L868" i="2" s="1"/>
  <c r="B868" i="2"/>
  <c r="F867" i="2"/>
  <c r="L867" i="2" s="1"/>
  <c r="B867" i="2"/>
  <c r="F866" i="2"/>
  <c r="L866" i="2" s="1"/>
  <c r="B866" i="2"/>
  <c r="C866" i="2" s="1"/>
  <c r="F865" i="2"/>
  <c r="L865" i="2" s="1"/>
  <c r="B865" i="2"/>
  <c r="C865" i="2" s="1"/>
  <c r="H865" i="2" s="1"/>
  <c r="D865" i="2" s="1"/>
  <c r="F864" i="2"/>
  <c r="L864" i="2" s="1"/>
  <c r="B864" i="2"/>
  <c r="C864" i="2" s="1"/>
  <c r="F863" i="2"/>
  <c r="L863" i="2" s="1"/>
  <c r="B863" i="2"/>
  <c r="F862" i="2"/>
  <c r="L862" i="2" s="1"/>
  <c r="B862" i="2"/>
  <c r="C862" i="2" s="1"/>
  <c r="F861" i="2"/>
  <c r="L861" i="2" s="1"/>
  <c r="B861" i="2"/>
  <c r="F860" i="2"/>
  <c r="L860" i="2" s="1"/>
  <c r="B860" i="2"/>
  <c r="F859" i="2"/>
  <c r="L859" i="2" s="1"/>
  <c r="B859" i="2"/>
  <c r="F858" i="2"/>
  <c r="L858" i="2" s="1"/>
  <c r="B858" i="2"/>
  <c r="C858" i="2" s="1"/>
  <c r="F857" i="2"/>
  <c r="L857" i="2" s="1"/>
  <c r="B857" i="2"/>
  <c r="F856" i="2"/>
  <c r="L856" i="2" s="1"/>
  <c r="B856" i="2"/>
  <c r="C856" i="2" s="1"/>
  <c r="F855" i="2"/>
  <c r="L855" i="2" s="1"/>
  <c r="B855" i="2"/>
  <c r="F854" i="2"/>
  <c r="L854" i="2" s="1"/>
  <c r="B854" i="2"/>
  <c r="C854" i="2" s="1"/>
  <c r="F853" i="2"/>
  <c r="L853" i="2" s="1"/>
  <c r="B853" i="2"/>
  <c r="C853" i="2" s="1"/>
  <c r="F852" i="2"/>
  <c r="L852" i="2" s="1"/>
  <c r="B852" i="2"/>
  <c r="F851" i="2"/>
  <c r="L851" i="2" s="1"/>
  <c r="B851" i="2"/>
  <c r="F850" i="2"/>
  <c r="L850" i="2" s="1"/>
  <c r="B850" i="2"/>
  <c r="C850" i="2" s="1"/>
  <c r="F849" i="2"/>
  <c r="L849" i="2" s="1"/>
  <c r="B849" i="2"/>
  <c r="C849" i="2" s="1"/>
  <c r="H849" i="2" s="1"/>
  <c r="D849" i="2" s="1"/>
  <c r="F848" i="2"/>
  <c r="L848" i="2" s="1"/>
  <c r="B848" i="2"/>
  <c r="C848" i="2" s="1"/>
  <c r="F847" i="2"/>
  <c r="L847" i="2" s="1"/>
  <c r="B847" i="2"/>
  <c r="F846" i="2"/>
  <c r="L846" i="2" s="1"/>
  <c r="B846" i="2"/>
  <c r="C846" i="2" s="1"/>
  <c r="F845" i="2"/>
  <c r="L845" i="2" s="1"/>
  <c r="B845" i="2"/>
  <c r="F844" i="2"/>
  <c r="L844" i="2" s="1"/>
  <c r="B844" i="2"/>
  <c r="C844" i="2" s="1"/>
  <c r="F843" i="2"/>
  <c r="L843" i="2" s="1"/>
  <c r="B843" i="2"/>
  <c r="C843" i="2" s="1"/>
  <c r="H843" i="2" s="1"/>
  <c r="F842" i="2"/>
  <c r="L842" i="2" s="1"/>
  <c r="B842" i="2"/>
  <c r="F841" i="2"/>
  <c r="L841" i="2" s="1"/>
  <c r="B841" i="2"/>
  <c r="F840" i="2"/>
  <c r="L840" i="2" s="1"/>
  <c r="B840" i="2"/>
  <c r="C840" i="2" s="1"/>
  <c r="H840" i="2" s="1"/>
  <c r="F839" i="2"/>
  <c r="L839" i="2" s="1"/>
  <c r="B839" i="2"/>
  <c r="F838" i="2"/>
  <c r="L838" i="2" s="1"/>
  <c r="B838" i="2"/>
  <c r="F837" i="2"/>
  <c r="L837" i="2" s="1"/>
  <c r="B837" i="2"/>
  <c r="F836" i="2"/>
  <c r="L836" i="2" s="1"/>
  <c r="B836" i="2"/>
  <c r="C836" i="2" s="1"/>
  <c r="H836" i="2" s="1"/>
  <c r="F835" i="2"/>
  <c r="L835" i="2" s="1"/>
  <c r="B835" i="2"/>
  <c r="F834" i="2"/>
  <c r="L834" i="2" s="1"/>
  <c r="B834" i="2"/>
  <c r="C834" i="2" s="1"/>
  <c r="F833" i="2"/>
  <c r="L833" i="2" s="1"/>
  <c r="B833" i="2"/>
  <c r="F832" i="2"/>
  <c r="L832" i="2" s="1"/>
  <c r="B832" i="2"/>
  <c r="F831" i="2"/>
  <c r="L831" i="2" s="1"/>
  <c r="B831" i="2"/>
  <c r="C831" i="2" s="1"/>
  <c r="H831" i="2" s="1"/>
  <c r="D831" i="2" s="1"/>
  <c r="F830" i="2"/>
  <c r="L830" i="2" s="1"/>
  <c r="B830" i="2"/>
  <c r="F829" i="2"/>
  <c r="L829" i="2" s="1"/>
  <c r="B829" i="2"/>
  <c r="F828" i="2"/>
  <c r="L828" i="2" s="1"/>
  <c r="B828" i="2"/>
  <c r="C828" i="2" s="1"/>
  <c r="F827" i="2"/>
  <c r="L827" i="2" s="1"/>
  <c r="B827" i="2"/>
  <c r="F826" i="2"/>
  <c r="L826" i="2" s="1"/>
  <c r="B826" i="2"/>
  <c r="F825" i="2"/>
  <c r="L825" i="2" s="1"/>
  <c r="B825" i="2"/>
  <c r="C825" i="2" s="1"/>
  <c r="H825" i="2" s="1"/>
  <c r="D825" i="2" s="1"/>
  <c r="F824" i="2"/>
  <c r="L824" i="2" s="1"/>
  <c r="B824" i="2"/>
  <c r="C824" i="2" s="1"/>
  <c r="F823" i="2"/>
  <c r="L823" i="2" s="1"/>
  <c r="B823" i="2"/>
  <c r="F822" i="2"/>
  <c r="L822" i="2" s="1"/>
  <c r="B822" i="2"/>
  <c r="C822" i="2" s="1"/>
  <c r="G822" i="2" s="1"/>
  <c r="F821" i="2"/>
  <c r="L821" i="2" s="1"/>
  <c r="B821" i="2"/>
  <c r="C821" i="2" s="1"/>
  <c r="F820" i="2"/>
  <c r="L820" i="2" s="1"/>
  <c r="B820" i="2"/>
  <c r="F819" i="2"/>
  <c r="L819" i="2" s="1"/>
  <c r="B819" i="2"/>
  <c r="F818" i="2"/>
  <c r="L818" i="2" s="1"/>
  <c r="B818" i="2"/>
  <c r="C818" i="2" s="1"/>
  <c r="F817" i="2"/>
  <c r="L817" i="2" s="1"/>
  <c r="B817" i="2"/>
  <c r="C817" i="2" s="1"/>
  <c r="F816" i="2"/>
  <c r="L816" i="2" s="1"/>
  <c r="B816" i="2"/>
  <c r="C816" i="2" s="1"/>
  <c r="F815" i="2"/>
  <c r="L815" i="2" s="1"/>
  <c r="B815" i="2"/>
  <c r="F814" i="2"/>
  <c r="L814" i="2" s="1"/>
  <c r="B814" i="2"/>
  <c r="C814" i="2" s="1"/>
  <c r="F813" i="2"/>
  <c r="L813" i="2" s="1"/>
  <c r="B813" i="2"/>
  <c r="C813" i="2" s="1"/>
  <c r="H813" i="2" s="1"/>
  <c r="F812" i="2"/>
  <c r="L812" i="2" s="1"/>
  <c r="B812" i="2"/>
  <c r="F811" i="2"/>
  <c r="L811" i="2" s="1"/>
  <c r="B811" i="2"/>
  <c r="F810" i="2"/>
  <c r="L810" i="2" s="1"/>
  <c r="B810" i="2"/>
  <c r="C810" i="2" s="1"/>
  <c r="F809" i="2"/>
  <c r="L809" i="2" s="1"/>
  <c r="B809" i="2"/>
  <c r="C809" i="2" s="1"/>
  <c r="F808" i="2"/>
  <c r="L808" i="2" s="1"/>
  <c r="B808" i="2"/>
  <c r="C808" i="2" s="1"/>
  <c r="F807" i="2"/>
  <c r="L807" i="2" s="1"/>
  <c r="B807" i="2"/>
  <c r="F806" i="2"/>
  <c r="L806" i="2" s="1"/>
  <c r="B806" i="2"/>
  <c r="C806" i="2" s="1"/>
  <c r="F805" i="2"/>
  <c r="L805" i="2" s="1"/>
  <c r="B805" i="2"/>
  <c r="C805" i="2" s="1"/>
  <c r="H805" i="2" s="1"/>
  <c r="F804" i="2"/>
  <c r="L804" i="2" s="1"/>
  <c r="B804" i="2"/>
  <c r="F803" i="2"/>
  <c r="L803" i="2" s="1"/>
  <c r="B803" i="2"/>
  <c r="F802" i="2"/>
  <c r="L802" i="2" s="1"/>
  <c r="B802" i="2"/>
  <c r="C802" i="2" s="1"/>
  <c r="F801" i="2"/>
  <c r="L801" i="2" s="1"/>
  <c r="B801" i="2"/>
  <c r="C801" i="2" s="1"/>
  <c r="F800" i="2"/>
  <c r="L800" i="2" s="1"/>
  <c r="B800" i="2"/>
  <c r="C800" i="2" s="1"/>
  <c r="F799" i="2"/>
  <c r="L799" i="2" s="1"/>
  <c r="B799" i="2"/>
  <c r="F798" i="2"/>
  <c r="L798" i="2" s="1"/>
  <c r="B798" i="2"/>
  <c r="C798" i="2" s="1"/>
  <c r="F797" i="2"/>
  <c r="L797" i="2" s="1"/>
  <c r="B797" i="2"/>
  <c r="C797" i="2" s="1"/>
  <c r="F796" i="2"/>
  <c r="L796" i="2" s="1"/>
  <c r="B796" i="2"/>
  <c r="C796" i="2" s="1"/>
  <c r="F795" i="2"/>
  <c r="L795" i="2" s="1"/>
  <c r="B795" i="2"/>
  <c r="F794" i="2"/>
  <c r="L794" i="2" s="1"/>
  <c r="C794" i="2"/>
  <c r="H794" i="2" s="1"/>
  <c r="B794" i="2"/>
  <c r="F793" i="2"/>
  <c r="L793" i="2" s="1"/>
  <c r="B793" i="2"/>
  <c r="C793" i="2" s="1"/>
  <c r="F792" i="2"/>
  <c r="L792" i="2" s="1"/>
  <c r="B792" i="2"/>
  <c r="C792" i="2" s="1"/>
  <c r="F791" i="2"/>
  <c r="L791" i="2" s="1"/>
  <c r="B791" i="2"/>
  <c r="F790" i="2"/>
  <c r="L790" i="2" s="1"/>
  <c r="B790" i="2"/>
  <c r="C790" i="2" s="1"/>
  <c r="G790" i="2" s="1"/>
  <c r="F789" i="2"/>
  <c r="L789" i="2" s="1"/>
  <c r="B789" i="2"/>
  <c r="C789" i="2" s="1"/>
  <c r="F788" i="2"/>
  <c r="L788" i="2" s="1"/>
  <c r="B788" i="2"/>
  <c r="C788" i="2" s="1"/>
  <c r="F787" i="2"/>
  <c r="L787" i="2" s="1"/>
  <c r="B787" i="2"/>
  <c r="F786" i="2"/>
  <c r="L786" i="2" s="1"/>
  <c r="B786" i="2"/>
  <c r="C786" i="2" s="1"/>
  <c r="F785" i="2"/>
  <c r="L785" i="2" s="1"/>
  <c r="B785" i="2"/>
  <c r="C785" i="2" s="1"/>
  <c r="H785" i="2" s="1"/>
  <c r="F784" i="2"/>
  <c r="L784" i="2" s="1"/>
  <c r="B784" i="2"/>
  <c r="C784" i="2" s="1"/>
  <c r="F783" i="2"/>
  <c r="L783" i="2" s="1"/>
  <c r="B783" i="2"/>
  <c r="F782" i="2"/>
  <c r="L782" i="2" s="1"/>
  <c r="B782" i="2"/>
  <c r="C782" i="2" s="1"/>
  <c r="F781" i="2"/>
  <c r="L781" i="2" s="1"/>
  <c r="B781" i="2"/>
  <c r="F780" i="2"/>
  <c r="L780" i="2" s="1"/>
  <c r="B780" i="2"/>
  <c r="F779" i="2"/>
  <c r="L779" i="2" s="1"/>
  <c r="B779" i="2"/>
  <c r="F778" i="2"/>
  <c r="L778" i="2" s="1"/>
  <c r="B778" i="2"/>
  <c r="C778" i="2" s="1"/>
  <c r="F777" i="2"/>
  <c r="L777" i="2" s="1"/>
  <c r="B777" i="2"/>
  <c r="C777" i="2" s="1"/>
  <c r="G777" i="2" s="1"/>
  <c r="F776" i="2"/>
  <c r="L776" i="2" s="1"/>
  <c r="B776" i="2"/>
  <c r="F775" i="2"/>
  <c r="L775" i="2" s="1"/>
  <c r="B775" i="2"/>
  <c r="F774" i="2"/>
  <c r="L774" i="2" s="1"/>
  <c r="B774" i="2"/>
  <c r="C774" i="2" s="1"/>
  <c r="F773" i="2"/>
  <c r="L773" i="2" s="1"/>
  <c r="B773" i="2"/>
  <c r="C773" i="2" s="1"/>
  <c r="F772" i="2"/>
  <c r="L772" i="2" s="1"/>
  <c r="B772" i="2"/>
  <c r="C772" i="2" s="1"/>
  <c r="G772" i="2" s="1"/>
  <c r="F771" i="2"/>
  <c r="L771" i="2" s="1"/>
  <c r="B771" i="2"/>
  <c r="F770" i="2"/>
  <c r="L770" i="2" s="1"/>
  <c r="B770" i="2"/>
  <c r="C770" i="2" s="1"/>
  <c r="G770" i="2" s="1"/>
  <c r="F769" i="2"/>
  <c r="L769" i="2" s="1"/>
  <c r="B769" i="2"/>
  <c r="C769" i="2" s="1"/>
  <c r="F768" i="2"/>
  <c r="L768" i="2" s="1"/>
  <c r="B768" i="2"/>
  <c r="C768" i="2" s="1"/>
  <c r="F767" i="2"/>
  <c r="L767" i="2" s="1"/>
  <c r="B767" i="2"/>
  <c r="F766" i="2"/>
  <c r="L766" i="2" s="1"/>
  <c r="B766" i="2"/>
  <c r="C766" i="2" s="1"/>
  <c r="H766" i="2" s="1"/>
  <c r="F765" i="2"/>
  <c r="L765" i="2" s="1"/>
  <c r="B765" i="2"/>
  <c r="F764" i="2"/>
  <c r="L764" i="2" s="1"/>
  <c r="B764" i="2"/>
  <c r="F763" i="2"/>
  <c r="L763" i="2" s="1"/>
  <c r="B763" i="2"/>
  <c r="F762" i="2"/>
  <c r="L762" i="2" s="1"/>
  <c r="B762" i="2"/>
  <c r="C762" i="2" s="1"/>
  <c r="F761" i="2"/>
  <c r="L761" i="2" s="1"/>
  <c r="B761" i="2"/>
  <c r="F760" i="2"/>
  <c r="L760" i="2" s="1"/>
  <c r="B760" i="2"/>
  <c r="F759" i="2"/>
  <c r="L759" i="2" s="1"/>
  <c r="B759" i="2"/>
  <c r="F758" i="2"/>
  <c r="L758" i="2" s="1"/>
  <c r="B758" i="2"/>
  <c r="C758" i="2" s="1"/>
  <c r="G758" i="2" s="1"/>
  <c r="F757" i="2"/>
  <c r="L757" i="2" s="1"/>
  <c r="B757" i="2"/>
  <c r="F756" i="2"/>
  <c r="L756" i="2" s="1"/>
  <c r="B756" i="2"/>
  <c r="F755" i="2"/>
  <c r="L755" i="2" s="1"/>
  <c r="B755" i="2"/>
  <c r="F754" i="2"/>
  <c r="L754" i="2" s="1"/>
  <c r="B754" i="2"/>
  <c r="C754" i="2" s="1"/>
  <c r="F753" i="2"/>
  <c r="L753" i="2" s="1"/>
  <c r="B753" i="2"/>
  <c r="C753" i="2" s="1"/>
  <c r="F752" i="2"/>
  <c r="L752" i="2" s="1"/>
  <c r="B752" i="2"/>
  <c r="C752" i="2" s="1"/>
  <c r="F751" i="2"/>
  <c r="L751" i="2" s="1"/>
  <c r="B751" i="2"/>
  <c r="F750" i="2"/>
  <c r="L750" i="2" s="1"/>
  <c r="B750" i="2"/>
  <c r="C750" i="2" s="1"/>
  <c r="H750" i="2" s="1"/>
  <c r="F749" i="2"/>
  <c r="L749" i="2" s="1"/>
  <c r="B749" i="2"/>
  <c r="C749" i="2" s="1"/>
  <c r="H749" i="2" s="1"/>
  <c r="F748" i="2"/>
  <c r="L748" i="2" s="1"/>
  <c r="B748" i="2"/>
  <c r="C748" i="2" s="1"/>
  <c r="F747" i="2"/>
  <c r="L747" i="2" s="1"/>
  <c r="B747" i="2"/>
  <c r="F746" i="2"/>
  <c r="L746" i="2" s="1"/>
  <c r="B746" i="2"/>
  <c r="C746" i="2" s="1"/>
  <c r="F745" i="2"/>
  <c r="L745" i="2" s="1"/>
  <c r="B745" i="2"/>
  <c r="C745" i="2" s="1"/>
  <c r="H745" i="2" s="1"/>
  <c r="F744" i="2"/>
  <c r="L744" i="2" s="1"/>
  <c r="B744" i="2"/>
  <c r="F743" i="2"/>
  <c r="L743" i="2" s="1"/>
  <c r="B743" i="2"/>
  <c r="F742" i="2"/>
  <c r="L742" i="2" s="1"/>
  <c r="B742" i="2"/>
  <c r="C742" i="2" s="1"/>
  <c r="G742" i="2" s="1"/>
  <c r="F741" i="2"/>
  <c r="L741" i="2" s="1"/>
  <c r="B741" i="2"/>
  <c r="C741" i="2" s="1"/>
  <c r="F740" i="2"/>
  <c r="L740" i="2" s="1"/>
  <c r="B740" i="2"/>
  <c r="C740" i="2" s="1"/>
  <c r="F739" i="2"/>
  <c r="L739" i="2" s="1"/>
  <c r="B739" i="2"/>
  <c r="F738" i="2"/>
  <c r="L738" i="2" s="1"/>
  <c r="B738" i="2"/>
  <c r="C738" i="2" s="1"/>
  <c r="F737" i="2"/>
  <c r="L737" i="2" s="1"/>
  <c r="B737" i="2"/>
  <c r="C737" i="2" s="1"/>
  <c r="H737" i="2" s="1"/>
  <c r="F736" i="2"/>
  <c r="L736" i="2" s="1"/>
  <c r="B736" i="2"/>
  <c r="F735" i="2"/>
  <c r="L735" i="2" s="1"/>
  <c r="B735" i="2"/>
  <c r="F734" i="2"/>
  <c r="L734" i="2" s="1"/>
  <c r="B734" i="2"/>
  <c r="C734" i="2" s="1"/>
  <c r="F733" i="2"/>
  <c r="L733" i="2" s="1"/>
  <c r="B733" i="2"/>
  <c r="F732" i="2"/>
  <c r="L732" i="2" s="1"/>
  <c r="B732" i="2"/>
  <c r="F731" i="2"/>
  <c r="L731" i="2" s="1"/>
  <c r="B731" i="2"/>
  <c r="F730" i="2"/>
  <c r="L730" i="2" s="1"/>
  <c r="B730" i="2"/>
  <c r="C730" i="2" s="1"/>
  <c r="G730" i="2" s="1"/>
  <c r="F729" i="2"/>
  <c r="L729" i="2" s="1"/>
  <c r="B729" i="2"/>
  <c r="C729" i="2" s="1"/>
  <c r="F728" i="2"/>
  <c r="L728" i="2" s="1"/>
  <c r="B728" i="2"/>
  <c r="C728" i="2" s="1"/>
  <c r="F727" i="2"/>
  <c r="L727" i="2" s="1"/>
  <c r="B727" i="2"/>
  <c r="F726" i="2"/>
  <c r="L726" i="2" s="1"/>
  <c r="B726" i="2"/>
  <c r="C726" i="2" s="1"/>
  <c r="F725" i="2"/>
  <c r="L725" i="2" s="1"/>
  <c r="B725" i="2"/>
  <c r="C725" i="2" s="1"/>
  <c r="H725" i="2" s="1"/>
  <c r="F724" i="2"/>
  <c r="L724" i="2" s="1"/>
  <c r="B724" i="2"/>
  <c r="F723" i="2"/>
  <c r="L723" i="2" s="1"/>
  <c r="B723" i="2"/>
  <c r="F722" i="2"/>
  <c r="L722" i="2" s="1"/>
  <c r="B722" i="2"/>
  <c r="F721" i="2"/>
  <c r="L721" i="2" s="1"/>
  <c r="B721" i="2"/>
  <c r="F720" i="2"/>
  <c r="L720" i="2" s="1"/>
  <c r="B720" i="2"/>
  <c r="F719" i="2"/>
  <c r="L719" i="2" s="1"/>
  <c r="B719" i="2"/>
  <c r="F718" i="2"/>
  <c r="L718" i="2" s="1"/>
  <c r="B718" i="2"/>
  <c r="C718" i="2" s="1"/>
  <c r="F717" i="2"/>
  <c r="L717" i="2" s="1"/>
  <c r="B717" i="2"/>
  <c r="C717" i="2" s="1"/>
  <c r="G717" i="2" s="1"/>
  <c r="F716" i="2"/>
  <c r="L716" i="2" s="1"/>
  <c r="B716" i="2"/>
  <c r="F715" i="2"/>
  <c r="L715" i="2" s="1"/>
  <c r="B715" i="2"/>
  <c r="F714" i="2"/>
  <c r="L714" i="2" s="1"/>
  <c r="B714" i="2"/>
  <c r="F713" i="2"/>
  <c r="L713" i="2" s="1"/>
  <c r="B713" i="2"/>
  <c r="C713" i="2" s="1"/>
  <c r="G713" i="2" s="1"/>
  <c r="F712" i="2"/>
  <c r="L712" i="2" s="1"/>
  <c r="B712" i="2"/>
  <c r="F711" i="2"/>
  <c r="L711" i="2" s="1"/>
  <c r="B711" i="2"/>
  <c r="C711" i="2" s="1"/>
  <c r="G711" i="2" s="1"/>
  <c r="F710" i="2"/>
  <c r="L710" i="2" s="1"/>
  <c r="B710" i="2"/>
  <c r="F709" i="2"/>
  <c r="L709" i="2" s="1"/>
  <c r="B709" i="2"/>
  <c r="C709" i="2" s="1"/>
  <c r="G709" i="2" s="1"/>
  <c r="F708" i="2"/>
  <c r="L708" i="2" s="1"/>
  <c r="B708" i="2"/>
  <c r="F707" i="2"/>
  <c r="L707" i="2" s="1"/>
  <c r="B707" i="2"/>
  <c r="C707" i="2" s="1"/>
  <c r="F706" i="2"/>
  <c r="L706" i="2" s="1"/>
  <c r="B706" i="2"/>
  <c r="F705" i="2"/>
  <c r="L705" i="2" s="1"/>
  <c r="B705" i="2"/>
  <c r="F704" i="2"/>
  <c r="L704" i="2" s="1"/>
  <c r="B704" i="2"/>
  <c r="F703" i="2"/>
  <c r="L703" i="2" s="1"/>
  <c r="B703" i="2"/>
  <c r="C703" i="2" s="1"/>
  <c r="H703" i="2" s="1"/>
  <c r="F702" i="2"/>
  <c r="L702" i="2" s="1"/>
  <c r="B702" i="2"/>
  <c r="F701" i="2"/>
  <c r="L701" i="2" s="1"/>
  <c r="B701" i="2"/>
  <c r="F700" i="2"/>
  <c r="L700" i="2" s="1"/>
  <c r="B700" i="2"/>
  <c r="F699" i="2"/>
  <c r="L699" i="2" s="1"/>
  <c r="B699" i="2"/>
  <c r="C699" i="2" s="1"/>
  <c r="G699" i="2" s="1"/>
  <c r="F698" i="2"/>
  <c r="L698" i="2" s="1"/>
  <c r="B698" i="2"/>
  <c r="F697" i="2"/>
  <c r="L697" i="2" s="1"/>
  <c r="B697" i="2"/>
  <c r="F696" i="2"/>
  <c r="L696" i="2" s="1"/>
  <c r="B696" i="2"/>
  <c r="F695" i="2"/>
  <c r="L695" i="2" s="1"/>
  <c r="B695" i="2"/>
  <c r="C695" i="2" s="1"/>
  <c r="F694" i="2"/>
  <c r="L694" i="2" s="1"/>
  <c r="B694" i="2"/>
  <c r="C694" i="2" s="1"/>
  <c r="F693" i="2"/>
  <c r="L693" i="2" s="1"/>
  <c r="B693" i="2"/>
  <c r="C693" i="2" s="1"/>
  <c r="F692" i="2"/>
  <c r="L692" i="2" s="1"/>
  <c r="B692" i="2"/>
  <c r="F691" i="2"/>
  <c r="L691" i="2" s="1"/>
  <c r="B691" i="2"/>
  <c r="C691" i="2" s="1"/>
  <c r="F690" i="2"/>
  <c r="L690" i="2" s="1"/>
  <c r="B690" i="2"/>
  <c r="F689" i="2"/>
  <c r="L689" i="2" s="1"/>
  <c r="B689" i="2"/>
  <c r="F688" i="2"/>
  <c r="L688" i="2" s="1"/>
  <c r="B688" i="2"/>
  <c r="F687" i="2"/>
  <c r="L687" i="2" s="1"/>
  <c r="B687" i="2"/>
  <c r="C687" i="2" s="1"/>
  <c r="H687" i="2" s="1"/>
  <c r="F686" i="2"/>
  <c r="L686" i="2" s="1"/>
  <c r="B686" i="2"/>
  <c r="F685" i="2"/>
  <c r="L685" i="2" s="1"/>
  <c r="B685" i="2"/>
  <c r="F684" i="2"/>
  <c r="L684" i="2" s="1"/>
  <c r="B684" i="2"/>
  <c r="F683" i="2"/>
  <c r="L683" i="2" s="1"/>
  <c r="B683" i="2"/>
  <c r="C683" i="2" s="1"/>
  <c r="G683" i="2" s="1"/>
  <c r="F682" i="2"/>
  <c r="L682" i="2" s="1"/>
  <c r="B682" i="2"/>
  <c r="F681" i="2"/>
  <c r="L681" i="2" s="1"/>
  <c r="B681" i="2"/>
  <c r="F680" i="2"/>
  <c r="L680" i="2" s="1"/>
  <c r="B680" i="2"/>
  <c r="F679" i="2"/>
  <c r="L679" i="2" s="1"/>
  <c r="B679" i="2"/>
  <c r="C679" i="2" s="1"/>
  <c r="F678" i="2"/>
  <c r="L678" i="2" s="1"/>
  <c r="B678" i="2"/>
  <c r="C678" i="2" s="1"/>
  <c r="F677" i="2"/>
  <c r="L677" i="2" s="1"/>
  <c r="B677" i="2"/>
  <c r="C677" i="2" s="1"/>
  <c r="F676" i="2"/>
  <c r="L676" i="2" s="1"/>
  <c r="B676" i="2"/>
  <c r="F675" i="2"/>
  <c r="L675" i="2" s="1"/>
  <c r="B675" i="2"/>
  <c r="C675" i="2" s="1"/>
  <c r="F674" i="2"/>
  <c r="L674" i="2" s="1"/>
  <c r="B674" i="2"/>
  <c r="C674" i="2" s="1"/>
  <c r="H674" i="2" s="1"/>
  <c r="F673" i="2"/>
  <c r="L673" i="2" s="1"/>
  <c r="B673" i="2"/>
  <c r="F672" i="2"/>
  <c r="L672" i="2" s="1"/>
  <c r="B672" i="2"/>
  <c r="F671" i="2"/>
  <c r="L671" i="2" s="1"/>
  <c r="B671" i="2"/>
  <c r="C671" i="2" s="1"/>
  <c r="H671" i="2" s="1"/>
  <c r="F670" i="2"/>
  <c r="L670" i="2" s="1"/>
  <c r="B670" i="2"/>
  <c r="C670" i="2" s="1"/>
  <c r="H670" i="2" s="1"/>
  <c r="F669" i="2"/>
  <c r="L669" i="2" s="1"/>
  <c r="B669" i="2"/>
  <c r="F668" i="2"/>
  <c r="L668" i="2" s="1"/>
  <c r="B668" i="2"/>
  <c r="F667" i="2"/>
  <c r="L667" i="2" s="1"/>
  <c r="B667" i="2"/>
  <c r="C667" i="2" s="1"/>
  <c r="F666" i="2"/>
  <c r="L666" i="2" s="1"/>
  <c r="B666" i="2"/>
  <c r="C666" i="2" s="1"/>
  <c r="H666" i="2" s="1"/>
  <c r="F665" i="2"/>
  <c r="L665" i="2" s="1"/>
  <c r="B665" i="2"/>
  <c r="F664" i="2"/>
  <c r="L664" i="2" s="1"/>
  <c r="B664" i="2"/>
  <c r="F663" i="2"/>
  <c r="L663" i="2" s="1"/>
  <c r="B663" i="2"/>
  <c r="C663" i="2" s="1"/>
  <c r="H663" i="2" s="1"/>
  <c r="F662" i="2"/>
  <c r="L662" i="2" s="1"/>
  <c r="B662" i="2"/>
  <c r="C662" i="2" s="1"/>
  <c r="H662" i="2" s="1"/>
  <c r="F661" i="2"/>
  <c r="L661" i="2" s="1"/>
  <c r="B661" i="2"/>
  <c r="F660" i="2"/>
  <c r="L660" i="2" s="1"/>
  <c r="B660" i="2"/>
  <c r="F659" i="2"/>
  <c r="L659" i="2" s="1"/>
  <c r="B659" i="2"/>
  <c r="C659" i="2" s="1"/>
  <c r="F658" i="2"/>
  <c r="L658" i="2" s="1"/>
  <c r="B658" i="2"/>
  <c r="C658" i="2" s="1"/>
  <c r="H658" i="2" s="1"/>
  <c r="F657" i="2"/>
  <c r="L657" i="2" s="1"/>
  <c r="B657" i="2"/>
  <c r="F656" i="2"/>
  <c r="L656" i="2" s="1"/>
  <c r="B656" i="2"/>
  <c r="F655" i="2"/>
  <c r="L655" i="2" s="1"/>
  <c r="B655" i="2"/>
  <c r="C655" i="2" s="1"/>
  <c r="G655" i="2" s="1"/>
  <c r="F654" i="2"/>
  <c r="L654" i="2" s="1"/>
  <c r="B654" i="2"/>
  <c r="C654" i="2" s="1"/>
  <c r="G654" i="2" s="1"/>
  <c r="F653" i="2"/>
  <c r="L653" i="2" s="1"/>
  <c r="B653" i="2"/>
  <c r="F652" i="2"/>
  <c r="L652" i="2" s="1"/>
  <c r="B652" i="2"/>
  <c r="F651" i="2"/>
  <c r="L651" i="2" s="1"/>
  <c r="B651" i="2"/>
  <c r="C651" i="2" s="1"/>
  <c r="F650" i="2"/>
  <c r="L650" i="2" s="1"/>
  <c r="B650" i="2"/>
  <c r="C650" i="2" s="1"/>
  <c r="G650" i="2" s="1"/>
  <c r="F649" i="2"/>
  <c r="L649" i="2" s="1"/>
  <c r="B649" i="2"/>
  <c r="F648" i="2"/>
  <c r="L648" i="2" s="1"/>
  <c r="B648" i="2"/>
  <c r="F647" i="2"/>
  <c r="L647" i="2" s="1"/>
  <c r="B647" i="2"/>
  <c r="C647" i="2" s="1"/>
  <c r="F646" i="2"/>
  <c r="L646" i="2" s="1"/>
  <c r="B646" i="2"/>
  <c r="C646" i="2" s="1"/>
  <c r="G646" i="2" s="1"/>
  <c r="F645" i="2"/>
  <c r="L645" i="2" s="1"/>
  <c r="B645" i="2"/>
  <c r="F644" i="2"/>
  <c r="L644" i="2" s="1"/>
  <c r="B644" i="2"/>
  <c r="F643" i="2"/>
  <c r="L643" i="2" s="1"/>
  <c r="B643" i="2"/>
  <c r="F642" i="2"/>
  <c r="L642" i="2" s="1"/>
  <c r="B642" i="2"/>
  <c r="C642" i="2" s="1"/>
  <c r="F641" i="2"/>
  <c r="L641" i="2" s="1"/>
  <c r="B641" i="2"/>
  <c r="F640" i="2"/>
  <c r="L640" i="2" s="1"/>
  <c r="B640" i="2"/>
  <c r="F639" i="2"/>
  <c r="L639" i="2" s="1"/>
  <c r="B639" i="2"/>
  <c r="C639" i="2" s="1"/>
  <c r="H639" i="2" s="1"/>
  <c r="D639" i="2" s="1"/>
  <c r="F638" i="2"/>
  <c r="L638" i="2" s="1"/>
  <c r="B638" i="2"/>
  <c r="F637" i="2"/>
  <c r="L637" i="2" s="1"/>
  <c r="B637" i="2"/>
  <c r="F636" i="2"/>
  <c r="L636" i="2" s="1"/>
  <c r="B636" i="2"/>
  <c r="F635" i="2"/>
  <c r="L635" i="2" s="1"/>
  <c r="B635" i="2"/>
  <c r="C635" i="2" s="1"/>
  <c r="H635" i="2" s="1"/>
  <c r="D635" i="2" s="1"/>
  <c r="F634" i="2"/>
  <c r="L634" i="2" s="1"/>
  <c r="B634" i="2"/>
  <c r="C634" i="2" s="1"/>
  <c r="F633" i="2"/>
  <c r="L633" i="2" s="1"/>
  <c r="B633" i="2"/>
  <c r="F632" i="2"/>
  <c r="L632" i="2" s="1"/>
  <c r="B632" i="2"/>
  <c r="F631" i="2"/>
  <c r="L631" i="2" s="1"/>
  <c r="B631" i="2"/>
  <c r="C631" i="2" s="1"/>
  <c r="H631" i="2" s="1"/>
  <c r="D631" i="2" s="1"/>
  <c r="F630" i="2"/>
  <c r="L630" i="2" s="1"/>
  <c r="B630" i="2"/>
  <c r="F629" i="2"/>
  <c r="L629" i="2" s="1"/>
  <c r="B629" i="2"/>
  <c r="F628" i="2"/>
  <c r="L628" i="2" s="1"/>
  <c r="B628" i="2"/>
  <c r="F627" i="2"/>
  <c r="L627" i="2" s="1"/>
  <c r="B627" i="2"/>
  <c r="C627" i="2" s="1"/>
  <c r="F626" i="2"/>
  <c r="L626" i="2" s="1"/>
  <c r="B626" i="2"/>
  <c r="C626" i="2" s="1"/>
  <c r="H626" i="2" s="1"/>
  <c r="D626" i="2" s="1"/>
  <c r="F625" i="2"/>
  <c r="L625" i="2" s="1"/>
  <c r="B625" i="2"/>
  <c r="F624" i="2"/>
  <c r="L624" i="2" s="1"/>
  <c r="B624" i="2"/>
  <c r="F623" i="2"/>
  <c r="L623" i="2" s="1"/>
  <c r="B623" i="2"/>
  <c r="C623" i="2" s="1"/>
  <c r="G623" i="2" s="1"/>
  <c r="F622" i="2"/>
  <c r="L622" i="2" s="1"/>
  <c r="B622" i="2"/>
  <c r="C622" i="2" s="1"/>
  <c r="F621" i="2"/>
  <c r="L621" i="2" s="1"/>
  <c r="B621" i="2"/>
  <c r="C621" i="2" s="1"/>
  <c r="F620" i="2"/>
  <c r="L620" i="2" s="1"/>
  <c r="B620" i="2"/>
  <c r="F619" i="2"/>
  <c r="L619" i="2" s="1"/>
  <c r="B619" i="2"/>
  <c r="C619" i="2" s="1"/>
  <c r="F618" i="2"/>
  <c r="L618" i="2" s="1"/>
  <c r="B618" i="2"/>
  <c r="F617" i="2"/>
  <c r="L617" i="2" s="1"/>
  <c r="B617" i="2"/>
  <c r="C617" i="2" s="1"/>
  <c r="F616" i="2"/>
  <c r="L616" i="2" s="1"/>
  <c r="B616" i="2"/>
  <c r="F615" i="2"/>
  <c r="L615" i="2" s="1"/>
  <c r="B615" i="2"/>
  <c r="C615" i="2" s="1"/>
  <c r="H615" i="2" s="1"/>
  <c r="F614" i="2"/>
  <c r="L614" i="2" s="1"/>
  <c r="B614" i="2"/>
  <c r="F613" i="2"/>
  <c r="L613" i="2" s="1"/>
  <c r="B613" i="2"/>
  <c r="F612" i="2"/>
  <c r="L612" i="2" s="1"/>
  <c r="B612" i="2"/>
  <c r="F611" i="2"/>
  <c r="L611" i="2" s="1"/>
  <c r="B611" i="2"/>
  <c r="C611" i="2" s="1"/>
  <c r="H611" i="2" s="1"/>
  <c r="F610" i="2"/>
  <c r="L610" i="2" s="1"/>
  <c r="B610" i="2"/>
  <c r="F609" i="2"/>
  <c r="L609" i="2" s="1"/>
  <c r="B609" i="2"/>
  <c r="F608" i="2"/>
  <c r="L608" i="2" s="1"/>
  <c r="B608" i="2"/>
  <c r="F607" i="2"/>
  <c r="L607" i="2" s="1"/>
  <c r="B607" i="2"/>
  <c r="C607" i="2" s="1"/>
  <c r="G607" i="2" s="1"/>
  <c r="F606" i="2"/>
  <c r="L606" i="2" s="1"/>
  <c r="B606" i="2"/>
  <c r="C606" i="2" s="1"/>
  <c r="F605" i="2"/>
  <c r="L605" i="2" s="1"/>
  <c r="B605" i="2"/>
  <c r="C605" i="2" s="1"/>
  <c r="F604" i="2"/>
  <c r="L604" i="2" s="1"/>
  <c r="B604" i="2"/>
  <c r="F603" i="2"/>
  <c r="L603" i="2" s="1"/>
  <c r="B603" i="2"/>
  <c r="C603" i="2" s="1"/>
  <c r="F602" i="2"/>
  <c r="L602" i="2" s="1"/>
  <c r="B602" i="2"/>
  <c r="F601" i="2"/>
  <c r="L601" i="2" s="1"/>
  <c r="B601" i="2"/>
  <c r="F600" i="2"/>
  <c r="L600" i="2" s="1"/>
  <c r="B600" i="2"/>
  <c r="F599" i="2"/>
  <c r="L599" i="2" s="1"/>
  <c r="B599" i="2"/>
  <c r="C599" i="2" s="1"/>
  <c r="H599" i="2" s="1"/>
  <c r="F598" i="2"/>
  <c r="L598" i="2" s="1"/>
  <c r="B598" i="2"/>
  <c r="F597" i="2"/>
  <c r="L597" i="2" s="1"/>
  <c r="B597" i="2"/>
  <c r="F596" i="2"/>
  <c r="L596" i="2" s="1"/>
  <c r="B596" i="2"/>
  <c r="F595" i="2"/>
  <c r="L595" i="2" s="1"/>
  <c r="B595" i="2"/>
  <c r="F594" i="2"/>
  <c r="L594" i="2" s="1"/>
  <c r="B594" i="2"/>
  <c r="C594" i="2" s="1"/>
  <c r="G594" i="2" s="1"/>
  <c r="F593" i="2"/>
  <c r="L593" i="2" s="1"/>
  <c r="B593" i="2"/>
  <c r="F592" i="2"/>
  <c r="L592" i="2" s="1"/>
  <c r="B592" i="2"/>
  <c r="C592" i="2" s="1"/>
  <c r="H592" i="2" s="1"/>
  <c r="F591" i="2"/>
  <c r="L591" i="2" s="1"/>
  <c r="B591" i="2"/>
  <c r="F590" i="2"/>
  <c r="L590" i="2" s="1"/>
  <c r="B590" i="2"/>
  <c r="C590" i="2" s="1"/>
  <c r="G590" i="2" s="1"/>
  <c r="F589" i="2"/>
  <c r="L589" i="2" s="1"/>
  <c r="B589" i="2"/>
  <c r="F588" i="2"/>
  <c r="L588" i="2" s="1"/>
  <c r="B588" i="2"/>
  <c r="C588" i="2" s="1"/>
  <c r="H588" i="2" s="1"/>
  <c r="F587" i="2"/>
  <c r="L587" i="2" s="1"/>
  <c r="B587" i="2"/>
  <c r="F586" i="2"/>
  <c r="L586" i="2" s="1"/>
  <c r="B586" i="2"/>
  <c r="C586" i="2" s="1"/>
  <c r="G586" i="2" s="1"/>
  <c r="F585" i="2"/>
  <c r="L585" i="2" s="1"/>
  <c r="B585" i="2"/>
  <c r="F584" i="2"/>
  <c r="L584" i="2" s="1"/>
  <c r="B584" i="2"/>
  <c r="C584" i="2" s="1"/>
  <c r="H584" i="2" s="1"/>
  <c r="F583" i="2"/>
  <c r="L583" i="2" s="1"/>
  <c r="B583" i="2"/>
  <c r="F582" i="2"/>
  <c r="L582" i="2" s="1"/>
  <c r="B582" i="2"/>
  <c r="C582" i="2" s="1"/>
  <c r="G582" i="2" s="1"/>
  <c r="F581" i="2"/>
  <c r="L581" i="2" s="1"/>
  <c r="B581" i="2"/>
  <c r="F580" i="2"/>
  <c r="L580" i="2" s="1"/>
  <c r="B580" i="2"/>
  <c r="C580" i="2" s="1"/>
  <c r="H580" i="2" s="1"/>
  <c r="F579" i="2"/>
  <c r="L579" i="2" s="1"/>
  <c r="B579" i="2"/>
  <c r="F578" i="2"/>
  <c r="L578" i="2" s="1"/>
  <c r="B578" i="2"/>
  <c r="C578" i="2" s="1"/>
  <c r="G578" i="2" s="1"/>
  <c r="F577" i="2"/>
  <c r="L577" i="2" s="1"/>
  <c r="B577" i="2"/>
  <c r="F576" i="2"/>
  <c r="L576" i="2" s="1"/>
  <c r="B576" i="2"/>
  <c r="C576" i="2" s="1"/>
  <c r="H576" i="2" s="1"/>
  <c r="F575" i="2"/>
  <c r="L575" i="2" s="1"/>
  <c r="B575" i="2"/>
  <c r="F574" i="2"/>
  <c r="L574" i="2" s="1"/>
  <c r="B574" i="2"/>
  <c r="C574" i="2" s="1"/>
  <c r="G574" i="2" s="1"/>
  <c r="F573" i="2"/>
  <c r="L573" i="2" s="1"/>
  <c r="B573" i="2"/>
  <c r="F572" i="2"/>
  <c r="L572" i="2" s="1"/>
  <c r="B572" i="2"/>
  <c r="C572" i="2" s="1"/>
  <c r="H572" i="2" s="1"/>
  <c r="F571" i="2"/>
  <c r="L571" i="2" s="1"/>
  <c r="B571" i="2"/>
  <c r="F570" i="2"/>
  <c r="L570" i="2" s="1"/>
  <c r="B570" i="2"/>
  <c r="C570" i="2" s="1"/>
  <c r="G570" i="2" s="1"/>
  <c r="F569" i="2"/>
  <c r="L569" i="2" s="1"/>
  <c r="B569" i="2"/>
  <c r="F568" i="2"/>
  <c r="L568" i="2" s="1"/>
  <c r="B568" i="2"/>
  <c r="C568" i="2" s="1"/>
  <c r="H568" i="2" s="1"/>
  <c r="F567" i="2"/>
  <c r="L567" i="2" s="1"/>
  <c r="B567" i="2"/>
  <c r="F566" i="2"/>
  <c r="L566" i="2" s="1"/>
  <c r="B566" i="2"/>
  <c r="C566" i="2" s="1"/>
  <c r="G566" i="2" s="1"/>
  <c r="F565" i="2"/>
  <c r="L565" i="2" s="1"/>
  <c r="B565" i="2"/>
  <c r="F564" i="2"/>
  <c r="L564" i="2" s="1"/>
  <c r="B564" i="2"/>
  <c r="C564" i="2" s="1"/>
  <c r="H564" i="2" s="1"/>
  <c r="F563" i="2"/>
  <c r="L563" i="2" s="1"/>
  <c r="B563" i="2"/>
  <c r="F562" i="2"/>
  <c r="L562" i="2" s="1"/>
  <c r="B562" i="2"/>
  <c r="C562" i="2" s="1"/>
  <c r="G562" i="2" s="1"/>
  <c r="F561" i="2"/>
  <c r="L561" i="2" s="1"/>
  <c r="B561" i="2"/>
  <c r="F560" i="2"/>
  <c r="L560" i="2" s="1"/>
  <c r="B560" i="2"/>
  <c r="C560" i="2" s="1"/>
  <c r="H560" i="2" s="1"/>
  <c r="F559" i="2"/>
  <c r="L559" i="2" s="1"/>
  <c r="B559" i="2"/>
  <c r="F558" i="2"/>
  <c r="L558" i="2" s="1"/>
  <c r="B558" i="2"/>
  <c r="C558" i="2" s="1"/>
  <c r="G558" i="2" s="1"/>
  <c r="F557" i="2"/>
  <c r="L557" i="2" s="1"/>
  <c r="B557" i="2"/>
  <c r="F556" i="2"/>
  <c r="L556" i="2" s="1"/>
  <c r="B556" i="2"/>
  <c r="C556" i="2" s="1"/>
  <c r="H556" i="2" s="1"/>
  <c r="F555" i="2"/>
  <c r="L555" i="2" s="1"/>
  <c r="B555" i="2"/>
  <c r="F554" i="2"/>
  <c r="L554" i="2" s="1"/>
  <c r="B554" i="2"/>
  <c r="C554" i="2" s="1"/>
  <c r="G554" i="2" s="1"/>
  <c r="F553" i="2"/>
  <c r="L553" i="2" s="1"/>
  <c r="B553" i="2"/>
  <c r="F552" i="2"/>
  <c r="L552" i="2" s="1"/>
  <c r="B552" i="2"/>
  <c r="C552" i="2" s="1"/>
  <c r="H552" i="2" s="1"/>
  <c r="F551" i="2"/>
  <c r="L551" i="2" s="1"/>
  <c r="B551" i="2"/>
  <c r="F550" i="2"/>
  <c r="L550" i="2" s="1"/>
  <c r="B550" i="2"/>
  <c r="C550" i="2" s="1"/>
  <c r="G550" i="2" s="1"/>
  <c r="F549" i="2"/>
  <c r="L549" i="2" s="1"/>
  <c r="B549" i="2"/>
  <c r="F548" i="2"/>
  <c r="L548" i="2" s="1"/>
  <c r="B548" i="2"/>
  <c r="C548" i="2" s="1"/>
  <c r="H548" i="2" s="1"/>
  <c r="F547" i="2"/>
  <c r="L547" i="2" s="1"/>
  <c r="B547" i="2"/>
  <c r="F546" i="2"/>
  <c r="L546" i="2" s="1"/>
  <c r="B546" i="2"/>
  <c r="C546" i="2" s="1"/>
  <c r="G546" i="2" s="1"/>
  <c r="F545" i="2"/>
  <c r="L545" i="2" s="1"/>
  <c r="B545" i="2"/>
  <c r="F544" i="2"/>
  <c r="L544" i="2" s="1"/>
  <c r="B544" i="2"/>
  <c r="C544" i="2" s="1"/>
  <c r="H544" i="2" s="1"/>
  <c r="F543" i="2"/>
  <c r="L543" i="2" s="1"/>
  <c r="B543" i="2"/>
  <c r="F542" i="2"/>
  <c r="L542" i="2" s="1"/>
  <c r="B542" i="2"/>
  <c r="C542" i="2" s="1"/>
  <c r="G542" i="2" s="1"/>
  <c r="F541" i="2"/>
  <c r="L541" i="2" s="1"/>
  <c r="B541" i="2"/>
  <c r="F540" i="2"/>
  <c r="L540" i="2" s="1"/>
  <c r="B540" i="2"/>
  <c r="C540" i="2" s="1"/>
  <c r="H540" i="2" s="1"/>
  <c r="F539" i="2"/>
  <c r="L539" i="2" s="1"/>
  <c r="B539" i="2"/>
  <c r="F538" i="2"/>
  <c r="L538" i="2" s="1"/>
  <c r="B538" i="2"/>
  <c r="C538" i="2" s="1"/>
  <c r="G538" i="2" s="1"/>
  <c r="F537" i="2"/>
  <c r="L537" i="2" s="1"/>
  <c r="B537" i="2"/>
  <c r="F536" i="2"/>
  <c r="L536" i="2" s="1"/>
  <c r="B536" i="2"/>
  <c r="C536" i="2" s="1"/>
  <c r="H536" i="2" s="1"/>
  <c r="F535" i="2"/>
  <c r="L535" i="2" s="1"/>
  <c r="B535" i="2"/>
  <c r="F534" i="2"/>
  <c r="L534" i="2" s="1"/>
  <c r="B534" i="2"/>
  <c r="C534" i="2" s="1"/>
  <c r="G534" i="2" s="1"/>
  <c r="F533" i="2"/>
  <c r="L533" i="2" s="1"/>
  <c r="B533" i="2"/>
  <c r="F532" i="2"/>
  <c r="L532" i="2" s="1"/>
  <c r="B532" i="2"/>
  <c r="C532" i="2" s="1"/>
  <c r="H532" i="2" s="1"/>
  <c r="F531" i="2"/>
  <c r="L531" i="2" s="1"/>
  <c r="B531" i="2"/>
  <c r="F530" i="2"/>
  <c r="L530" i="2" s="1"/>
  <c r="B530" i="2"/>
  <c r="C530" i="2" s="1"/>
  <c r="G530" i="2" s="1"/>
  <c r="F529" i="2"/>
  <c r="L529" i="2" s="1"/>
  <c r="B529" i="2"/>
  <c r="F528" i="2"/>
  <c r="L528" i="2" s="1"/>
  <c r="B528" i="2"/>
  <c r="C528" i="2" s="1"/>
  <c r="H528" i="2" s="1"/>
  <c r="F527" i="2"/>
  <c r="L527" i="2" s="1"/>
  <c r="B527" i="2"/>
  <c r="F526" i="2"/>
  <c r="L526" i="2" s="1"/>
  <c r="B526" i="2"/>
  <c r="F525" i="2"/>
  <c r="L525" i="2" s="1"/>
  <c r="B525" i="2"/>
  <c r="F524" i="2"/>
  <c r="L524" i="2" s="1"/>
  <c r="B524" i="2"/>
  <c r="C524" i="2" s="1"/>
  <c r="H524" i="2" s="1"/>
  <c r="F523" i="2"/>
  <c r="L523" i="2" s="1"/>
  <c r="B523" i="2"/>
  <c r="F522" i="2"/>
  <c r="L522" i="2" s="1"/>
  <c r="B522" i="2"/>
  <c r="C522" i="2" s="1"/>
  <c r="F521" i="2"/>
  <c r="L521" i="2" s="1"/>
  <c r="B521" i="2"/>
  <c r="F520" i="2"/>
  <c r="L520" i="2" s="1"/>
  <c r="B520" i="2"/>
  <c r="C520" i="2" s="1"/>
  <c r="H520" i="2" s="1"/>
  <c r="F519" i="2"/>
  <c r="L519" i="2" s="1"/>
  <c r="B519" i="2"/>
  <c r="F518" i="2"/>
  <c r="L518" i="2" s="1"/>
  <c r="B518" i="2"/>
  <c r="C518" i="2" s="1"/>
  <c r="G518" i="2" s="1"/>
  <c r="F517" i="2"/>
  <c r="L517" i="2" s="1"/>
  <c r="B517" i="2"/>
  <c r="F516" i="2"/>
  <c r="L516" i="2" s="1"/>
  <c r="B516" i="2"/>
  <c r="C516" i="2" s="1"/>
  <c r="G516" i="2" s="1"/>
  <c r="F515" i="2"/>
  <c r="L515" i="2" s="1"/>
  <c r="B515" i="2"/>
  <c r="F514" i="2"/>
  <c r="L514" i="2" s="1"/>
  <c r="B514" i="2"/>
  <c r="C514" i="2" s="1"/>
  <c r="G514" i="2" s="1"/>
  <c r="F513" i="2"/>
  <c r="L513" i="2" s="1"/>
  <c r="B513" i="2"/>
  <c r="F512" i="2"/>
  <c r="L512" i="2" s="1"/>
  <c r="B512" i="2"/>
  <c r="C512" i="2" s="1"/>
  <c r="G512" i="2" s="1"/>
  <c r="F511" i="2"/>
  <c r="L511" i="2" s="1"/>
  <c r="B511" i="2"/>
  <c r="F510" i="2"/>
  <c r="L510" i="2" s="1"/>
  <c r="B510" i="2"/>
  <c r="F509" i="2"/>
  <c r="L509" i="2" s="1"/>
  <c r="B509" i="2"/>
  <c r="F508" i="2"/>
  <c r="L508" i="2" s="1"/>
  <c r="B508" i="2"/>
  <c r="C508" i="2" s="1"/>
  <c r="F507" i="2"/>
  <c r="L507" i="2" s="1"/>
  <c r="B507" i="2"/>
  <c r="C507" i="2" s="1"/>
  <c r="F506" i="2"/>
  <c r="L506" i="2" s="1"/>
  <c r="B506" i="2"/>
  <c r="C506" i="2" s="1"/>
  <c r="F505" i="2"/>
  <c r="L505" i="2" s="1"/>
  <c r="B505" i="2"/>
  <c r="F504" i="2"/>
  <c r="L504" i="2" s="1"/>
  <c r="B504" i="2"/>
  <c r="C504" i="2" s="1"/>
  <c r="F503" i="2"/>
  <c r="L503" i="2" s="1"/>
  <c r="B503" i="2"/>
  <c r="F502" i="2"/>
  <c r="L502" i="2" s="1"/>
  <c r="B502" i="2"/>
  <c r="F501" i="2"/>
  <c r="L501" i="2" s="1"/>
  <c r="B501" i="2"/>
  <c r="F500" i="2"/>
  <c r="L500" i="2" s="1"/>
  <c r="B500" i="2"/>
  <c r="C500" i="2" s="1"/>
  <c r="H500" i="2" s="1"/>
  <c r="F499" i="2"/>
  <c r="L499" i="2" s="1"/>
  <c r="B499" i="2"/>
  <c r="F498" i="2"/>
  <c r="L498" i="2" s="1"/>
  <c r="B498" i="2"/>
  <c r="C498" i="2" s="1"/>
  <c r="F497" i="2"/>
  <c r="L497" i="2" s="1"/>
  <c r="B497" i="2"/>
  <c r="F496" i="2"/>
  <c r="L496" i="2" s="1"/>
  <c r="B496" i="2"/>
  <c r="C496" i="2" s="1"/>
  <c r="G496" i="2" s="1"/>
  <c r="F495" i="2"/>
  <c r="L495" i="2" s="1"/>
  <c r="B495" i="2"/>
  <c r="F494" i="2"/>
  <c r="L494" i="2" s="1"/>
  <c r="B494" i="2"/>
  <c r="F493" i="2"/>
  <c r="L493" i="2" s="1"/>
  <c r="B493" i="2"/>
  <c r="F492" i="2"/>
  <c r="L492" i="2" s="1"/>
  <c r="B492" i="2"/>
  <c r="C492" i="2" s="1"/>
  <c r="F491" i="2"/>
  <c r="L491" i="2" s="1"/>
  <c r="B491" i="2"/>
  <c r="C491" i="2" s="1"/>
  <c r="F490" i="2"/>
  <c r="L490" i="2" s="1"/>
  <c r="B490" i="2"/>
  <c r="C490" i="2" s="1"/>
  <c r="F489" i="2"/>
  <c r="L489" i="2" s="1"/>
  <c r="B489" i="2"/>
  <c r="F488" i="2"/>
  <c r="L488" i="2" s="1"/>
  <c r="B488" i="2"/>
  <c r="C488" i="2" s="1"/>
  <c r="F487" i="2"/>
  <c r="L487" i="2" s="1"/>
  <c r="B487" i="2"/>
  <c r="F486" i="2"/>
  <c r="L486" i="2" s="1"/>
  <c r="B486" i="2"/>
  <c r="F485" i="2"/>
  <c r="L485" i="2" s="1"/>
  <c r="B485" i="2"/>
  <c r="F484" i="2"/>
  <c r="L484" i="2" s="1"/>
  <c r="B484" i="2"/>
  <c r="C484" i="2" s="1"/>
  <c r="H484" i="2" s="1"/>
  <c r="F483" i="2"/>
  <c r="L483" i="2" s="1"/>
  <c r="B483" i="2"/>
  <c r="F482" i="2"/>
  <c r="L482" i="2" s="1"/>
  <c r="B482" i="2"/>
  <c r="C482" i="2" s="1"/>
  <c r="F481" i="2"/>
  <c r="L481" i="2" s="1"/>
  <c r="B481" i="2"/>
  <c r="F480" i="2"/>
  <c r="L480" i="2" s="1"/>
  <c r="B480" i="2"/>
  <c r="C480" i="2" s="1"/>
  <c r="G480" i="2" s="1"/>
  <c r="F479" i="2"/>
  <c r="L479" i="2" s="1"/>
  <c r="B479" i="2"/>
  <c r="F478" i="2"/>
  <c r="L478" i="2" s="1"/>
  <c r="B478" i="2"/>
  <c r="F477" i="2"/>
  <c r="L477" i="2" s="1"/>
  <c r="B477" i="2"/>
  <c r="C477" i="2" s="1"/>
  <c r="F476" i="2"/>
  <c r="L476" i="2" s="1"/>
  <c r="B476" i="2"/>
  <c r="C476" i="2" s="1"/>
  <c r="H476" i="2" s="1"/>
  <c r="F475" i="2"/>
  <c r="L475" i="2" s="1"/>
  <c r="B475" i="2"/>
  <c r="F474" i="2"/>
  <c r="L474" i="2" s="1"/>
  <c r="B474" i="2"/>
  <c r="F473" i="2"/>
  <c r="L473" i="2" s="1"/>
  <c r="B473" i="2"/>
  <c r="C473" i="2" s="1"/>
  <c r="F472" i="2"/>
  <c r="L472" i="2" s="1"/>
  <c r="B472" i="2"/>
  <c r="C472" i="2" s="1"/>
  <c r="H472" i="2" s="1"/>
  <c r="F471" i="2"/>
  <c r="L471" i="2" s="1"/>
  <c r="B471" i="2"/>
  <c r="F470" i="2"/>
  <c r="L470" i="2" s="1"/>
  <c r="B470" i="2"/>
  <c r="F469" i="2"/>
  <c r="L469" i="2" s="1"/>
  <c r="B469" i="2"/>
  <c r="C469" i="2" s="1"/>
  <c r="F468" i="2"/>
  <c r="L468" i="2" s="1"/>
  <c r="B468" i="2"/>
  <c r="C468" i="2" s="1"/>
  <c r="H468" i="2" s="1"/>
  <c r="F467" i="2"/>
  <c r="L467" i="2" s="1"/>
  <c r="B467" i="2"/>
  <c r="F466" i="2"/>
  <c r="L466" i="2" s="1"/>
  <c r="B466" i="2"/>
  <c r="F465" i="2"/>
  <c r="L465" i="2" s="1"/>
  <c r="B465" i="2"/>
  <c r="C465" i="2" s="1"/>
  <c r="F464" i="2"/>
  <c r="L464" i="2" s="1"/>
  <c r="B464" i="2"/>
  <c r="C464" i="2" s="1"/>
  <c r="H464" i="2" s="1"/>
  <c r="F463" i="2"/>
  <c r="L463" i="2" s="1"/>
  <c r="B463" i="2"/>
  <c r="F462" i="2"/>
  <c r="L462" i="2" s="1"/>
  <c r="B462" i="2"/>
  <c r="F461" i="2"/>
  <c r="L461" i="2" s="1"/>
  <c r="B461" i="2"/>
  <c r="C461" i="2" s="1"/>
  <c r="F460" i="2"/>
  <c r="L460" i="2" s="1"/>
  <c r="B460" i="2"/>
  <c r="C460" i="2" s="1"/>
  <c r="H460" i="2" s="1"/>
  <c r="F459" i="2"/>
  <c r="L459" i="2" s="1"/>
  <c r="B459" i="2"/>
  <c r="F458" i="2"/>
  <c r="L458" i="2" s="1"/>
  <c r="B458" i="2"/>
  <c r="F457" i="2"/>
  <c r="L457" i="2" s="1"/>
  <c r="B457" i="2"/>
  <c r="C457" i="2" s="1"/>
  <c r="F456" i="2"/>
  <c r="L456" i="2" s="1"/>
  <c r="B456" i="2"/>
  <c r="C456" i="2" s="1"/>
  <c r="H456" i="2" s="1"/>
  <c r="F455" i="2"/>
  <c r="L455" i="2" s="1"/>
  <c r="B455" i="2"/>
  <c r="F454" i="2"/>
  <c r="L454" i="2" s="1"/>
  <c r="B454" i="2"/>
  <c r="F453" i="2"/>
  <c r="L453" i="2" s="1"/>
  <c r="B453" i="2"/>
  <c r="C453" i="2" s="1"/>
  <c r="F452" i="2"/>
  <c r="L452" i="2" s="1"/>
  <c r="B452" i="2"/>
  <c r="C452" i="2" s="1"/>
  <c r="H452" i="2" s="1"/>
  <c r="F451" i="2"/>
  <c r="L451" i="2" s="1"/>
  <c r="B451" i="2"/>
  <c r="F450" i="2"/>
  <c r="L450" i="2" s="1"/>
  <c r="B450" i="2"/>
  <c r="F449" i="2"/>
  <c r="L449" i="2" s="1"/>
  <c r="B449" i="2"/>
  <c r="C449" i="2" s="1"/>
  <c r="F448" i="2"/>
  <c r="L448" i="2" s="1"/>
  <c r="B448" i="2"/>
  <c r="C448" i="2" s="1"/>
  <c r="H448" i="2" s="1"/>
  <c r="F447" i="2"/>
  <c r="L447" i="2" s="1"/>
  <c r="B447" i="2"/>
  <c r="F446" i="2"/>
  <c r="L446" i="2" s="1"/>
  <c r="B446" i="2"/>
  <c r="F445" i="2"/>
  <c r="L445" i="2" s="1"/>
  <c r="B445" i="2"/>
  <c r="C445" i="2" s="1"/>
  <c r="F444" i="2"/>
  <c r="L444" i="2" s="1"/>
  <c r="B444" i="2"/>
  <c r="C444" i="2" s="1"/>
  <c r="H444" i="2" s="1"/>
  <c r="F443" i="2"/>
  <c r="L443" i="2" s="1"/>
  <c r="B443" i="2"/>
  <c r="F442" i="2"/>
  <c r="L442" i="2" s="1"/>
  <c r="B442" i="2"/>
  <c r="F441" i="2"/>
  <c r="L441" i="2" s="1"/>
  <c r="B441" i="2"/>
  <c r="C441" i="2" s="1"/>
  <c r="F440" i="2"/>
  <c r="L440" i="2" s="1"/>
  <c r="B440" i="2"/>
  <c r="C440" i="2" s="1"/>
  <c r="H440" i="2" s="1"/>
  <c r="F439" i="2"/>
  <c r="L439" i="2" s="1"/>
  <c r="B439" i="2"/>
  <c r="F438" i="2"/>
  <c r="L438" i="2" s="1"/>
  <c r="B438" i="2"/>
  <c r="F437" i="2"/>
  <c r="L437" i="2" s="1"/>
  <c r="B437" i="2"/>
  <c r="C437" i="2" s="1"/>
  <c r="G437" i="2" s="1"/>
  <c r="F436" i="2"/>
  <c r="L436" i="2" s="1"/>
  <c r="B436" i="2"/>
  <c r="C436" i="2" s="1"/>
  <c r="H436" i="2" s="1"/>
  <c r="F435" i="2"/>
  <c r="L435" i="2" s="1"/>
  <c r="B435" i="2"/>
  <c r="F434" i="2"/>
  <c r="L434" i="2" s="1"/>
  <c r="B434" i="2"/>
  <c r="F433" i="2"/>
  <c r="L433" i="2" s="1"/>
  <c r="B433" i="2"/>
  <c r="C433" i="2" s="1"/>
  <c r="F432" i="2"/>
  <c r="L432" i="2" s="1"/>
  <c r="B432" i="2"/>
  <c r="C432" i="2" s="1"/>
  <c r="H432" i="2" s="1"/>
  <c r="F431" i="2"/>
  <c r="L431" i="2" s="1"/>
  <c r="B431" i="2"/>
  <c r="F430" i="2"/>
  <c r="L430" i="2" s="1"/>
  <c r="B430" i="2"/>
  <c r="F429" i="2"/>
  <c r="L429" i="2" s="1"/>
  <c r="B429" i="2"/>
  <c r="C429" i="2" s="1"/>
  <c r="G429" i="2" s="1"/>
  <c r="F428" i="2"/>
  <c r="L428" i="2" s="1"/>
  <c r="B428" i="2"/>
  <c r="C428" i="2" s="1"/>
  <c r="H428" i="2" s="1"/>
  <c r="F427" i="2"/>
  <c r="L427" i="2" s="1"/>
  <c r="B427" i="2"/>
  <c r="F426" i="2"/>
  <c r="L426" i="2" s="1"/>
  <c r="B426" i="2"/>
  <c r="F425" i="2"/>
  <c r="L425" i="2" s="1"/>
  <c r="B425" i="2"/>
  <c r="C425" i="2" s="1"/>
  <c r="F424" i="2"/>
  <c r="L424" i="2" s="1"/>
  <c r="B424" i="2"/>
  <c r="C424" i="2" s="1"/>
  <c r="H424" i="2" s="1"/>
  <c r="F423" i="2"/>
  <c r="L423" i="2" s="1"/>
  <c r="B423" i="2"/>
  <c r="F422" i="2"/>
  <c r="L422" i="2" s="1"/>
  <c r="B422" i="2"/>
  <c r="F421" i="2"/>
  <c r="L421" i="2" s="1"/>
  <c r="B421" i="2"/>
  <c r="C421" i="2" s="1"/>
  <c r="G421" i="2" s="1"/>
  <c r="F420" i="2"/>
  <c r="L420" i="2" s="1"/>
  <c r="B420" i="2"/>
  <c r="C420" i="2" s="1"/>
  <c r="H420" i="2" s="1"/>
  <c r="F419" i="2"/>
  <c r="L419" i="2" s="1"/>
  <c r="B419" i="2"/>
  <c r="F418" i="2"/>
  <c r="L418" i="2" s="1"/>
  <c r="B418" i="2"/>
  <c r="F417" i="2"/>
  <c r="L417" i="2" s="1"/>
  <c r="B417" i="2"/>
  <c r="C417" i="2" s="1"/>
  <c r="F416" i="2"/>
  <c r="L416" i="2" s="1"/>
  <c r="B416" i="2"/>
  <c r="C416" i="2" s="1"/>
  <c r="H416" i="2" s="1"/>
  <c r="F415" i="2"/>
  <c r="L415" i="2" s="1"/>
  <c r="B415" i="2"/>
  <c r="F414" i="2"/>
  <c r="L414" i="2" s="1"/>
  <c r="B414" i="2"/>
  <c r="F413" i="2"/>
  <c r="L413" i="2" s="1"/>
  <c r="B413" i="2"/>
  <c r="C413" i="2" s="1"/>
  <c r="G413" i="2" s="1"/>
  <c r="F412" i="2"/>
  <c r="L412" i="2" s="1"/>
  <c r="B412" i="2"/>
  <c r="C412" i="2" s="1"/>
  <c r="H412" i="2" s="1"/>
  <c r="F411" i="2"/>
  <c r="L411" i="2" s="1"/>
  <c r="B411" i="2"/>
  <c r="F410" i="2"/>
  <c r="L410" i="2" s="1"/>
  <c r="B410" i="2"/>
  <c r="F409" i="2"/>
  <c r="L409" i="2" s="1"/>
  <c r="B409" i="2"/>
  <c r="C409" i="2" s="1"/>
  <c r="F408" i="2"/>
  <c r="L408" i="2" s="1"/>
  <c r="B408" i="2"/>
  <c r="C408" i="2" s="1"/>
  <c r="H408" i="2" s="1"/>
  <c r="F407" i="2"/>
  <c r="L407" i="2" s="1"/>
  <c r="B407" i="2"/>
  <c r="F406" i="2"/>
  <c r="L406" i="2" s="1"/>
  <c r="B406" i="2"/>
  <c r="F405" i="2"/>
  <c r="L405" i="2" s="1"/>
  <c r="B405" i="2"/>
  <c r="C405" i="2" s="1"/>
  <c r="G405" i="2" s="1"/>
  <c r="F404" i="2"/>
  <c r="L404" i="2" s="1"/>
  <c r="B404" i="2"/>
  <c r="C404" i="2" s="1"/>
  <c r="H404" i="2" s="1"/>
  <c r="F403" i="2"/>
  <c r="L403" i="2" s="1"/>
  <c r="B403" i="2"/>
  <c r="F402" i="2"/>
  <c r="L402" i="2" s="1"/>
  <c r="B402" i="2"/>
  <c r="F401" i="2"/>
  <c r="L401" i="2" s="1"/>
  <c r="B401" i="2"/>
  <c r="C401" i="2" s="1"/>
  <c r="F400" i="2"/>
  <c r="L400" i="2" s="1"/>
  <c r="B400" i="2"/>
  <c r="C400" i="2" s="1"/>
  <c r="H400" i="2" s="1"/>
  <c r="F399" i="2"/>
  <c r="L399" i="2" s="1"/>
  <c r="B399" i="2"/>
  <c r="F398" i="2"/>
  <c r="L398" i="2" s="1"/>
  <c r="B398" i="2"/>
  <c r="F397" i="2"/>
  <c r="L397" i="2" s="1"/>
  <c r="B397" i="2"/>
  <c r="C397" i="2" s="1"/>
  <c r="G397" i="2" s="1"/>
  <c r="F396" i="2"/>
  <c r="L396" i="2" s="1"/>
  <c r="B396" i="2"/>
  <c r="F395" i="2"/>
  <c r="L395" i="2" s="1"/>
  <c r="B395" i="2"/>
  <c r="F394" i="2"/>
  <c r="L394" i="2" s="1"/>
  <c r="B394" i="2"/>
  <c r="F393" i="2"/>
  <c r="L393" i="2" s="1"/>
  <c r="B393" i="2"/>
  <c r="C393" i="2" s="1"/>
  <c r="F392" i="2"/>
  <c r="L392" i="2" s="1"/>
  <c r="B392" i="2"/>
  <c r="C392" i="2" s="1"/>
  <c r="F391" i="2"/>
  <c r="L391" i="2" s="1"/>
  <c r="B391" i="2"/>
  <c r="F390" i="2"/>
  <c r="L390" i="2" s="1"/>
  <c r="B390" i="2"/>
  <c r="F389" i="2"/>
  <c r="L389" i="2" s="1"/>
  <c r="B389" i="2"/>
  <c r="C389" i="2" s="1"/>
  <c r="F388" i="2"/>
  <c r="L388" i="2" s="1"/>
  <c r="B388" i="2"/>
  <c r="C388" i="2" s="1"/>
  <c r="F387" i="2"/>
  <c r="L387" i="2" s="1"/>
  <c r="B387" i="2"/>
  <c r="F386" i="2"/>
  <c r="L386" i="2" s="1"/>
  <c r="B386" i="2"/>
  <c r="F385" i="2"/>
  <c r="L385" i="2" s="1"/>
  <c r="B385" i="2"/>
  <c r="C385" i="2" s="1"/>
  <c r="F384" i="2"/>
  <c r="L384" i="2" s="1"/>
  <c r="B384" i="2"/>
  <c r="C384" i="2" s="1"/>
  <c r="G384" i="2" s="1"/>
  <c r="F383" i="2"/>
  <c r="L383" i="2" s="1"/>
  <c r="B383" i="2"/>
  <c r="F382" i="2"/>
  <c r="L382" i="2" s="1"/>
  <c r="B382" i="2"/>
  <c r="F381" i="2"/>
  <c r="L381" i="2" s="1"/>
  <c r="B381" i="2"/>
  <c r="C381" i="2" s="1"/>
  <c r="G381" i="2" s="1"/>
  <c r="F380" i="2"/>
  <c r="L380" i="2" s="1"/>
  <c r="B380" i="2"/>
  <c r="C380" i="2" s="1"/>
  <c r="F379" i="2"/>
  <c r="L379" i="2" s="1"/>
  <c r="B379" i="2"/>
  <c r="F378" i="2"/>
  <c r="L378" i="2" s="1"/>
  <c r="B378" i="2"/>
  <c r="F377" i="2"/>
  <c r="L377" i="2" s="1"/>
  <c r="B377" i="2"/>
  <c r="C377" i="2" s="1"/>
  <c r="F376" i="2"/>
  <c r="L376" i="2" s="1"/>
  <c r="B376" i="2"/>
  <c r="C376" i="2" s="1"/>
  <c r="F375" i="2"/>
  <c r="L375" i="2" s="1"/>
  <c r="B375" i="2"/>
  <c r="F374" i="2"/>
  <c r="L374" i="2" s="1"/>
  <c r="B374" i="2"/>
  <c r="F373" i="2"/>
  <c r="L373" i="2" s="1"/>
  <c r="B373" i="2"/>
  <c r="C373" i="2" s="1"/>
  <c r="F372" i="2"/>
  <c r="L372" i="2" s="1"/>
  <c r="B372" i="2"/>
  <c r="C372" i="2" s="1"/>
  <c r="F371" i="2"/>
  <c r="L371" i="2" s="1"/>
  <c r="B371" i="2"/>
  <c r="F370" i="2"/>
  <c r="L370" i="2" s="1"/>
  <c r="B370" i="2"/>
  <c r="F369" i="2"/>
  <c r="L369" i="2" s="1"/>
  <c r="B369" i="2"/>
  <c r="C369" i="2" s="1"/>
  <c r="F368" i="2"/>
  <c r="L368" i="2" s="1"/>
  <c r="B368" i="2"/>
  <c r="F367" i="2"/>
  <c r="L367" i="2" s="1"/>
  <c r="B367" i="2"/>
  <c r="F366" i="2"/>
  <c r="L366" i="2" s="1"/>
  <c r="B366" i="2"/>
  <c r="F365" i="2"/>
  <c r="L365" i="2" s="1"/>
  <c r="B365" i="2"/>
  <c r="C365" i="2" s="1"/>
  <c r="H365" i="2" s="1"/>
  <c r="F364" i="2"/>
  <c r="L364" i="2" s="1"/>
  <c r="B364" i="2"/>
  <c r="F363" i="2"/>
  <c r="L363" i="2" s="1"/>
  <c r="B363" i="2"/>
  <c r="C363" i="2" s="1"/>
  <c r="H363" i="2" s="1"/>
  <c r="F362" i="2"/>
  <c r="L362" i="2" s="1"/>
  <c r="B362" i="2"/>
  <c r="F361" i="2"/>
  <c r="L361" i="2" s="1"/>
  <c r="B361" i="2"/>
  <c r="C361" i="2" s="1"/>
  <c r="G361" i="2" s="1"/>
  <c r="F360" i="2"/>
  <c r="L360" i="2" s="1"/>
  <c r="B360" i="2"/>
  <c r="F359" i="2"/>
  <c r="L359" i="2" s="1"/>
  <c r="B359" i="2"/>
  <c r="C359" i="2" s="1"/>
  <c r="H359" i="2" s="1"/>
  <c r="F358" i="2"/>
  <c r="L358" i="2" s="1"/>
  <c r="B358" i="2"/>
  <c r="F357" i="2"/>
  <c r="L357" i="2" s="1"/>
  <c r="B357" i="2"/>
  <c r="C357" i="2" s="1"/>
  <c r="G357" i="2" s="1"/>
  <c r="F356" i="2"/>
  <c r="L356" i="2" s="1"/>
  <c r="B356" i="2"/>
  <c r="F355" i="2"/>
  <c r="L355" i="2" s="1"/>
  <c r="B355" i="2"/>
  <c r="C355" i="2" s="1"/>
  <c r="H355" i="2" s="1"/>
  <c r="F354" i="2"/>
  <c r="L354" i="2" s="1"/>
  <c r="B354" i="2"/>
  <c r="F353" i="2"/>
  <c r="L353" i="2" s="1"/>
  <c r="B353" i="2"/>
  <c r="C353" i="2" s="1"/>
  <c r="G353" i="2" s="1"/>
  <c r="F352" i="2"/>
  <c r="L352" i="2" s="1"/>
  <c r="B352" i="2"/>
  <c r="F351" i="2"/>
  <c r="L351" i="2" s="1"/>
  <c r="B351" i="2"/>
  <c r="C351" i="2" s="1"/>
  <c r="H351" i="2" s="1"/>
  <c r="F350" i="2"/>
  <c r="L350" i="2" s="1"/>
  <c r="B350" i="2"/>
  <c r="F349" i="2"/>
  <c r="L349" i="2" s="1"/>
  <c r="B349" i="2"/>
  <c r="C349" i="2" s="1"/>
  <c r="G349" i="2" s="1"/>
  <c r="F348" i="2"/>
  <c r="L348" i="2" s="1"/>
  <c r="B348" i="2"/>
  <c r="F347" i="2"/>
  <c r="L347" i="2" s="1"/>
  <c r="B347" i="2"/>
  <c r="C347" i="2" s="1"/>
  <c r="H347" i="2" s="1"/>
  <c r="F346" i="2"/>
  <c r="L346" i="2" s="1"/>
  <c r="B346" i="2"/>
  <c r="F345" i="2"/>
  <c r="L345" i="2" s="1"/>
  <c r="B345" i="2"/>
  <c r="F344" i="2"/>
  <c r="L344" i="2" s="1"/>
  <c r="B344" i="2"/>
  <c r="F343" i="2"/>
  <c r="L343" i="2" s="1"/>
  <c r="B343" i="2"/>
  <c r="C343" i="2" s="1"/>
  <c r="H343" i="2" s="1"/>
  <c r="F342" i="2"/>
  <c r="L342" i="2" s="1"/>
  <c r="B342" i="2"/>
  <c r="F341" i="2"/>
  <c r="L341" i="2" s="1"/>
  <c r="B341" i="2"/>
  <c r="F340" i="2"/>
  <c r="L340" i="2" s="1"/>
  <c r="B340" i="2"/>
  <c r="F339" i="2"/>
  <c r="L339" i="2" s="1"/>
  <c r="B339" i="2"/>
  <c r="C339" i="2" s="1"/>
  <c r="H339" i="2" s="1"/>
  <c r="F338" i="2"/>
  <c r="L338" i="2" s="1"/>
  <c r="B338" i="2"/>
  <c r="F337" i="2"/>
  <c r="L337" i="2" s="1"/>
  <c r="B337" i="2"/>
  <c r="F336" i="2"/>
  <c r="L336" i="2" s="1"/>
  <c r="B336" i="2"/>
  <c r="F335" i="2"/>
  <c r="L335" i="2" s="1"/>
  <c r="B335" i="2"/>
  <c r="C335" i="2" s="1"/>
  <c r="H335" i="2" s="1"/>
  <c r="F334" i="2"/>
  <c r="L334" i="2" s="1"/>
  <c r="B334" i="2"/>
  <c r="F333" i="2"/>
  <c r="L333" i="2" s="1"/>
  <c r="B333" i="2"/>
  <c r="F332" i="2"/>
  <c r="L332" i="2" s="1"/>
  <c r="B332" i="2"/>
  <c r="F331" i="2"/>
  <c r="L331" i="2" s="1"/>
  <c r="B331" i="2"/>
  <c r="C331" i="2" s="1"/>
  <c r="H331" i="2" s="1"/>
  <c r="F330" i="2"/>
  <c r="L330" i="2" s="1"/>
  <c r="B330" i="2"/>
  <c r="F329" i="2"/>
  <c r="L329" i="2" s="1"/>
  <c r="B329" i="2"/>
  <c r="F328" i="2"/>
  <c r="L328" i="2" s="1"/>
  <c r="B328" i="2"/>
  <c r="F327" i="2"/>
  <c r="L327" i="2" s="1"/>
  <c r="B327" i="2"/>
  <c r="C327" i="2" s="1"/>
  <c r="H327" i="2" s="1"/>
  <c r="F326" i="2"/>
  <c r="L326" i="2" s="1"/>
  <c r="B326" i="2"/>
  <c r="F325" i="2"/>
  <c r="L325" i="2" s="1"/>
  <c r="B325" i="2"/>
  <c r="F324" i="2"/>
  <c r="L324" i="2" s="1"/>
  <c r="B324" i="2"/>
  <c r="F323" i="2"/>
  <c r="L323" i="2" s="1"/>
  <c r="B323" i="2"/>
  <c r="C323" i="2" s="1"/>
  <c r="H323" i="2" s="1"/>
  <c r="F322" i="2"/>
  <c r="L322" i="2" s="1"/>
  <c r="B322" i="2"/>
  <c r="F321" i="2"/>
  <c r="L321" i="2" s="1"/>
  <c r="B321" i="2"/>
  <c r="F320" i="2"/>
  <c r="L320" i="2" s="1"/>
  <c r="B320" i="2"/>
  <c r="F319" i="2"/>
  <c r="L319" i="2" s="1"/>
  <c r="B319" i="2"/>
  <c r="C319" i="2" s="1"/>
  <c r="H319" i="2" s="1"/>
  <c r="F318" i="2"/>
  <c r="L318" i="2" s="1"/>
  <c r="B318" i="2"/>
  <c r="F317" i="2"/>
  <c r="L317" i="2" s="1"/>
  <c r="B317" i="2"/>
  <c r="F316" i="2"/>
  <c r="L316" i="2" s="1"/>
  <c r="B316" i="2"/>
  <c r="F315" i="2"/>
  <c r="L315" i="2" s="1"/>
  <c r="B315" i="2"/>
  <c r="C315" i="2" s="1"/>
  <c r="H315" i="2" s="1"/>
  <c r="F314" i="2"/>
  <c r="L314" i="2" s="1"/>
  <c r="B314" i="2"/>
  <c r="F313" i="2"/>
  <c r="L313" i="2" s="1"/>
  <c r="B313" i="2"/>
  <c r="F312" i="2"/>
  <c r="L312" i="2" s="1"/>
  <c r="B312" i="2"/>
  <c r="F311" i="2"/>
  <c r="L311" i="2" s="1"/>
  <c r="B311" i="2"/>
  <c r="C311" i="2" s="1"/>
  <c r="H311" i="2" s="1"/>
  <c r="F310" i="2"/>
  <c r="L310" i="2" s="1"/>
  <c r="B310" i="2"/>
  <c r="F309" i="2"/>
  <c r="L309" i="2" s="1"/>
  <c r="B309" i="2"/>
  <c r="F308" i="2"/>
  <c r="L308" i="2" s="1"/>
  <c r="B308" i="2"/>
  <c r="F307" i="2"/>
  <c r="L307" i="2" s="1"/>
  <c r="B307" i="2"/>
  <c r="C307" i="2" s="1"/>
  <c r="H307" i="2" s="1"/>
  <c r="F306" i="2"/>
  <c r="L306" i="2" s="1"/>
  <c r="B306" i="2"/>
  <c r="F305" i="2"/>
  <c r="L305" i="2" s="1"/>
  <c r="B305" i="2"/>
  <c r="F304" i="2"/>
  <c r="L304" i="2" s="1"/>
  <c r="B304" i="2"/>
  <c r="F303" i="2"/>
  <c r="L303" i="2" s="1"/>
  <c r="B303" i="2"/>
  <c r="C303" i="2" s="1"/>
  <c r="H303" i="2" s="1"/>
  <c r="F302" i="2"/>
  <c r="L302" i="2" s="1"/>
  <c r="B302" i="2"/>
  <c r="F301" i="2"/>
  <c r="L301" i="2" s="1"/>
  <c r="B301" i="2"/>
  <c r="F300" i="2"/>
  <c r="L300" i="2" s="1"/>
  <c r="B300" i="2"/>
  <c r="F299" i="2"/>
  <c r="L299" i="2" s="1"/>
  <c r="B299" i="2"/>
  <c r="C299" i="2" s="1"/>
  <c r="H299" i="2" s="1"/>
  <c r="F298" i="2"/>
  <c r="L298" i="2" s="1"/>
  <c r="B298" i="2"/>
  <c r="F297" i="2"/>
  <c r="L297" i="2" s="1"/>
  <c r="B297" i="2"/>
  <c r="F296" i="2"/>
  <c r="L296" i="2" s="1"/>
  <c r="B296" i="2"/>
  <c r="F295" i="2"/>
  <c r="L295" i="2" s="1"/>
  <c r="B295" i="2"/>
  <c r="C295" i="2" s="1"/>
  <c r="H295" i="2" s="1"/>
  <c r="F294" i="2"/>
  <c r="L294" i="2" s="1"/>
  <c r="B294" i="2"/>
  <c r="F293" i="2"/>
  <c r="L293" i="2" s="1"/>
  <c r="B293" i="2"/>
  <c r="F292" i="2"/>
  <c r="L292" i="2" s="1"/>
  <c r="B292" i="2"/>
  <c r="F291" i="2"/>
  <c r="L291" i="2" s="1"/>
  <c r="B291" i="2"/>
  <c r="C291" i="2" s="1"/>
  <c r="H291" i="2" s="1"/>
  <c r="F290" i="2"/>
  <c r="L290" i="2" s="1"/>
  <c r="B290" i="2"/>
  <c r="F289" i="2"/>
  <c r="L289" i="2" s="1"/>
  <c r="B289" i="2"/>
  <c r="F288" i="2"/>
  <c r="L288" i="2" s="1"/>
  <c r="B288" i="2"/>
  <c r="F287" i="2"/>
  <c r="L287" i="2" s="1"/>
  <c r="B287" i="2"/>
  <c r="C287" i="2" s="1"/>
  <c r="H287" i="2" s="1"/>
  <c r="F286" i="2"/>
  <c r="L286" i="2" s="1"/>
  <c r="B286" i="2"/>
  <c r="F285" i="2"/>
  <c r="L285" i="2" s="1"/>
  <c r="B285" i="2"/>
  <c r="F284" i="2"/>
  <c r="L284" i="2" s="1"/>
  <c r="B284" i="2"/>
  <c r="F283" i="2"/>
  <c r="L283" i="2" s="1"/>
  <c r="B283" i="2"/>
  <c r="C283" i="2" s="1"/>
  <c r="H283" i="2" s="1"/>
  <c r="F282" i="2"/>
  <c r="L282" i="2" s="1"/>
  <c r="B282" i="2"/>
  <c r="F281" i="2"/>
  <c r="L281" i="2" s="1"/>
  <c r="B281" i="2"/>
  <c r="F280" i="2"/>
  <c r="L280" i="2" s="1"/>
  <c r="B280" i="2"/>
  <c r="F279" i="2"/>
  <c r="L279" i="2" s="1"/>
  <c r="B279" i="2"/>
  <c r="C279" i="2" s="1"/>
  <c r="H279" i="2" s="1"/>
  <c r="F278" i="2"/>
  <c r="L278" i="2" s="1"/>
  <c r="B278" i="2"/>
  <c r="F277" i="2"/>
  <c r="L277" i="2" s="1"/>
  <c r="B277" i="2"/>
  <c r="F276" i="2"/>
  <c r="L276" i="2" s="1"/>
  <c r="B276" i="2"/>
  <c r="F275" i="2"/>
  <c r="L275" i="2" s="1"/>
  <c r="B275" i="2"/>
  <c r="C275" i="2" s="1"/>
  <c r="H275" i="2" s="1"/>
  <c r="F274" i="2"/>
  <c r="L274" i="2" s="1"/>
  <c r="B274" i="2"/>
  <c r="F273" i="2"/>
  <c r="L273" i="2" s="1"/>
  <c r="B273" i="2"/>
  <c r="F272" i="2"/>
  <c r="L272" i="2" s="1"/>
  <c r="B272" i="2"/>
  <c r="F271" i="2"/>
  <c r="L271" i="2" s="1"/>
  <c r="B271" i="2"/>
  <c r="C271" i="2" s="1"/>
  <c r="H271" i="2" s="1"/>
  <c r="F270" i="2"/>
  <c r="L270" i="2" s="1"/>
  <c r="B270" i="2"/>
  <c r="F269" i="2"/>
  <c r="L269" i="2" s="1"/>
  <c r="B269" i="2"/>
  <c r="F268" i="2"/>
  <c r="L268" i="2" s="1"/>
  <c r="B268" i="2"/>
  <c r="F267" i="2"/>
  <c r="L267" i="2" s="1"/>
  <c r="B267" i="2"/>
  <c r="C267" i="2" s="1"/>
  <c r="H267" i="2" s="1"/>
  <c r="F266" i="2"/>
  <c r="L266" i="2" s="1"/>
  <c r="B266" i="2"/>
  <c r="F265" i="2"/>
  <c r="L265" i="2" s="1"/>
  <c r="B265" i="2"/>
  <c r="F264" i="2"/>
  <c r="L264" i="2" s="1"/>
  <c r="B264" i="2"/>
  <c r="F263" i="2"/>
  <c r="L263" i="2" s="1"/>
  <c r="B263" i="2"/>
  <c r="C263" i="2" s="1"/>
  <c r="H263" i="2" s="1"/>
  <c r="F262" i="2"/>
  <c r="L262" i="2" s="1"/>
  <c r="B262" i="2"/>
  <c r="F261" i="2"/>
  <c r="L261" i="2" s="1"/>
  <c r="B261" i="2"/>
  <c r="F260" i="2"/>
  <c r="L260" i="2" s="1"/>
  <c r="B260" i="2"/>
  <c r="F259" i="2"/>
  <c r="L259" i="2" s="1"/>
  <c r="B259" i="2"/>
  <c r="C259" i="2" s="1"/>
  <c r="H259" i="2" s="1"/>
  <c r="F258" i="2"/>
  <c r="L258" i="2" s="1"/>
  <c r="B258" i="2"/>
  <c r="F257" i="2"/>
  <c r="L257" i="2" s="1"/>
  <c r="B257" i="2"/>
  <c r="F256" i="2"/>
  <c r="L256" i="2" s="1"/>
  <c r="B256" i="2"/>
  <c r="F255" i="2"/>
  <c r="L255" i="2" s="1"/>
  <c r="B255" i="2"/>
  <c r="C255" i="2" s="1"/>
  <c r="H255" i="2" s="1"/>
  <c r="F254" i="2"/>
  <c r="L254" i="2" s="1"/>
  <c r="B254" i="2"/>
  <c r="F253" i="2"/>
  <c r="L253" i="2" s="1"/>
  <c r="B253" i="2"/>
  <c r="F252" i="2"/>
  <c r="L252" i="2" s="1"/>
  <c r="B252" i="2"/>
  <c r="F251" i="2"/>
  <c r="L251" i="2" s="1"/>
  <c r="B251" i="2"/>
  <c r="C251" i="2" s="1"/>
  <c r="H251" i="2" s="1"/>
  <c r="F250" i="2"/>
  <c r="L250" i="2" s="1"/>
  <c r="B250" i="2"/>
  <c r="F249" i="2"/>
  <c r="L249" i="2" s="1"/>
  <c r="B249" i="2"/>
  <c r="F248" i="2"/>
  <c r="L248" i="2" s="1"/>
  <c r="B248" i="2"/>
  <c r="F247" i="2"/>
  <c r="L247" i="2" s="1"/>
  <c r="B247" i="2"/>
  <c r="C247" i="2" s="1"/>
  <c r="H247" i="2" s="1"/>
  <c r="F246" i="2"/>
  <c r="L246" i="2" s="1"/>
  <c r="B246" i="2"/>
  <c r="F245" i="2"/>
  <c r="L245" i="2" s="1"/>
  <c r="B245" i="2"/>
  <c r="F244" i="2"/>
  <c r="L244" i="2" s="1"/>
  <c r="B244" i="2"/>
  <c r="F243" i="2"/>
  <c r="L243" i="2" s="1"/>
  <c r="B243" i="2"/>
  <c r="C243" i="2" s="1"/>
  <c r="H243" i="2" s="1"/>
  <c r="F242" i="2"/>
  <c r="L242" i="2" s="1"/>
  <c r="B242" i="2"/>
  <c r="F241" i="2"/>
  <c r="L241" i="2" s="1"/>
  <c r="B241" i="2"/>
  <c r="F240" i="2"/>
  <c r="L240" i="2" s="1"/>
  <c r="B240" i="2"/>
  <c r="F239" i="2"/>
  <c r="L239" i="2" s="1"/>
  <c r="B239" i="2"/>
  <c r="C239" i="2" s="1"/>
  <c r="G239" i="2" s="1"/>
  <c r="F238" i="2"/>
  <c r="L238" i="2" s="1"/>
  <c r="B238" i="2"/>
  <c r="F237" i="2"/>
  <c r="L237" i="2" s="1"/>
  <c r="B237" i="2"/>
  <c r="F236" i="2"/>
  <c r="L236" i="2" s="1"/>
  <c r="B236" i="2"/>
  <c r="F235" i="2"/>
  <c r="L235" i="2" s="1"/>
  <c r="B235" i="2"/>
  <c r="C235" i="2" s="1"/>
  <c r="G235" i="2" s="1"/>
  <c r="F234" i="2"/>
  <c r="L234" i="2" s="1"/>
  <c r="B234" i="2"/>
  <c r="F233" i="2"/>
  <c r="L233" i="2" s="1"/>
  <c r="B233" i="2"/>
  <c r="F232" i="2"/>
  <c r="L232" i="2" s="1"/>
  <c r="B232" i="2"/>
  <c r="F231" i="2"/>
  <c r="L231" i="2" s="1"/>
  <c r="B231" i="2"/>
  <c r="C231" i="2" s="1"/>
  <c r="G231" i="2" s="1"/>
  <c r="F230" i="2"/>
  <c r="L230" i="2" s="1"/>
  <c r="B230" i="2"/>
  <c r="F229" i="2"/>
  <c r="L229" i="2" s="1"/>
  <c r="B229" i="2"/>
  <c r="F228" i="2"/>
  <c r="L228" i="2" s="1"/>
  <c r="B228" i="2"/>
  <c r="F227" i="2"/>
  <c r="L227" i="2" s="1"/>
  <c r="B227" i="2"/>
  <c r="F226" i="2"/>
  <c r="L226" i="2" s="1"/>
  <c r="B226" i="2"/>
  <c r="F225" i="2"/>
  <c r="L225" i="2" s="1"/>
  <c r="B225" i="2"/>
  <c r="F224" i="2"/>
  <c r="L224" i="2" s="1"/>
  <c r="B224" i="2"/>
  <c r="F223" i="2"/>
  <c r="L223" i="2" s="1"/>
  <c r="B223" i="2"/>
  <c r="C223" i="2" s="1"/>
  <c r="G223" i="2" s="1"/>
  <c r="F222" i="2"/>
  <c r="L222" i="2" s="1"/>
  <c r="B222" i="2"/>
  <c r="F221" i="2"/>
  <c r="L221" i="2" s="1"/>
  <c r="B221" i="2"/>
  <c r="F220" i="2"/>
  <c r="L220" i="2" s="1"/>
  <c r="B220" i="2"/>
  <c r="F219" i="2"/>
  <c r="L219" i="2" s="1"/>
  <c r="B219" i="2"/>
  <c r="F218" i="2"/>
  <c r="L218" i="2" s="1"/>
  <c r="B218" i="2"/>
  <c r="F217" i="2"/>
  <c r="L217" i="2" s="1"/>
  <c r="B217" i="2"/>
  <c r="F216" i="2"/>
  <c r="L216" i="2" s="1"/>
  <c r="B216" i="2"/>
  <c r="F215" i="2"/>
  <c r="L215" i="2" s="1"/>
  <c r="B215" i="2"/>
  <c r="C215" i="2" s="1"/>
  <c r="G215" i="2" s="1"/>
  <c r="F214" i="2"/>
  <c r="L214" i="2" s="1"/>
  <c r="B214" i="2"/>
  <c r="F213" i="2"/>
  <c r="L213" i="2" s="1"/>
  <c r="B213" i="2"/>
  <c r="F212" i="2"/>
  <c r="L212" i="2" s="1"/>
  <c r="B212" i="2"/>
  <c r="F211" i="2"/>
  <c r="L211" i="2" s="1"/>
  <c r="B211" i="2"/>
  <c r="C211" i="2" s="1"/>
  <c r="G211" i="2" s="1"/>
  <c r="F210" i="2"/>
  <c r="L210" i="2" s="1"/>
  <c r="B210" i="2"/>
  <c r="F209" i="2"/>
  <c r="L209" i="2" s="1"/>
  <c r="B209" i="2"/>
  <c r="F208" i="2"/>
  <c r="L208" i="2" s="1"/>
  <c r="B208" i="2"/>
  <c r="F207" i="2"/>
  <c r="L207" i="2" s="1"/>
  <c r="B207" i="2"/>
  <c r="C207" i="2" s="1"/>
  <c r="H207" i="2" s="1"/>
  <c r="F206" i="2"/>
  <c r="L206" i="2" s="1"/>
  <c r="B206" i="2"/>
  <c r="C206" i="2" s="1"/>
  <c r="F205" i="2"/>
  <c r="L205" i="2" s="1"/>
  <c r="B205" i="2"/>
  <c r="F204" i="2"/>
  <c r="L204" i="2" s="1"/>
  <c r="B204" i="2"/>
  <c r="F203" i="2"/>
  <c r="L203" i="2" s="1"/>
  <c r="B203" i="2"/>
  <c r="C203" i="2" s="1"/>
  <c r="G203" i="2" s="1"/>
  <c r="F202" i="2"/>
  <c r="L202" i="2" s="1"/>
  <c r="B202" i="2"/>
  <c r="F201" i="2"/>
  <c r="L201" i="2" s="1"/>
  <c r="B201" i="2"/>
  <c r="C201" i="2" s="1"/>
  <c r="H201" i="2" s="1"/>
  <c r="F200" i="2"/>
  <c r="L200" i="2" s="1"/>
  <c r="B200" i="2"/>
  <c r="F199" i="2"/>
  <c r="L199" i="2" s="1"/>
  <c r="B199" i="2"/>
  <c r="C199" i="2" s="1"/>
  <c r="G199" i="2" s="1"/>
  <c r="F198" i="2"/>
  <c r="L198" i="2" s="1"/>
  <c r="B198" i="2"/>
  <c r="F197" i="2"/>
  <c r="L197" i="2" s="1"/>
  <c r="B197" i="2"/>
  <c r="C197" i="2" s="1"/>
  <c r="H197" i="2" s="1"/>
  <c r="F196" i="2"/>
  <c r="L196" i="2" s="1"/>
  <c r="B196" i="2"/>
  <c r="F195" i="2"/>
  <c r="L195" i="2" s="1"/>
  <c r="B195" i="2"/>
  <c r="C195" i="2" s="1"/>
  <c r="G195" i="2" s="1"/>
  <c r="F194" i="2"/>
  <c r="L194" i="2" s="1"/>
  <c r="B194" i="2"/>
  <c r="F193" i="2"/>
  <c r="L193" i="2" s="1"/>
  <c r="B193" i="2"/>
  <c r="C193" i="2" s="1"/>
  <c r="H193" i="2" s="1"/>
  <c r="F192" i="2"/>
  <c r="L192" i="2" s="1"/>
  <c r="B192" i="2"/>
  <c r="F191" i="2"/>
  <c r="L191" i="2" s="1"/>
  <c r="B191" i="2"/>
  <c r="C191" i="2" s="1"/>
  <c r="G191" i="2" s="1"/>
  <c r="F190" i="2"/>
  <c r="L190" i="2" s="1"/>
  <c r="B190" i="2"/>
  <c r="F189" i="2"/>
  <c r="L189" i="2" s="1"/>
  <c r="B189" i="2"/>
  <c r="C189" i="2" s="1"/>
  <c r="H189" i="2" s="1"/>
  <c r="F188" i="2"/>
  <c r="L188" i="2" s="1"/>
  <c r="B188" i="2"/>
  <c r="F187" i="2"/>
  <c r="L187" i="2" s="1"/>
  <c r="B187" i="2"/>
  <c r="C187" i="2" s="1"/>
  <c r="G187" i="2" s="1"/>
  <c r="F186" i="2"/>
  <c r="L186" i="2" s="1"/>
  <c r="B186" i="2"/>
  <c r="F185" i="2"/>
  <c r="L185" i="2" s="1"/>
  <c r="B185" i="2"/>
  <c r="C185" i="2" s="1"/>
  <c r="H185" i="2" s="1"/>
  <c r="F184" i="2"/>
  <c r="L184" i="2" s="1"/>
  <c r="B184" i="2"/>
  <c r="F183" i="2"/>
  <c r="L183" i="2" s="1"/>
  <c r="B183" i="2"/>
  <c r="C183" i="2" s="1"/>
  <c r="G183" i="2" s="1"/>
  <c r="F182" i="2"/>
  <c r="L182" i="2" s="1"/>
  <c r="B182" i="2"/>
  <c r="F181" i="2"/>
  <c r="L181" i="2" s="1"/>
  <c r="B181" i="2"/>
  <c r="C181" i="2" s="1"/>
  <c r="H181" i="2" s="1"/>
  <c r="F180" i="2"/>
  <c r="L180" i="2" s="1"/>
  <c r="B180" i="2"/>
  <c r="F179" i="2"/>
  <c r="L179" i="2" s="1"/>
  <c r="B179" i="2"/>
  <c r="C179" i="2" s="1"/>
  <c r="G179" i="2" s="1"/>
  <c r="F178" i="2"/>
  <c r="L178" i="2" s="1"/>
  <c r="B178" i="2"/>
  <c r="F177" i="2"/>
  <c r="L177" i="2" s="1"/>
  <c r="B177" i="2"/>
  <c r="C177" i="2" s="1"/>
  <c r="H177" i="2" s="1"/>
  <c r="F176" i="2"/>
  <c r="L176" i="2" s="1"/>
  <c r="B176" i="2"/>
  <c r="F175" i="2"/>
  <c r="L175" i="2" s="1"/>
  <c r="B175" i="2"/>
  <c r="C175" i="2" s="1"/>
  <c r="G175" i="2" s="1"/>
  <c r="F174" i="2"/>
  <c r="L174" i="2" s="1"/>
  <c r="B174" i="2"/>
  <c r="F173" i="2"/>
  <c r="L173" i="2" s="1"/>
  <c r="B173" i="2"/>
  <c r="C173" i="2" s="1"/>
  <c r="H173" i="2" s="1"/>
  <c r="F172" i="2"/>
  <c r="L172" i="2" s="1"/>
  <c r="B172" i="2"/>
  <c r="F171" i="2"/>
  <c r="L171" i="2" s="1"/>
  <c r="B171" i="2"/>
  <c r="C171" i="2" s="1"/>
  <c r="G171" i="2" s="1"/>
  <c r="F170" i="2"/>
  <c r="L170" i="2" s="1"/>
  <c r="B170" i="2"/>
  <c r="F169" i="2"/>
  <c r="L169" i="2" s="1"/>
  <c r="B169" i="2"/>
  <c r="C169" i="2" s="1"/>
  <c r="H169" i="2" s="1"/>
  <c r="F168" i="2"/>
  <c r="L168" i="2" s="1"/>
  <c r="B168" i="2"/>
  <c r="F167" i="2"/>
  <c r="L167" i="2" s="1"/>
  <c r="B167" i="2"/>
  <c r="C167" i="2" s="1"/>
  <c r="G167" i="2" s="1"/>
  <c r="F166" i="2"/>
  <c r="L166" i="2" s="1"/>
  <c r="B166" i="2"/>
  <c r="F165" i="2"/>
  <c r="L165" i="2" s="1"/>
  <c r="B165" i="2"/>
  <c r="C165" i="2" s="1"/>
  <c r="H165" i="2" s="1"/>
  <c r="F164" i="2"/>
  <c r="L164" i="2" s="1"/>
  <c r="B164" i="2"/>
  <c r="F163" i="2"/>
  <c r="L163" i="2" s="1"/>
  <c r="B163" i="2"/>
  <c r="C163" i="2" s="1"/>
  <c r="G163" i="2" s="1"/>
  <c r="F162" i="2"/>
  <c r="L162" i="2" s="1"/>
  <c r="B162" i="2"/>
  <c r="F161" i="2"/>
  <c r="L161" i="2" s="1"/>
  <c r="B161" i="2"/>
  <c r="C161" i="2" s="1"/>
  <c r="H161" i="2" s="1"/>
  <c r="F160" i="2"/>
  <c r="L160" i="2" s="1"/>
  <c r="B160" i="2"/>
  <c r="F159" i="2"/>
  <c r="L159" i="2" s="1"/>
  <c r="B159" i="2"/>
  <c r="C159" i="2" s="1"/>
  <c r="G159" i="2" s="1"/>
  <c r="F158" i="2"/>
  <c r="L158" i="2" s="1"/>
  <c r="B158" i="2"/>
  <c r="F157" i="2"/>
  <c r="L157" i="2" s="1"/>
  <c r="B157" i="2"/>
  <c r="C157" i="2" s="1"/>
  <c r="H157" i="2" s="1"/>
  <c r="F156" i="2"/>
  <c r="L156" i="2" s="1"/>
  <c r="B156" i="2"/>
  <c r="F155" i="2"/>
  <c r="L155" i="2" s="1"/>
  <c r="B155" i="2"/>
  <c r="C155" i="2" s="1"/>
  <c r="G155" i="2" s="1"/>
  <c r="F154" i="2"/>
  <c r="L154" i="2" s="1"/>
  <c r="B154" i="2"/>
  <c r="F153" i="2"/>
  <c r="L153" i="2" s="1"/>
  <c r="B153" i="2"/>
  <c r="C153" i="2" s="1"/>
  <c r="H153" i="2" s="1"/>
  <c r="F152" i="2"/>
  <c r="L152" i="2" s="1"/>
  <c r="B152" i="2"/>
  <c r="F151" i="2"/>
  <c r="L151" i="2" s="1"/>
  <c r="B151" i="2"/>
  <c r="C151" i="2" s="1"/>
  <c r="G151" i="2" s="1"/>
  <c r="F150" i="2"/>
  <c r="L150" i="2" s="1"/>
  <c r="B150" i="2"/>
  <c r="F149" i="2"/>
  <c r="L149" i="2" s="1"/>
  <c r="B149" i="2"/>
  <c r="C149" i="2" s="1"/>
  <c r="H149" i="2" s="1"/>
  <c r="F148" i="2"/>
  <c r="L148" i="2" s="1"/>
  <c r="B148" i="2"/>
  <c r="F147" i="2"/>
  <c r="L147" i="2" s="1"/>
  <c r="B147" i="2"/>
  <c r="C147" i="2" s="1"/>
  <c r="G147" i="2" s="1"/>
  <c r="F146" i="2"/>
  <c r="L146" i="2" s="1"/>
  <c r="B146" i="2"/>
  <c r="F145" i="2"/>
  <c r="L145" i="2" s="1"/>
  <c r="B145" i="2"/>
  <c r="C145" i="2" s="1"/>
  <c r="H145" i="2" s="1"/>
  <c r="F144" i="2"/>
  <c r="L144" i="2" s="1"/>
  <c r="B144" i="2"/>
  <c r="F143" i="2"/>
  <c r="L143" i="2" s="1"/>
  <c r="B143" i="2"/>
  <c r="C143" i="2" s="1"/>
  <c r="G143" i="2" s="1"/>
  <c r="F142" i="2"/>
  <c r="L142" i="2" s="1"/>
  <c r="B142" i="2"/>
  <c r="F141" i="2"/>
  <c r="L141" i="2" s="1"/>
  <c r="B141" i="2"/>
  <c r="C141" i="2" s="1"/>
  <c r="H141" i="2" s="1"/>
  <c r="F140" i="2"/>
  <c r="L140" i="2" s="1"/>
  <c r="B140" i="2"/>
  <c r="F139" i="2"/>
  <c r="L139" i="2" s="1"/>
  <c r="B139" i="2"/>
  <c r="C139" i="2" s="1"/>
  <c r="G139" i="2" s="1"/>
  <c r="F138" i="2"/>
  <c r="L138" i="2" s="1"/>
  <c r="B138" i="2"/>
  <c r="F137" i="2"/>
  <c r="L137" i="2" s="1"/>
  <c r="B137" i="2"/>
  <c r="C137" i="2" s="1"/>
  <c r="H137" i="2" s="1"/>
  <c r="F136" i="2"/>
  <c r="L136" i="2" s="1"/>
  <c r="B136" i="2"/>
  <c r="F135" i="2"/>
  <c r="L135" i="2" s="1"/>
  <c r="B135" i="2"/>
  <c r="C135" i="2" s="1"/>
  <c r="G135" i="2" s="1"/>
  <c r="F134" i="2"/>
  <c r="L134" i="2" s="1"/>
  <c r="B134" i="2"/>
  <c r="F133" i="2"/>
  <c r="L133" i="2" s="1"/>
  <c r="B133" i="2"/>
  <c r="C133" i="2" s="1"/>
  <c r="H133" i="2" s="1"/>
  <c r="F132" i="2"/>
  <c r="L132" i="2" s="1"/>
  <c r="B132" i="2"/>
  <c r="F131" i="2"/>
  <c r="L131" i="2" s="1"/>
  <c r="B131" i="2"/>
  <c r="C131" i="2" s="1"/>
  <c r="G131" i="2" s="1"/>
  <c r="F130" i="2"/>
  <c r="L130" i="2" s="1"/>
  <c r="B130" i="2"/>
  <c r="F129" i="2"/>
  <c r="L129" i="2" s="1"/>
  <c r="B129" i="2"/>
  <c r="C129" i="2" s="1"/>
  <c r="H129" i="2" s="1"/>
  <c r="F128" i="2"/>
  <c r="L128" i="2" s="1"/>
  <c r="B128" i="2"/>
  <c r="F127" i="2"/>
  <c r="L127" i="2" s="1"/>
  <c r="B127" i="2"/>
  <c r="C127" i="2" s="1"/>
  <c r="G127" i="2" s="1"/>
  <c r="F126" i="2"/>
  <c r="L126" i="2" s="1"/>
  <c r="B126" i="2"/>
  <c r="F125" i="2"/>
  <c r="L125" i="2" s="1"/>
  <c r="B125" i="2"/>
  <c r="C125" i="2" s="1"/>
  <c r="H125" i="2" s="1"/>
  <c r="F124" i="2"/>
  <c r="L124" i="2" s="1"/>
  <c r="B124" i="2"/>
  <c r="F123" i="2"/>
  <c r="L123" i="2" s="1"/>
  <c r="B123" i="2"/>
  <c r="C123" i="2" s="1"/>
  <c r="G123" i="2" s="1"/>
  <c r="F122" i="2"/>
  <c r="L122" i="2" s="1"/>
  <c r="B122" i="2"/>
  <c r="F121" i="2"/>
  <c r="L121" i="2" s="1"/>
  <c r="B121" i="2"/>
  <c r="C121" i="2" s="1"/>
  <c r="H121" i="2" s="1"/>
  <c r="F120" i="2"/>
  <c r="L120" i="2" s="1"/>
  <c r="B120" i="2"/>
  <c r="F119" i="2"/>
  <c r="L119" i="2" s="1"/>
  <c r="B119" i="2"/>
  <c r="C119" i="2" s="1"/>
  <c r="G119" i="2" s="1"/>
  <c r="F118" i="2"/>
  <c r="L118" i="2" s="1"/>
  <c r="B118" i="2"/>
  <c r="F117" i="2"/>
  <c r="L117" i="2" s="1"/>
  <c r="B117" i="2"/>
  <c r="C117" i="2" s="1"/>
  <c r="H117" i="2" s="1"/>
  <c r="F116" i="2"/>
  <c r="L116" i="2" s="1"/>
  <c r="B116" i="2"/>
  <c r="F115" i="2"/>
  <c r="L115" i="2" s="1"/>
  <c r="B115" i="2"/>
  <c r="C115" i="2" s="1"/>
  <c r="G115" i="2" s="1"/>
  <c r="F114" i="2"/>
  <c r="L114" i="2" s="1"/>
  <c r="B114" i="2"/>
  <c r="F113" i="2"/>
  <c r="L113" i="2" s="1"/>
  <c r="B113" i="2"/>
  <c r="C113" i="2" s="1"/>
  <c r="H113" i="2" s="1"/>
  <c r="F112" i="2"/>
  <c r="L112" i="2" s="1"/>
  <c r="B112" i="2"/>
  <c r="F111" i="2"/>
  <c r="L111" i="2" s="1"/>
  <c r="B111" i="2"/>
  <c r="C111" i="2" s="1"/>
  <c r="G111" i="2" s="1"/>
  <c r="F110" i="2"/>
  <c r="L110" i="2" s="1"/>
  <c r="B110" i="2"/>
  <c r="F109" i="2"/>
  <c r="L109" i="2" s="1"/>
  <c r="B109" i="2"/>
  <c r="C109" i="2" s="1"/>
  <c r="H109" i="2" s="1"/>
  <c r="F108" i="2"/>
  <c r="L108" i="2" s="1"/>
  <c r="B108" i="2"/>
  <c r="F107" i="2"/>
  <c r="L107" i="2" s="1"/>
  <c r="B107" i="2"/>
  <c r="C107" i="2" s="1"/>
  <c r="G107" i="2" s="1"/>
  <c r="F106" i="2"/>
  <c r="L106" i="2" s="1"/>
  <c r="B106" i="2"/>
  <c r="F105" i="2"/>
  <c r="L105" i="2" s="1"/>
  <c r="B105" i="2"/>
  <c r="C105" i="2" s="1"/>
  <c r="H105" i="2" s="1"/>
  <c r="F104" i="2"/>
  <c r="L104" i="2" s="1"/>
  <c r="B104" i="2"/>
  <c r="F103" i="2"/>
  <c r="L103" i="2" s="1"/>
  <c r="B103" i="2"/>
  <c r="C103" i="2" s="1"/>
  <c r="G103" i="2" s="1"/>
  <c r="F102" i="2"/>
  <c r="L102" i="2" s="1"/>
  <c r="B102" i="2"/>
  <c r="F101" i="2"/>
  <c r="L101" i="2" s="1"/>
  <c r="B101" i="2"/>
  <c r="C101" i="2" s="1"/>
  <c r="H101" i="2" s="1"/>
  <c r="F100" i="2"/>
  <c r="L100" i="2" s="1"/>
  <c r="B100" i="2"/>
  <c r="F99" i="2"/>
  <c r="L99" i="2" s="1"/>
  <c r="B99" i="2"/>
  <c r="C99" i="2" s="1"/>
  <c r="G99" i="2" s="1"/>
  <c r="F98" i="2"/>
  <c r="L98" i="2" s="1"/>
  <c r="B98" i="2"/>
  <c r="F97" i="2"/>
  <c r="L97" i="2" s="1"/>
  <c r="B97" i="2"/>
  <c r="C97" i="2" s="1"/>
  <c r="H97" i="2" s="1"/>
  <c r="F96" i="2"/>
  <c r="L96" i="2" s="1"/>
  <c r="B96" i="2"/>
  <c r="F95" i="2"/>
  <c r="L95" i="2" s="1"/>
  <c r="B95" i="2"/>
  <c r="C95" i="2" s="1"/>
  <c r="G95" i="2" s="1"/>
  <c r="F94" i="2"/>
  <c r="L94" i="2" s="1"/>
  <c r="B94" i="2"/>
  <c r="F93" i="2"/>
  <c r="L93" i="2" s="1"/>
  <c r="B93" i="2"/>
  <c r="C93" i="2" s="1"/>
  <c r="H93" i="2" s="1"/>
  <c r="F92" i="2"/>
  <c r="L92" i="2" s="1"/>
  <c r="B92" i="2"/>
  <c r="F91" i="2"/>
  <c r="L91" i="2" s="1"/>
  <c r="B91" i="2"/>
  <c r="C91" i="2" s="1"/>
  <c r="H91" i="2" s="1"/>
  <c r="F90" i="2"/>
  <c r="L90" i="2" s="1"/>
  <c r="B90" i="2"/>
  <c r="F89" i="2"/>
  <c r="L89" i="2" s="1"/>
  <c r="B89" i="2"/>
  <c r="C89" i="2" s="1"/>
  <c r="H89" i="2" s="1"/>
  <c r="F88" i="2"/>
  <c r="L88" i="2" s="1"/>
  <c r="B88" i="2"/>
  <c r="F87" i="2"/>
  <c r="L87" i="2" s="1"/>
  <c r="B87" i="2"/>
  <c r="C87" i="2" s="1"/>
  <c r="G87" i="2" s="1"/>
  <c r="F86" i="2"/>
  <c r="L86" i="2" s="1"/>
  <c r="B86" i="2"/>
  <c r="F85" i="2"/>
  <c r="L85" i="2" s="1"/>
  <c r="B85" i="2"/>
  <c r="C85" i="2" s="1"/>
  <c r="H85" i="2" s="1"/>
  <c r="F84" i="2"/>
  <c r="L84" i="2" s="1"/>
  <c r="B84" i="2"/>
  <c r="F83" i="2"/>
  <c r="L83" i="2" s="1"/>
  <c r="B83" i="2"/>
  <c r="C83" i="2" s="1"/>
  <c r="H83" i="2" s="1"/>
  <c r="F82" i="2"/>
  <c r="L82" i="2" s="1"/>
  <c r="B82" i="2"/>
  <c r="F81" i="2"/>
  <c r="L81" i="2" s="1"/>
  <c r="B81" i="2"/>
  <c r="C81" i="2" s="1"/>
  <c r="H81" i="2" s="1"/>
  <c r="F80" i="2"/>
  <c r="L80" i="2" s="1"/>
  <c r="B80" i="2"/>
  <c r="F79" i="2"/>
  <c r="L79" i="2" s="1"/>
  <c r="B79" i="2"/>
  <c r="C79" i="2" s="1"/>
  <c r="H79" i="2" s="1"/>
  <c r="F78" i="2"/>
  <c r="L78" i="2" s="1"/>
  <c r="B78" i="2"/>
  <c r="F77" i="2"/>
  <c r="L77" i="2" s="1"/>
  <c r="B77" i="2"/>
  <c r="C77" i="2" s="1"/>
  <c r="H77" i="2" s="1"/>
  <c r="F76" i="2"/>
  <c r="L76" i="2" s="1"/>
  <c r="B76" i="2"/>
  <c r="F75" i="2"/>
  <c r="L75" i="2" s="1"/>
  <c r="B75" i="2"/>
  <c r="C75" i="2" s="1"/>
  <c r="G75" i="2" s="1"/>
  <c r="F74" i="2"/>
  <c r="L74" i="2" s="1"/>
  <c r="B74" i="2"/>
  <c r="F73" i="2"/>
  <c r="L73" i="2" s="1"/>
  <c r="B73" i="2"/>
  <c r="C73" i="2" s="1"/>
  <c r="H73" i="2" s="1"/>
  <c r="F72" i="2"/>
  <c r="L72" i="2" s="1"/>
  <c r="B72" i="2"/>
  <c r="F71" i="2"/>
  <c r="L71" i="2" s="1"/>
  <c r="B71" i="2"/>
  <c r="C71" i="2" s="1"/>
  <c r="G71" i="2" s="1"/>
  <c r="F70" i="2"/>
  <c r="L70" i="2" s="1"/>
  <c r="B70" i="2"/>
  <c r="F69" i="2"/>
  <c r="L69" i="2" s="1"/>
  <c r="B69" i="2"/>
  <c r="C69" i="2" s="1"/>
  <c r="H69" i="2" s="1"/>
  <c r="F68" i="2"/>
  <c r="L68" i="2" s="1"/>
  <c r="B68" i="2"/>
  <c r="F67" i="2"/>
  <c r="L67" i="2" s="1"/>
  <c r="B67" i="2"/>
  <c r="C67" i="2" s="1"/>
  <c r="F66" i="2"/>
  <c r="L66" i="2" s="1"/>
  <c r="B66" i="2"/>
  <c r="F65" i="2"/>
  <c r="L65" i="2" s="1"/>
  <c r="B65" i="2"/>
  <c r="C65" i="2" s="1"/>
  <c r="H65" i="2" s="1"/>
  <c r="F64" i="2"/>
  <c r="L64" i="2" s="1"/>
  <c r="B64" i="2"/>
  <c r="F63" i="2"/>
  <c r="L63" i="2" s="1"/>
  <c r="B63" i="2"/>
  <c r="C63" i="2" s="1"/>
  <c r="F62" i="2"/>
  <c r="L62" i="2" s="1"/>
  <c r="B62" i="2"/>
  <c r="F61" i="2"/>
  <c r="L61" i="2" s="1"/>
  <c r="B61" i="2"/>
  <c r="C61" i="2" s="1"/>
  <c r="H61" i="2" s="1"/>
  <c r="F60" i="2"/>
  <c r="L60" i="2" s="1"/>
  <c r="B60" i="2"/>
  <c r="F59" i="2"/>
  <c r="L59" i="2" s="1"/>
  <c r="B59" i="2"/>
  <c r="C59" i="2" s="1"/>
  <c r="F58" i="2"/>
  <c r="L58" i="2" s="1"/>
  <c r="B58" i="2"/>
  <c r="F57" i="2"/>
  <c r="L57" i="2" s="1"/>
  <c r="B57" i="2"/>
  <c r="C57" i="2" s="1"/>
  <c r="F56" i="2"/>
  <c r="L56" i="2" s="1"/>
  <c r="B56" i="2"/>
  <c r="F55" i="2"/>
  <c r="L55" i="2" s="1"/>
  <c r="B55" i="2"/>
  <c r="C55" i="2" s="1"/>
  <c r="F54" i="2"/>
  <c r="L54" i="2" s="1"/>
  <c r="B54" i="2"/>
  <c r="F53" i="2"/>
  <c r="L53" i="2" s="1"/>
  <c r="B53" i="2"/>
  <c r="C53" i="2" s="1"/>
  <c r="G53" i="2" s="1"/>
  <c r="F52" i="2"/>
  <c r="L52" i="2" s="1"/>
  <c r="B52" i="2"/>
  <c r="F51" i="2"/>
  <c r="L51" i="2" s="1"/>
  <c r="B51" i="2"/>
  <c r="F50" i="2"/>
  <c r="L50" i="2" s="1"/>
  <c r="B50" i="2"/>
  <c r="F49" i="2"/>
  <c r="L49" i="2" s="1"/>
  <c r="B49" i="2"/>
  <c r="C49" i="2" s="1"/>
  <c r="F48" i="2"/>
  <c r="L48" i="2" s="1"/>
  <c r="B48" i="2"/>
  <c r="F47" i="2"/>
  <c r="L47" i="2" s="1"/>
  <c r="B47" i="2"/>
  <c r="C47" i="2" s="1"/>
  <c r="F46" i="2"/>
  <c r="L46" i="2" s="1"/>
  <c r="B46" i="2"/>
  <c r="F45" i="2"/>
  <c r="L45" i="2" s="1"/>
  <c r="B45" i="2"/>
  <c r="C45" i="2" s="1"/>
  <c r="H45" i="2" s="1"/>
  <c r="F44" i="2"/>
  <c r="L44" i="2" s="1"/>
  <c r="B44" i="2"/>
  <c r="C44" i="2" s="1"/>
  <c r="F43" i="2"/>
  <c r="L43" i="2" s="1"/>
  <c r="B43" i="2"/>
  <c r="C43" i="2" s="1"/>
  <c r="F42" i="2"/>
  <c r="L42" i="2" s="1"/>
  <c r="B42" i="2"/>
  <c r="F41" i="2"/>
  <c r="L41" i="2" s="1"/>
  <c r="B41" i="2"/>
  <c r="C41" i="2" s="1"/>
  <c r="F40" i="2"/>
  <c r="L40" i="2" s="1"/>
  <c r="B40" i="2"/>
  <c r="C40" i="2" s="1"/>
  <c r="H40" i="2" s="1"/>
  <c r="F39" i="2"/>
  <c r="L39" i="2" s="1"/>
  <c r="B39" i="2"/>
  <c r="C39" i="2" s="1"/>
  <c r="F38" i="2"/>
  <c r="L38" i="2" s="1"/>
  <c r="B38" i="2"/>
  <c r="F37" i="2"/>
  <c r="L37" i="2" s="1"/>
  <c r="B37" i="2"/>
  <c r="C37" i="2" s="1"/>
  <c r="H37" i="2" s="1"/>
  <c r="F36" i="2"/>
  <c r="L36" i="2" s="1"/>
  <c r="B36" i="2"/>
  <c r="F35" i="2"/>
  <c r="L35" i="2" s="1"/>
  <c r="B35" i="2"/>
  <c r="F34" i="2"/>
  <c r="L34" i="2" s="1"/>
  <c r="B34" i="2"/>
  <c r="F33" i="2"/>
  <c r="L33" i="2" s="1"/>
  <c r="B33" i="2"/>
  <c r="C33" i="2" s="1"/>
  <c r="G33" i="2" s="1"/>
  <c r="F32" i="2"/>
  <c r="L32" i="2" s="1"/>
  <c r="B32" i="2"/>
  <c r="F31" i="2"/>
  <c r="L31" i="2" s="1"/>
  <c r="B31" i="2"/>
  <c r="C31" i="2" s="1"/>
  <c r="F30" i="2"/>
  <c r="L30" i="2" s="1"/>
  <c r="B30" i="2"/>
  <c r="F29" i="2"/>
  <c r="L29" i="2" s="1"/>
  <c r="B29" i="2"/>
  <c r="C29" i="2" s="1"/>
  <c r="H29" i="2" s="1"/>
  <c r="F28" i="2"/>
  <c r="L28" i="2" s="1"/>
  <c r="B28" i="2"/>
  <c r="C28" i="2" s="1"/>
  <c r="F27" i="2"/>
  <c r="L27" i="2" s="1"/>
  <c r="B27" i="2"/>
  <c r="C27" i="2" s="1"/>
  <c r="F26" i="2"/>
  <c r="L26" i="2" s="1"/>
  <c r="B26" i="2"/>
  <c r="F25" i="2"/>
  <c r="L25" i="2" s="1"/>
  <c r="B25" i="2"/>
  <c r="C25" i="2" s="1"/>
  <c r="F24" i="2"/>
  <c r="L24" i="2" s="1"/>
  <c r="B24" i="2"/>
  <c r="C24" i="2" s="1"/>
  <c r="F23" i="2"/>
  <c r="L23" i="2" s="1"/>
  <c r="B23" i="2"/>
  <c r="F22" i="2"/>
  <c r="L22" i="2" s="1"/>
  <c r="B22" i="2"/>
  <c r="F21" i="2"/>
  <c r="L21" i="2" s="1"/>
  <c r="B21" i="2"/>
  <c r="C21" i="2" s="1"/>
  <c r="H21" i="2" s="1"/>
  <c r="F20" i="2"/>
  <c r="L20" i="2" s="1"/>
  <c r="B20" i="2"/>
  <c r="F19" i="2"/>
  <c r="L19" i="2" s="1"/>
  <c r="B19" i="2"/>
  <c r="C19" i="2" s="1"/>
  <c r="F18" i="2"/>
  <c r="L18" i="2" s="1"/>
  <c r="B18" i="2"/>
  <c r="F17" i="2"/>
  <c r="L17" i="2" s="1"/>
  <c r="B17" i="2"/>
  <c r="C17" i="2" s="1"/>
  <c r="G17" i="2" s="1"/>
  <c r="F16" i="2"/>
  <c r="L16" i="2" s="1"/>
  <c r="B16" i="2"/>
  <c r="C16" i="2" s="1"/>
  <c r="F15" i="2"/>
  <c r="L15" i="2" s="1"/>
  <c r="B15" i="2"/>
  <c r="C15" i="2" s="1"/>
  <c r="F14" i="2"/>
  <c r="L14" i="2" s="1"/>
  <c r="B14" i="2"/>
  <c r="F13" i="2"/>
  <c r="L13" i="2" s="1"/>
  <c r="B13" i="2"/>
  <c r="C13" i="2" s="1"/>
  <c r="G13" i="2" s="1"/>
  <c r="F12" i="2"/>
  <c r="L12" i="2" s="1"/>
  <c r="B12" i="2"/>
  <c r="C12" i="2" s="1"/>
  <c r="F11" i="2"/>
  <c r="L11" i="2" s="1"/>
  <c r="B11" i="2"/>
  <c r="C11" i="2" s="1"/>
  <c r="F10" i="2"/>
  <c r="L10" i="2" s="1"/>
  <c r="B10" i="2"/>
  <c r="F9" i="2"/>
  <c r="L9" i="2" s="1"/>
  <c r="B9" i="2"/>
  <c r="C9" i="2" s="1"/>
  <c r="F8" i="2"/>
  <c r="L8" i="2" s="1"/>
  <c r="B8" i="2"/>
  <c r="C8" i="2" s="1"/>
  <c r="H8" i="2" s="1"/>
  <c r="F7" i="2"/>
  <c r="L7" i="2" s="1"/>
  <c r="B7" i="2"/>
  <c r="C7" i="2" s="1"/>
  <c r="F6" i="2"/>
  <c r="L6" i="2" s="1"/>
  <c r="B6" i="2"/>
  <c r="F5" i="2"/>
  <c r="L5" i="2" s="1"/>
  <c r="B5" i="2"/>
  <c r="C5" i="2" s="1"/>
  <c r="G5" i="2" s="1"/>
  <c r="F4" i="2"/>
  <c r="L4" i="2" s="1"/>
  <c r="B4" i="2"/>
  <c r="F3" i="2"/>
  <c r="L3" i="2" s="1"/>
  <c r="B3" i="2"/>
  <c r="C3" i="2" s="1"/>
  <c r="F2" i="2"/>
  <c r="L2" i="2" s="1"/>
  <c r="B2" i="2"/>
  <c r="G909" i="2" l="1"/>
  <c r="H933" i="2"/>
  <c r="D933" i="2" s="1"/>
  <c r="H945" i="2"/>
  <c r="D945" i="2"/>
  <c r="I945" i="2" s="1"/>
  <c r="E945" i="2" s="1"/>
  <c r="G380" i="2"/>
  <c r="G635" i="2"/>
  <c r="H790" i="2"/>
  <c r="D790" i="2" s="1"/>
  <c r="G850" i="2"/>
  <c r="G927" i="2"/>
  <c r="G856" i="2"/>
  <c r="C776" i="2"/>
  <c r="G776" i="2" s="1"/>
  <c r="C526" i="2"/>
  <c r="H526" i="2" s="1"/>
  <c r="C832" i="2"/>
  <c r="G832" i="2" s="1"/>
  <c r="C925" i="2"/>
  <c r="C219" i="2"/>
  <c r="G219" i="2" s="1"/>
  <c r="C396" i="2"/>
  <c r="H396" i="2" s="1"/>
  <c r="D396" i="2" s="1"/>
  <c r="G754" i="2"/>
  <c r="H754" i="2"/>
  <c r="D754" i="2" s="1"/>
  <c r="I754" i="2" s="1"/>
  <c r="E754" i="2" s="1"/>
  <c r="C812" i="2"/>
  <c r="H812" i="2" s="1"/>
  <c r="D812" i="2" s="1"/>
  <c r="G812" i="2"/>
  <c r="C51" i="2"/>
  <c r="G51" i="2" s="1"/>
  <c r="G786" i="2"/>
  <c r="H786" i="2"/>
  <c r="D786" i="2" s="1"/>
  <c r="I786" i="2" s="1"/>
  <c r="G945" i="2"/>
  <c r="G737" i="2"/>
  <c r="C839" i="2"/>
  <c r="H839" i="2" s="1"/>
  <c r="D839" i="2" s="1"/>
  <c r="I839" i="2" s="1"/>
  <c r="E839" i="2" s="1"/>
  <c r="G916" i="2"/>
  <c r="G9" i="2"/>
  <c r="H9" i="2"/>
  <c r="D9" i="2"/>
  <c r="I9" i="2" s="1"/>
  <c r="G25" i="2"/>
  <c r="H25" i="2"/>
  <c r="D25" i="2" s="1"/>
  <c r="I25" i="2" s="1"/>
  <c r="G41" i="2"/>
  <c r="H41" i="2"/>
  <c r="D41" i="2" s="1"/>
  <c r="I41" i="2" s="1"/>
  <c r="G417" i="2"/>
  <c r="H417" i="2"/>
  <c r="D417" i="2" s="1"/>
  <c r="G469" i="2"/>
  <c r="H469" i="2"/>
  <c r="D469" i="2" s="1"/>
  <c r="G508" i="2"/>
  <c r="H508" i="2"/>
  <c r="D508" i="2" s="1"/>
  <c r="G651" i="2"/>
  <c r="H651" i="2"/>
  <c r="D651" i="2" s="1"/>
  <c r="I651" i="2" s="1"/>
  <c r="E651" i="2" s="1"/>
  <c r="C838" i="2"/>
  <c r="G838" i="2" s="1"/>
  <c r="G844" i="2"/>
  <c r="H844" i="2"/>
  <c r="D844" i="2" s="1"/>
  <c r="I844" i="2" s="1"/>
  <c r="E844" i="2" s="1"/>
  <c r="C852" i="2"/>
  <c r="G852" i="2" s="1"/>
  <c r="G858" i="2"/>
  <c r="H858" i="2"/>
  <c r="D858" i="2" s="1"/>
  <c r="I858" i="2" s="1"/>
  <c r="E858" i="2" s="1"/>
  <c r="G15" i="2"/>
  <c r="G24" i="2"/>
  <c r="H33" i="2"/>
  <c r="D33" i="2" s="1"/>
  <c r="I33" i="2" s="1"/>
  <c r="G47" i="2"/>
  <c r="G49" i="2"/>
  <c r="G63" i="2"/>
  <c r="G206" i="2"/>
  <c r="C368" i="2"/>
  <c r="G368" i="2" s="1"/>
  <c r="G373" i="2"/>
  <c r="H373" i="2"/>
  <c r="D373" i="2" s="1"/>
  <c r="I373" i="2" s="1"/>
  <c r="E373" i="2" s="1"/>
  <c r="G409" i="2"/>
  <c r="H409" i="2"/>
  <c r="D409" i="2" s="1"/>
  <c r="I409" i="2" s="1"/>
  <c r="G441" i="2"/>
  <c r="H441" i="2"/>
  <c r="D441" i="2" s="1"/>
  <c r="I441" i="2" s="1"/>
  <c r="G457" i="2"/>
  <c r="H457" i="2"/>
  <c r="D457" i="2" s="1"/>
  <c r="I457" i="2" s="1"/>
  <c r="G473" i="2"/>
  <c r="H473" i="2"/>
  <c r="D473" i="2" s="1"/>
  <c r="I473" i="2" s="1"/>
  <c r="G488" i="2"/>
  <c r="H488" i="2"/>
  <c r="D488" i="2" s="1"/>
  <c r="I488" i="2" s="1"/>
  <c r="G627" i="2"/>
  <c r="H627" i="2"/>
  <c r="D627" i="2" s="1"/>
  <c r="G774" i="2"/>
  <c r="H774" i="2"/>
  <c r="D774" i="2" s="1"/>
  <c r="I774" i="2" s="1"/>
  <c r="E774" i="2" s="1"/>
  <c r="G793" i="2"/>
  <c r="H793" i="2"/>
  <c r="D793" i="2" s="1"/>
  <c r="I793" i="2" s="1"/>
  <c r="E793" i="2" s="1"/>
  <c r="G802" i="2"/>
  <c r="H802" i="2"/>
  <c r="D802" i="2" s="1"/>
  <c r="I802" i="2" s="1"/>
  <c r="E802" i="2" s="1"/>
  <c r="J802" i="2" s="1"/>
  <c r="K802" i="2" s="1"/>
  <c r="G385" i="2"/>
  <c r="H385" i="2"/>
  <c r="D385" i="2" s="1"/>
  <c r="I385" i="2" s="1"/>
  <c r="C227" i="2"/>
  <c r="H227" i="2" s="1"/>
  <c r="D227" i="2" s="1"/>
  <c r="G377" i="2"/>
  <c r="H377" i="2"/>
  <c r="G389" i="2"/>
  <c r="H389" i="2"/>
  <c r="D389" i="2" s="1"/>
  <c r="I389" i="2" s="1"/>
  <c r="E389" i="2" s="1"/>
  <c r="G401" i="2"/>
  <c r="H401" i="2"/>
  <c r="D401" i="2" s="1"/>
  <c r="G433" i="2"/>
  <c r="H433" i="2"/>
  <c r="D433" i="2" s="1"/>
  <c r="I433" i="2" s="1"/>
  <c r="G445" i="2"/>
  <c r="H445" i="2"/>
  <c r="D445" i="2" s="1"/>
  <c r="I445" i="2" s="1"/>
  <c r="G461" i="2"/>
  <c r="H461" i="2"/>
  <c r="D461" i="2" s="1"/>
  <c r="G477" i="2"/>
  <c r="H477" i="2"/>
  <c r="D477" i="2" s="1"/>
  <c r="I477" i="2" s="1"/>
  <c r="G492" i="2"/>
  <c r="H492" i="2"/>
  <c r="D492" i="2" s="1"/>
  <c r="G603" i="2"/>
  <c r="H603" i="2"/>
  <c r="D603" i="2" s="1"/>
  <c r="I603" i="2" s="1"/>
  <c r="G734" i="2"/>
  <c r="H734" i="2"/>
  <c r="D734" i="2" s="1"/>
  <c r="C756" i="2"/>
  <c r="G756" i="2" s="1"/>
  <c r="G7" i="2"/>
  <c r="G16" i="2"/>
  <c r="G39" i="2"/>
  <c r="G453" i="2"/>
  <c r="H453" i="2"/>
  <c r="D453" i="2" s="1"/>
  <c r="G8" i="2"/>
  <c r="H17" i="2"/>
  <c r="D17" i="2" s="1"/>
  <c r="I17" i="2" s="1"/>
  <c r="C23" i="2"/>
  <c r="G23" i="2" s="1"/>
  <c r="G31" i="2"/>
  <c r="C32" i="2"/>
  <c r="G40" i="2"/>
  <c r="D377" i="2"/>
  <c r="G393" i="2"/>
  <c r="H393" i="2"/>
  <c r="D393" i="2" s="1"/>
  <c r="I393" i="2" s="1"/>
  <c r="E393" i="2" s="1"/>
  <c r="G425" i="2"/>
  <c r="H425" i="2"/>
  <c r="D425" i="2" s="1"/>
  <c r="I425" i="2" s="1"/>
  <c r="G449" i="2"/>
  <c r="H449" i="2"/>
  <c r="D449" i="2" s="1"/>
  <c r="I449" i="2" s="1"/>
  <c r="G465" i="2"/>
  <c r="H465" i="2"/>
  <c r="D465" i="2" s="1"/>
  <c r="G504" i="2"/>
  <c r="H504" i="2"/>
  <c r="D504" i="2" s="1"/>
  <c r="I504" i="2" s="1"/>
  <c r="C602" i="2"/>
  <c r="H602" i="2" s="1"/>
  <c r="C724" i="2"/>
  <c r="G724" i="2" s="1"/>
  <c r="G376" i="2"/>
  <c r="H381" i="2"/>
  <c r="D381" i="2" s="1"/>
  <c r="G392" i="2"/>
  <c r="H397" i="2"/>
  <c r="D397" i="2" s="1"/>
  <c r="I397" i="2" s="1"/>
  <c r="H405" i="2"/>
  <c r="H413" i="2"/>
  <c r="D413" i="2" s="1"/>
  <c r="I413" i="2" s="1"/>
  <c r="H421" i="2"/>
  <c r="D421" i="2" s="1"/>
  <c r="H429" i="2"/>
  <c r="D429" i="2" s="1"/>
  <c r="I429" i="2" s="1"/>
  <c r="H437" i="2"/>
  <c r="D437" i="2" s="1"/>
  <c r="I437" i="2" s="1"/>
  <c r="G659" i="2"/>
  <c r="H659" i="2"/>
  <c r="D659" i="2" s="1"/>
  <c r="G679" i="2"/>
  <c r="C682" i="2"/>
  <c r="G695" i="2"/>
  <c r="C698" i="2"/>
  <c r="G726" i="2"/>
  <c r="H726" i="2"/>
  <c r="D726" i="2" s="1"/>
  <c r="C733" i="2"/>
  <c r="H746" i="2"/>
  <c r="D746" i="2" s="1"/>
  <c r="I746" i="2" s="1"/>
  <c r="G746" i="2"/>
  <c r="G773" i="2"/>
  <c r="H773" i="2"/>
  <c r="D773" i="2" s="1"/>
  <c r="G778" i="2"/>
  <c r="H778" i="2"/>
  <c r="D778" i="2" s="1"/>
  <c r="G782" i="2"/>
  <c r="H782" i="2"/>
  <c r="D782" i="2" s="1"/>
  <c r="G798" i="2"/>
  <c r="H798" i="2"/>
  <c r="D798" i="2" s="1"/>
  <c r="I798" i="2" s="1"/>
  <c r="E798" i="2" s="1"/>
  <c r="J798" i="2" s="1"/>
  <c r="K798" i="2" s="1"/>
  <c r="C804" i="2"/>
  <c r="G804" i="2" s="1"/>
  <c r="G818" i="2"/>
  <c r="H818" i="2"/>
  <c r="D818" i="2" s="1"/>
  <c r="I818" i="2" s="1"/>
  <c r="E818" i="2" s="1"/>
  <c r="J818" i="2" s="1"/>
  <c r="K818" i="2" s="1"/>
  <c r="H937" i="2"/>
  <c r="D937" i="2" s="1"/>
  <c r="I937" i="2" s="1"/>
  <c r="E937" i="2" s="1"/>
  <c r="G937" i="2"/>
  <c r="C479" i="2"/>
  <c r="C495" i="2"/>
  <c r="H495" i="2" s="1"/>
  <c r="D495" i="2" s="1"/>
  <c r="C511" i="2"/>
  <c r="G511" i="2" s="1"/>
  <c r="C601" i="2"/>
  <c r="H601" i="2" s="1"/>
  <c r="G611" i="2"/>
  <c r="D611" i="2"/>
  <c r="I611" i="2" s="1"/>
  <c r="C643" i="2"/>
  <c r="H643" i="2" s="1"/>
  <c r="D643" i="2" s="1"/>
  <c r="G663" i="2"/>
  <c r="D663" i="2"/>
  <c r="I663" i="2" s="1"/>
  <c r="G667" i="2"/>
  <c r="H667" i="2"/>
  <c r="D667" i="2" s="1"/>
  <c r="I667" i="2" s="1"/>
  <c r="C715" i="2"/>
  <c r="G718" i="2"/>
  <c r="H718" i="2"/>
  <c r="D718" i="2" s="1"/>
  <c r="G738" i="2"/>
  <c r="H738" i="2"/>
  <c r="D738" i="2" s="1"/>
  <c r="I738" i="2" s="1"/>
  <c r="G766" i="2"/>
  <c r="D766" i="2"/>
  <c r="I766" i="2" s="1"/>
  <c r="E766" i="2" s="1"/>
  <c r="G797" i="2"/>
  <c r="H797" i="2"/>
  <c r="D797" i="2" s="1"/>
  <c r="G810" i="2"/>
  <c r="H810" i="2"/>
  <c r="D810" i="2" s="1"/>
  <c r="I810" i="2" s="1"/>
  <c r="E810" i="2" s="1"/>
  <c r="J810" i="2" s="1"/>
  <c r="K810" i="2" s="1"/>
  <c r="C878" i="2"/>
  <c r="G878" i="2" s="1"/>
  <c r="G905" i="2"/>
  <c r="H905" i="2"/>
  <c r="D905" i="2" s="1"/>
  <c r="D405" i="2"/>
  <c r="I405" i="2" s="1"/>
  <c r="G482" i="2"/>
  <c r="C483" i="2"/>
  <c r="C494" i="2"/>
  <c r="G494" i="2" s="1"/>
  <c r="G498" i="2"/>
  <c r="C499" i="2"/>
  <c r="H499" i="2" s="1"/>
  <c r="D499" i="2" s="1"/>
  <c r="I499" i="2" s="1"/>
  <c r="E499" i="2" s="1"/>
  <c r="C510" i="2"/>
  <c r="G619" i="2"/>
  <c r="H619" i="2"/>
  <c r="D619" i="2" s="1"/>
  <c r="C625" i="2"/>
  <c r="G625" i="2" s="1"/>
  <c r="G647" i="2"/>
  <c r="H647" i="2"/>
  <c r="D647" i="2" s="1"/>
  <c r="I647" i="2" s="1"/>
  <c r="E647" i="2" s="1"/>
  <c r="H655" i="2"/>
  <c r="D655" i="2" s="1"/>
  <c r="I655" i="2" s="1"/>
  <c r="E655" i="2" s="1"/>
  <c r="G671" i="2"/>
  <c r="D671" i="2"/>
  <c r="I671" i="2" s="1"/>
  <c r="G675" i="2"/>
  <c r="H675" i="2"/>
  <c r="D675" i="2" s="1"/>
  <c r="H679" i="2"/>
  <c r="D679" i="2" s="1"/>
  <c r="G691" i="2"/>
  <c r="H691" i="2"/>
  <c r="D691" i="2" s="1"/>
  <c r="H695" i="2"/>
  <c r="D695" i="2" s="1"/>
  <c r="G707" i="2"/>
  <c r="H707" i="2"/>
  <c r="D707" i="2" s="1"/>
  <c r="I707" i="2" s="1"/>
  <c r="C722" i="2"/>
  <c r="H722" i="2" s="1"/>
  <c r="D722" i="2" s="1"/>
  <c r="H769" i="2"/>
  <c r="D769" i="2" s="1"/>
  <c r="G769" i="2"/>
  <c r="H770" i="2"/>
  <c r="D770" i="2" s="1"/>
  <c r="C781" i="2"/>
  <c r="H781" i="2" s="1"/>
  <c r="D781" i="2" s="1"/>
  <c r="I781" i="2" s="1"/>
  <c r="E781" i="2" s="1"/>
  <c r="G821" i="2"/>
  <c r="H821" i="2"/>
  <c r="D821" i="2" s="1"/>
  <c r="G817" i="2"/>
  <c r="H817" i="2"/>
  <c r="D817" i="2" s="1"/>
  <c r="G828" i="2"/>
  <c r="H828" i="2"/>
  <c r="D828" i="2" s="1"/>
  <c r="G846" i="2"/>
  <c r="H846" i="2"/>
  <c r="D846" i="2" s="1"/>
  <c r="C857" i="2"/>
  <c r="G857" i="2" s="1"/>
  <c r="C869" i="2"/>
  <c r="G869" i="2" s="1"/>
  <c r="G874" i="2"/>
  <c r="H874" i="2"/>
  <c r="D874" i="2" s="1"/>
  <c r="G913" i="2"/>
  <c r="H913" i="2"/>
  <c r="D913" i="2" s="1"/>
  <c r="C610" i="2"/>
  <c r="G610" i="2" s="1"/>
  <c r="C681" i="2"/>
  <c r="G681" i="2" s="1"/>
  <c r="C686" i="2"/>
  <c r="H686" i="2" s="1"/>
  <c r="D686" i="2" s="1"/>
  <c r="C697" i="2"/>
  <c r="H697" i="2" s="1"/>
  <c r="D697" i="2" s="1"/>
  <c r="C702" i="2"/>
  <c r="C732" i="2"/>
  <c r="G732" i="2" s="1"/>
  <c r="C744" i="2"/>
  <c r="G744" i="2" s="1"/>
  <c r="C761" i="2"/>
  <c r="G761" i="2" s="1"/>
  <c r="G785" i="2"/>
  <c r="G809" i="2"/>
  <c r="H809" i="2"/>
  <c r="D809" i="2" s="1"/>
  <c r="G813" i="2"/>
  <c r="D813" i="2"/>
  <c r="G814" i="2"/>
  <c r="H814" i="2"/>
  <c r="D814" i="2" s="1"/>
  <c r="I814" i="2" s="1"/>
  <c r="E814" i="2" s="1"/>
  <c r="J814" i="2" s="1"/>
  <c r="K814" i="2" s="1"/>
  <c r="C820" i="2"/>
  <c r="H820" i="2" s="1"/>
  <c r="C827" i="2"/>
  <c r="H827" i="2" s="1"/>
  <c r="G840" i="2"/>
  <c r="D840" i="2"/>
  <c r="I840" i="2" s="1"/>
  <c r="E840" i="2" s="1"/>
  <c r="C845" i="2"/>
  <c r="H845" i="2" s="1"/>
  <c r="G862" i="2"/>
  <c r="H862" i="2"/>
  <c r="D862" i="2" s="1"/>
  <c r="C912" i="2"/>
  <c r="G912" i="2" s="1"/>
  <c r="C923" i="2"/>
  <c r="H923" i="2" s="1"/>
  <c r="D923" i="2" s="1"/>
  <c r="H941" i="2"/>
  <c r="D941" i="2" s="1"/>
  <c r="I941" i="2" s="1"/>
  <c r="C609" i="2"/>
  <c r="H609" i="2" s="1"/>
  <c r="D609" i="2" s="1"/>
  <c r="G617" i="2"/>
  <c r="C618" i="2"/>
  <c r="H618" i="2" s="1"/>
  <c r="G626" i="2"/>
  <c r="C685" i="2"/>
  <c r="G685" i="2" s="1"/>
  <c r="C701" i="2"/>
  <c r="G701" i="2" s="1"/>
  <c r="G725" i="2"/>
  <c r="G741" i="2"/>
  <c r="C760" i="2"/>
  <c r="G794" i="2"/>
  <c r="D794" i="2"/>
  <c r="I794" i="2" s="1"/>
  <c r="E794" i="2" s="1"/>
  <c r="J794" i="2" s="1"/>
  <c r="K794" i="2" s="1"/>
  <c r="G796" i="2"/>
  <c r="G801" i="2"/>
  <c r="H801" i="2"/>
  <c r="D801" i="2" s="1"/>
  <c r="I801" i="2" s="1"/>
  <c r="E801" i="2" s="1"/>
  <c r="G805" i="2"/>
  <c r="D805" i="2"/>
  <c r="I805" i="2" s="1"/>
  <c r="G806" i="2"/>
  <c r="H806" i="2"/>
  <c r="D806" i="2" s="1"/>
  <c r="I806" i="2" s="1"/>
  <c r="E806" i="2" s="1"/>
  <c r="J806" i="2" s="1"/>
  <c r="K806" i="2" s="1"/>
  <c r="C830" i="2"/>
  <c r="G830" i="2" s="1"/>
  <c r="G836" i="2"/>
  <c r="D836" i="2"/>
  <c r="C842" i="2"/>
  <c r="H842" i="2" s="1"/>
  <c r="H853" i="2"/>
  <c r="D853" i="2" s="1"/>
  <c r="C861" i="2"/>
  <c r="G861" i="2" s="1"/>
  <c r="G896" i="2"/>
  <c r="C929" i="2"/>
  <c r="G872" i="2"/>
  <c r="G915" i="2"/>
  <c r="G941" i="2"/>
  <c r="H822" i="2"/>
  <c r="D822" i="2" s="1"/>
  <c r="I822" i="2" s="1"/>
  <c r="E822" i="2" s="1"/>
  <c r="C826" i="2"/>
  <c r="G826" i="2" s="1"/>
  <c r="G834" i="2"/>
  <c r="C835" i="2"/>
  <c r="H835" i="2" s="1"/>
  <c r="D835" i="2" s="1"/>
  <c r="G865" i="2"/>
  <c r="C868" i="2"/>
  <c r="G868" i="2" s="1"/>
  <c r="C911" i="2"/>
  <c r="G911" i="2" s="1"/>
  <c r="G920" i="2"/>
  <c r="G831" i="2"/>
  <c r="G853" i="2"/>
  <c r="G876" i="2"/>
  <c r="G931" i="2"/>
  <c r="H27" i="2"/>
  <c r="D27" i="2" s="1"/>
  <c r="H3" i="2"/>
  <c r="D3" i="2" s="1"/>
  <c r="H11" i="2"/>
  <c r="D11" i="2" s="1"/>
  <c r="H28" i="2"/>
  <c r="D28" i="2" s="1"/>
  <c r="H43" i="2"/>
  <c r="D43" i="2" s="1"/>
  <c r="H19" i="2"/>
  <c r="D19" i="2" s="1"/>
  <c r="H12" i="2"/>
  <c r="D12" i="2" s="1"/>
  <c r="H44" i="2"/>
  <c r="D44" i="2" s="1"/>
  <c r="G12" i="2"/>
  <c r="G3" i="2"/>
  <c r="G19" i="2"/>
  <c r="H24" i="2"/>
  <c r="D24" i="2" s="1"/>
  <c r="G29" i="2"/>
  <c r="C34" i="2"/>
  <c r="H39" i="2"/>
  <c r="D39" i="2" s="1"/>
  <c r="G45" i="2"/>
  <c r="H55" i="2"/>
  <c r="D55" i="2" s="1"/>
  <c r="H67" i="2"/>
  <c r="D67" i="2" s="1"/>
  <c r="C4" i="2"/>
  <c r="D8" i="2"/>
  <c r="H13" i="2"/>
  <c r="D13" i="2" s="1"/>
  <c r="C14" i="2"/>
  <c r="G14" i="2" s="1"/>
  <c r="E17" i="2"/>
  <c r="C20" i="2"/>
  <c r="D29" i="2"/>
  <c r="C30" i="2"/>
  <c r="E33" i="2"/>
  <c r="C35" i="2"/>
  <c r="G35" i="2" s="1"/>
  <c r="C36" i="2"/>
  <c r="G36" i="2" s="1"/>
  <c r="D40" i="2"/>
  <c r="D45" i="2"/>
  <c r="C46" i="2"/>
  <c r="G46" i="2" s="1"/>
  <c r="H51" i="2"/>
  <c r="D51" i="2" s="1"/>
  <c r="C54" i="2"/>
  <c r="G54" i="2" s="1"/>
  <c r="H57" i="2"/>
  <c r="D57" i="2" s="1"/>
  <c r="G57" i="2"/>
  <c r="C62" i="2"/>
  <c r="H63" i="2"/>
  <c r="D63" i="2" s="1"/>
  <c r="G11" i="2"/>
  <c r="C26" i="2"/>
  <c r="G26" i="2" s="1"/>
  <c r="G28" i="2"/>
  <c r="G37" i="2"/>
  <c r="C42" i="2"/>
  <c r="G42" i="2" s="1"/>
  <c r="G44" i="2"/>
  <c r="H47" i="2"/>
  <c r="D47" i="2" s="1"/>
  <c r="C50" i="2"/>
  <c r="G50" i="2" s="1"/>
  <c r="H53" i="2"/>
  <c r="D53" i="2" s="1"/>
  <c r="C56" i="2"/>
  <c r="G56" i="2" s="1"/>
  <c r="C58" i="2"/>
  <c r="H59" i="2"/>
  <c r="D59" i="2" s="1"/>
  <c r="G67" i="2"/>
  <c r="H15" i="2"/>
  <c r="D15" i="2" s="1"/>
  <c r="H16" i="2"/>
  <c r="D16" i="2" s="1"/>
  <c r="G21" i="2"/>
  <c r="G27" i="2"/>
  <c r="H31" i="2"/>
  <c r="D31" i="2" s="1"/>
  <c r="G43" i="2"/>
  <c r="H5" i="2"/>
  <c r="D5" i="2" s="1"/>
  <c r="C6" i="2"/>
  <c r="G6" i="2" s="1"/>
  <c r="D21" i="2"/>
  <c r="C22" i="2"/>
  <c r="G22" i="2" s="1"/>
  <c r="D37" i="2"/>
  <c r="C38" i="2"/>
  <c r="G38" i="2" s="1"/>
  <c r="H49" i="2"/>
  <c r="D49" i="2" s="1"/>
  <c r="C52" i="2"/>
  <c r="G52" i="2" s="1"/>
  <c r="G55" i="2"/>
  <c r="C10" i="2"/>
  <c r="G10" i="2" s="1"/>
  <c r="H7" i="2"/>
  <c r="D7" i="2" s="1"/>
  <c r="C18" i="2"/>
  <c r="G18" i="2" s="1"/>
  <c r="C48" i="2"/>
  <c r="G48" i="2" s="1"/>
  <c r="G59" i="2"/>
  <c r="C66" i="2"/>
  <c r="G66" i="2" s="1"/>
  <c r="G79" i="2"/>
  <c r="G83" i="2"/>
  <c r="G91" i="2"/>
  <c r="C70" i="2"/>
  <c r="G70" i="2" s="1"/>
  <c r="H71" i="2"/>
  <c r="D71" i="2" s="1"/>
  <c r="C74" i="2"/>
  <c r="H75" i="2"/>
  <c r="D75" i="2" s="1"/>
  <c r="C78" i="2"/>
  <c r="D79" i="2"/>
  <c r="C82" i="2"/>
  <c r="G82" i="2" s="1"/>
  <c r="D83" i="2"/>
  <c r="C86" i="2"/>
  <c r="H87" i="2"/>
  <c r="D87" i="2" s="1"/>
  <c r="C90" i="2"/>
  <c r="G90" i="2" s="1"/>
  <c r="D91" i="2"/>
  <c r="C94" i="2"/>
  <c r="G94" i="2" s="1"/>
  <c r="H95" i="2"/>
  <c r="D95" i="2" s="1"/>
  <c r="C98" i="2"/>
  <c r="H99" i="2"/>
  <c r="D99" i="2" s="1"/>
  <c r="C102" i="2"/>
  <c r="G102" i="2" s="1"/>
  <c r="H103" i="2"/>
  <c r="D103" i="2" s="1"/>
  <c r="C106" i="2"/>
  <c r="G106" i="2" s="1"/>
  <c r="H107" i="2"/>
  <c r="D107" i="2" s="1"/>
  <c r="C110" i="2"/>
  <c r="G110" i="2" s="1"/>
  <c r="H111" i="2"/>
  <c r="D111" i="2" s="1"/>
  <c r="C114" i="2"/>
  <c r="H115" i="2"/>
  <c r="D115" i="2" s="1"/>
  <c r="C118" i="2"/>
  <c r="G118" i="2" s="1"/>
  <c r="H119" i="2"/>
  <c r="D119" i="2" s="1"/>
  <c r="C122" i="2"/>
  <c r="G122" i="2" s="1"/>
  <c r="H123" i="2"/>
  <c r="D123" i="2" s="1"/>
  <c r="C126" i="2"/>
  <c r="G126" i="2" s="1"/>
  <c r="H127" i="2"/>
  <c r="D127" i="2" s="1"/>
  <c r="C130" i="2"/>
  <c r="H131" i="2"/>
  <c r="D131" i="2" s="1"/>
  <c r="C134" i="2"/>
  <c r="G134" i="2" s="1"/>
  <c r="H135" i="2"/>
  <c r="D135" i="2" s="1"/>
  <c r="C138" i="2"/>
  <c r="G138" i="2" s="1"/>
  <c r="H139" i="2"/>
  <c r="D139" i="2" s="1"/>
  <c r="C142" i="2"/>
  <c r="G142" i="2" s="1"/>
  <c r="H143" i="2"/>
  <c r="D143" i="2" s="1"/>
  <c r="C146" i="2"/>
  <c r="H147" i="2"/>
  <c r="D147" i="2" s="1"/>
  <c r="C150" i="2"/>
  <c r="G150" i="2" s="1"/>
  <c r="H151" i="2"/>
  <c r="D151" i="2" s="1"/>
  <c r="C154" i="2"/>
  <c r="G154" i="2" s="1"/>
  <c r="H155" i="2"/>
  <c r="D155" i="2" s="1"/>
  <c r="C158" i="2"/>
  <c r="G158" i="2" s="1"/>
  <c r="H159" i="2"/>
  <c r="D159" i="2" s="1"/>
  <c r="C162" i="2"/>
  <c r="H163" i="2"/>
  <c r="D163" i="2" s="1"/>
  <c r="C166" i="2"/>
  <c r="G166" i="2" s="1"/>
  <c r="H167" i="2"/>
  <c r="D167" i="2" s="1"/>
  <c r="C170" i="2"/>
  <c r="G170" i="2" s="1"/>
  <c r="H171" i="2"/>
  <c r="D171" i="2" s="1"/>
  <c r="C174" i="2"/>
  <c r="G174" i="2" s="1"/>
  <c r="H175" i="2"/>
  <c r="D175" i="2" s="1"/>
  <c r="C178" i="2"/>
  <c r="H179" i="2"/>
  <c r="D179" i="2" s="1"/>
  <c r="C182" i="2"/>
  <c r="G182" i="2" s="1"/>
  <c r="H183" i="2"/>
  <c r="D183" i="2" s="1"/>
  <c r="C186" i="2"/>
  <c r="G186" i="2" s="1"/>
  <c r="H187" i="2"/>
  <c r="D187" i="2" s="1"/>
  <c r="C190" i="2"/>
  <c r="G190" i="2" s="1"/>
  <c r="H191" i="2"/>
  <c r="D191" i="2" s="1"/>
  <c r="C194" i="2"/>
  <c r="H195" i="2"/>
  <c r="D195" i="2" s="1"/>
  <c r="C198" i="2"/>
  <c r="G198" i="2" s="1"/>
  <c r="H199" i="2"/>
  <c r="D199" i="2" s="1"/>
  <c r="C202" i="2"/>
  <c r="G202" i="2" s="1"/>
  <c r="H203" i="2"/>
  <c r="D203" i="2" s="1"/>
  <c r="D20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H206" i="2"/>
  <c r="D206" i="2" s="1"/>
  <c r="C209" i="2"/>
  <c r="C210" i="2"/>
  <c r="G210" i="2" s="1"/>
  <c r="H211" i="2"/>
  <c r="D211" i="2" s="1"/>
  <c r="C218" i="2"/>
  <c r="G218" i="2" s="1"/>
  <c r="H219" i="2"/>
  <c r="D219" i="2" s="1"/>
  <c r="C226" i="2"/>
  <c r="C234" i="2"/>
  <c r="G234" i="2" s="1"/>
  <c r="H235" i="2"/>
  <c r="D235" i="2" s="1"/>
  <c r="C242" i="2"/>
  <c r="G242" i="2" s="1"/>
  <c r="C60" i="2"/>
  <c r="G60" i="2" s="1"/>
  <c r="D61" i="2"/>
  <c r="C64" i="2"/>
  <c r="D65" i="2"/>
  <c r="C68" i="2"/>
  <c r="G68" i="2" s="1"/>
  <c r="D69" i="2"/>
  <c r="C72" i="2"/>
  <c r="D73" i="2"/>
  <c r="C76" i="2"/>
  <c r="G76" i="2" s="1"/>
  <c r="D77" i="2"/>
  <c r="C80" i="2"/>
  <c r="D81" i="2"/>
  <c r="C84" i="2"/>
  <c r="G84" i="2" s="1"/>
  <c r="D85" i="2"/>
  <c r="C88" i="2"/>
  <c r="D89" i="2"/>
  <c r="C92" i="2"/>
  <c r="G92" i="2" s="1"/>
  <c r="D93" i="2"/>
  <c r="C96" i="2"/>
  <c r="D97" i="2"/>
  <c r="C100" i="2"/>
  <c r="G100" i="2" s="1"/>
  <c r="D101" i="2"/>
  <c r="C104" i="2"/>
  <c r="D105" i="2"/>
  <c r="C108" i="2"/>
  <c r="G108" i="2" s="1"/>
  <c r="D109" i="2"/>
  <c r="C112" i="2"/>
  <c r="D113" i="2"/>
  <c r="C116" i="2"/>
  <c r="G116" i="2" s="1"/>
  <c r="D117" i="2"/>
  <c r="C120" i="2"/>
  <c r="D121" i="2"/>
  <c r="C124" i="2"/>
  <c r="G124" i="2" s="1"/>
  <c r="D125" i="2"/>
  <c r="C128" i="2"/>
  <c r="D129" i="2"/>
  <c r="C132" i="2"/>
  <c r="G132" i="2" s="1"/>
  <c r="D133" i="2"/>
  <c r="C136" i="2"/>
  <c r="D137" i="2"/>
  <c r="C140" i="2"/>
  <c r="G140" i="2" s="1"/>
  <c r="D141" i="2"/>
  <c r="C144" i="2"/>
  <c r="D145" i="2"/>
  <c r="C148" i="2"/>
  <c r="G148" i="2" s="1"/>
  <c r="D149" i="2"/>
  <c r="C152" i="2"/>
  <c r="D153" i="2"/>
  <c r="C156" i="2"/>
  <c r="G156" i="2" s="1"/>
  <c r="D157" i="2"/>
  <c r="C160" i="2"/>
  <c r="D161" i="2"/>
  <c r="C164" i="2"/>
  <c r="G164" i="2" s="1"/>
  <c r="D165" i="2"/>
  <c r="C168" i="2"/>
  <c r="D169" i="2"/>
  <c r="C172" i="2"/>
  <c r="G172" i="2" s="1"/>
  <c r="D173" i="2"/>
  <c r="C176" i="2"/>
  <c r="D177" i="2"/>
  <c r="C180" i="2"/>
  <c r="G180" i="2" s="1"/>
  <c r="D181" i="2"/>
  <c r="C184" i="2"/>
  <c r="D185" i="2"/>
  <c r="C188" i="2"/>
  <c r="G188" i="2" s="1"/>
  <c r="D189" i="2"/>
  <c r="C192" i="2"/>
  <c r="D193" i="2"/>
  <c r="C196" i="2"/>
  <c r="G196" i="2" s="1"/>
  <c r="D197" i="2"/>
  <c r="C200" i="2"/>
  <c r="D201" i="2"/>
  <c r="G207" i="2"/>
  <c r="C205" i="2"/>
  <c r="G205" i="2" s="1"/>
  <c r="C214" i="2"/>
  <c r="H215" i="2"/>
  <c r="D215" i="2" s="1"/>
  <c r="C222" i="2"/>
  <c r="G222" i="2" s="1"/>
  <c r="H223" i="2"/>
  <c r="D223" i="2" s="1"/>
  <c r="C230" i="2"/>
  <c r="G230" i="2" s="1"/>
  <c r="H231" i="2"/>
  <c r="D231" i="2" s="1"/>
  <c r="C238" i="2"/>
  <c r="G238" i="2" s="1"/>
  <c r="H239" i="2"/>
  <c r="D239" i="2" s="1"/>
  <c r="C204" i="2"/>
  <c r="G204" i="2" s="1"/>
  <c r="C208" i="2"/>
  <c r="C212" i="2"/>
  <c r="G212" i="2" s="1"/>
  <c r="C216" i="2"/>
  <c r="G216" i="2" s="1"/>
  <c r="C220" i="2"/>
  <c r="G220" i="2" s="1"/>
  <c r="C224" i="2"/>
  <c r="C228" i="2"/>
  <c r="G228" i="2" s="1"/>
  <c r="C232" i="2"/>
  <c r="G232" i="2" s="1"/>
  <c r="C236" i="2"/>
  <c r="C240" i="2"/>
  <c r="C244" i="2"/>
  <c r="C248" i="2"/>
  <c r="G248" i="2" s="1"/>
  <c r="C252" i="2"/>
  <c r="G252" i="2" s="1"/>
  <c r="C256" i="2"/>
  <c r="G256" i="2" s="1"/>
  <c r="C260" i="2"/>
  <c r="C264" i="2"/>
  <c r="C268" i="2"/>
  <c r="G268" i="2" s="1"/>
  <c r="C272" i="2"/>
  <c r="C276" i="2"/>
  <c r="C280" i="2"/>
  <c r="G280" i="2" s="1"/>
  <c r="C284" i="2"/>
  <c r="C288" i="2"/>
  <c r="C292" i="2"/>
  <c r="G292" i="2" s="1"/>
  <c r="C296" i="2"/>
  <c r="G296" i="2" s="1"/>
  <c r="C300" i="2"/>
  <c r="G300" i="2" s="1"/>
  <c r="C304" i="2"/>
  <c r="C308" i="2"/>
  <c r="C312" i="2"/>
  <c r="G312" i="2" s="1"/>
  <c r="C316" i="2"/>
  <c r="G316" i="2" s="1"/>
  <c r="C320" i="2"/>
  <c r="G320" i="2" s="1"/>
  <c r="C324" i="2"/>
  <c r="C328" i="2"/>
  <c r="C332" i="2"/>
  <c r="G332" i="2" s="1"/>
  <c r="C336" i="2"/>
  <c r="C340" i="2"/>
  <c r="C344" i="2"/>
  <c r="G344" i="2" s="1"/>
  <c r="C348" i="2"/>
  <c r="H349" i="2"/>
  <c r="D349" i="2" s="1"/>
  <c r="C352" i="2"/>
  <c r="G352" i="2" s="1"/>
  <c r="H353" i="2"/>
  <c r="D353" i="2" s="1"/>
  <c r="C356" i="2"/>
  <c r="H357" i="2"/>
  <c r="D357" i="2" s="1"/>
  <c r="C360" i="2"/>
  <c r="H361" i="2"/>
  <c r="D361" i="2" s="1"/>
  <c r="C364" i="2"/>
  <c r="D365" i="2"/>
  <c r="G369" i="2"/>
  <c r="C375" i="2"/>
  <c r="H376" i="2"/>
  <c r="D376" i="2" s="1"/>
  <c r="C391" i="2"/>
  <c r="G391" i="2" s="1"/>
  <c r="H392" i="2"/>
  <c r="D392" i="2" s="1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347" i="2"/>
  <c r="G351" i="2"/>
  <c r="G355" i="2"/>
  <c r="G359" i="2"/>
  <c r="G363" i="2"/>
  <c r="C367" i="2"/>
  <c r="G367" i="2" s="1"/>
  <c r="H369" i="2"/>
  <c r="D369" i="2" s="1"/>
  <c r="H372" i="2"/>
  <c r="D372" i="2" s="1"/>
  <c r="C387" i="2"/>
  <c r="G387" i="2" s="1"/>
  <c r="H388" i="2"/>
  <c r="D388" i="2" s="1"/>
  <c r="H490" i="2"/>
  <c r="D490" i="2" s="1"/>
  <c r="H506" i="2"/>
  <c r="D506" i="2" s="1"/>
  <c r="D243" i="2"/>
  <c r="C246" i="2"/>
  <c r="G246" i="2" s="1"/>
  <c r="D247" i="2"/>
  <c r="C250" i="2"/>
  <c r="D251" i="2"/>
  <c r="C254" i="2"/>
  <c r="G254" i="2" s="1"/>
  <c r="D255" i="2"/>
  <c r="C258" i="2"/>
  <c r="D259" i="2"/>
  <c r="C262" i="2"/>
  <c r="D263" i="2"/>
  <c r="C266" i="2"/>
  <c r="D267" i="2"/>
  <c r="C270" i="2"/>
  <c r="G270" i="2" s="1"/>
  <c r="D271" i="2"/>
  <c r="C274" i="2"/>
  <c r="G274" i="2" s="1"/>
  <c r="D275" i="2"/>
  <c r="C278" i="2"/>
  <c r="G278" i="2" s="1"/>
  <c r="D279" i="2"/>
  <c r="C282" i="2"/>
  <c r="D283" i="2"/>
  <c r="C286" i="2"/>
  <c r="D287" i="2"/>
  <c r="C290" i="2"/>
  <c r="D291" i="2"/>
  <c r="C294" i="2"/>
  <c r="G294" i="2" s="1"/>
  <c r="D295" i="2"/>
  <c r="C298" i="2"/>
  <c r="G298" i="2" s="1"/>
  <c r="D299" i="2"/>
  <c r="C302" i="2"/>
  <c r="G302" i="2" s="1"/>
  <c r="D303" i="2"/>
  <c r="C306" i="2"/>
  <c r="D307" i="2"/>
  <c r="C310" i="2"/>
  <c r="G310" i="2" s="1"/>
  <c r="D311" i="2"/>
  <c r="C314" i="2"/>
  <c r="D315" i="2"/>
  <c r="C318" i="2"/>
  <c r="G318" i="2" s="1"/>
  <c r="D319" i="2"/>
  <c r="C322" i="2"/>
  <c r="D323" i="2"/>
  <c r="C326" i="2"/>
  <c r="D327" i="2"/>
  <c r="C330" i="2"/>
  <c r="D331" i="2"/>
  <c r="C334" i="2"/>
  <c r="G334" i="2" s="1"/>
  <c r="D335" i="2"/>
  <c r="C338" i="2"/>
  <c r="G338" i="2" s="1"/>
  <c r="D339" i="2"/>
  <c r="C342" i="2"/>
  <c r="G342" i="2" s="1"/>
  <c r="D343" i="2"/>
  <c r="C346" i="2"/>
  <c r="D347" i="2"/>
  <c r="C350" i="2"/>
  <c r="G350" i="2" s="1"/>
  <c r="D351" i="2"/>
  <c r="C354" i="2"/>
  <c r="D355" i="2"/>
  <c r="C358" i="2"/>
  <c r="G358" i="2" s="1"/>
  <c r="D359" i="2"/>
  <c r="C362" i="2"/>
  <c r="D363" i="2"/>
  <c r="G365" i="2"/>
  <c r="I377" i="2"/>
  <c r="E377" i="2" s="1"/>
  <c r="C383" i="2"/>
  <c r="H384" i="2"/>
  <c r="D384" i="2" s="1"/>
  <c r="C213" i="2"/>
  <c r="C217" i="2"/>
  <c r="C221" i="2"/>
  <c r="G221" i="2" s="1"/>
  <c r="C225" i="2"/>
  <c r="C229" i="2"/>
  <c r="C233" i="2"/>
  <c r="C237" i="2"/>
  <c r="G237" i="2" s="1"/>
  <c r="C241" i="2"/>
  <c r="G241" i="2" s="1"/>
  <c r="C245" i="2"/>
  <c r="C249" i="2"/>
  <c r="G249" i="2" s="1"/>
  <c r="C253" i="2"/>
  <c r="G253" i="2" s="1"/>
  <c r="C257" i="2"/>
  <c r="G257" i="2" s="1"/>
  <c r="C261" i="2"/>
  <c r="G261" i="2" s="1"/>
  <c r="C265" i="2"/>
  <c r="C269" i="2"/>
  <c r="G269" i="2" s="1"/>
  <c r="C273" i="2"/>
  <c r="G273" i="2" s="1"/>
  <c r="C277" i="2"/>
  <c r="C281" i="2"/>
  <c r="C285" i="2"/>
  <c r="C289" i="2"/>
  <c r="C293" i="2"/>
  <c r="C297" i="2"/>
  <c r="C301" i="2"/>
  <c r="G301" i="2" s="1"/>
  <c r="C305" i="2"/>
  <c r="C309" i="2"/>
  <c r="C313" i="2"/>
  <c r="G313" i="2" s="1"/>
  <c r="C317" i="2"/>
  <c r="G317" i="2" s="1"/>
  <c r="C321" i="2"/>
  <c r="G321" i="2" s="1"/>
  <c r="C325" i="2"/>
  <c r="G325" i="2" s="1"/>
  <c r="C329" i="2"/>
  <c r="C333" i="2"/>
  <c r="G333" i="2" s="1"/>
  <c r="C337" i="2"/>
  <c r="G337" i="2" s="1"/>
  <c r="C341" i="2"/>
  <c r="C345" i="2"/>
  <c r="C371" i="2"/>
  <c r="G371" i="2" s="1"/>
  <c r="G372" i="2"/>
  <c r="C379" i="2"/>
  <c r="G379" i="2" s="1"/>
  <c r="H380" i="2"/>
  <c r="D380" i="2" s="1"/>
  <c r="G388" i="2"/>
  <c r="C395" i="2"/>
  <c r="G395" i="2" s="1"/>
  <c r="H491" i="2"/>
  <c r="D491" i="2" s="1"/>
  <c r="H507" i="2"/>
  <c r="D507" i="2" s="1"/>
  <c r="C366" i="2"/>
  <c r="G366" i="2" s="1"/>
  <c r="C370" i="2"/>
  <c r="C374" i="2"/>
  <c r="C378" i="2"/>
  <c r="G378" i="2" s="1"/>
  <c r="C382" i="2"/>
  <c r="G382" i="2" s="1"/>
  <c r="C386" i="2"/>
  <c r="C390" i="2"/>
  <c r="G390" i="2" s="1"/>
  <c r="C394" i="2"/>
  <c r="C398" i="2"/>
  <c r="G398" i="2" s="1"/>
  <c r="C402" i="2"/>
  <c r="G402" i="2" s="1"/>
  <c r="C406" i="2"/>
  <c r="G406" i="2" s="1"/>
  <c r="C410" i="2"/>
  <c r="G410" i="2" s="1"/>
  <c r="C414" i="2"/>
  <c r="C418" i="2"/>
  <c r="G418" i="2" s="1"/>
  <c r="C422" i="2"/>
  <c r="C426" i="2"/>
  <c r="C430" i="2"/>
  <c r="G430" i="2" s="1"/>
  <c r="C434" i="2"/>
  <c r="G434" i="2" s="1"/>
  <c r="C438" i="2"/>
  <c r="G438" i="2" s="1"/>
  <c r="C442" i="2"/>
  <c r="G442" i="2" s="1"/>
  <c r="C446" i="2"/>
  <c r="C450" i="2"/>
  <c r="G450" i="2" s="1"/>
  <c r="C454" i="2"/>
  <c r="C458" i="2"/>
  <c r="C462" i="2"/>
  <c r="G462" i="2" s="1"/>
  <c r="C466" i="2"/>
  <c r="G466" i="2" s="1"/>
  <c r="C470" i="2"/>
  <c r="G470" i="2" s="1"/>
  <c r="C474" i="2"/>
  <c r="G474" i="2" s="1"/>
  <c r="C478" i="2"/>
  <c r="H480" i="2"/>
  <c r="D480" i="2" s="1"/>
  <c r="C481" i="2"/>
  <c r="G481" i="2" s="1"/>
  <c r="C486" i="2"/>
  <c r="G486" i="2" s="1"/>
  <c r="C487" i="2"/>
  <c r="H496" i="2"/>
  <c r="D496" i="2" s="1"/>
  <c r="C497" i="2"/>
  <c r="C502" i="2"/>
  <c r="G502" i="2" s="1"/>
  <c r="C503" i="2"/>
  <c r="G503" i="2" s="1"/>
  <c r="H512" i="2"/>
  <c r="D512" i="2" s="1"/>
  <c r="C513" i="2"/>
  <c r="G513" i="2" s="1"/>
  <c r="C525" i="2"/>
  <c r="H606" i="2"/>
  <c r="D606" i="2" s="1"/>
  <c r="H621" i="2"/>
  <c r="D621" i="2" s="1"/>
  <c r="H482" i="2"/>
  <c r="D482" i="2" s="1"/>
  <c r="C493" i="2"/>
  <c r="G493" i="2" s="1"/>
  <c r="H498" i="2"/>
  <c r="D498" i="2" s="1"/>
  <c r="C509" i="2"/>
  <c r="G509" i="2" s="1"/>
  <c r="H514" i="2"/>
  <c r="D514" i="2" s="1"/>
  <c r="C517" i="2"/>
  <c r="G517" i="2" s="1"/>
  <c r="C521" i="2"/>
  <c r="H522" i="2"/>
  <c r="D522" i="2" s="1"/>
  <c r="I635" i="2"/>
  <c r="E635" i="2" s="1"/>
  <c r="I639" i="2"/>
  <c r="E639" i="2" s="1"/>
  <c r="H642" i="2"/>
  <c r="D642" i="2" s="1"/>
  <c r="G400" i="2"/>
  <c r="G404" i="2"/>
  <c r="G408" i="2"/>
  <c r="G412" i="2"/>
  <c r="G416" i="2"/>
  <c r="G420" i="2"/>
  <c r="G424" i="2"/>
  <c r="G428" i="2"/>
  <c r="G432" i="2"/>
  <c r="G436" i="2"/>
  <c r="G440" i="2"/>
  <c r="G444" i="2"/>
  <c r="G448" i="2"/>
  <c r="G452" i="2"/>
  <c r="G456" i="2"/>
  <c r="G460" i="2"/>
  <c r="G464" i="2"/>
  <c r="G468" i="2"/>
  <c r="G472" i="2"/>
  <c r="G476" i="2"/>
  <c r="G484" i="2"/>
  <c r="C489" i="2"/>
  <c r="G490" i="2"/>
  <c r="G491" i="2"/>
  <c r="H494" i="2"/>
  <c r="D494" i="2" s="1"/>
  <c r="G500" i="2"/>
  <c r="C505" i="2"/>
  <c r="G506" i="2"/>
  <c r="G507" i="2"/>
  <c r="H516" i="2"/>
  <c r="D516" i="2" s="1"/>
  <c r="H518" i="2"/>
  <c r="D518" i="2" s="1"/>
  <c r="H605" i="2"/>
  <c r="D605" i="2" s="1"/>
  <c r="H622" i="2"/>
  <c r="D622" i="2" s="1"/>
  <c r="I631" i="2"/>
  <c r="E631" i="2" s="1"/>
  <c r="H634" i="2"/>
  <c r="D634" i="2" s="1"/>
  <c r="C399" i="2"/>
  <c r="G399" i="2" s="1"/>
  <c r="D400" i="2"/>
  <c r="C403" i="2"/>
  <c r="D404" i="2"/>
  <c r="C407" i="2"/>
  <c r="D408" i="2"/>
  <c r="C411" i="2"/>
  <c r="D412" i="2"/>
  <c r="C415" i="2"/>
  <c r="D416" i="2"/>
  <c r="C419" i="2"/>
  <c r="G419" i="2" s="1"/>
  <c r="D420" i="2"/>
  <c r="C423" i="2"/>
  <c r="D424" i="2"/>
  <c r="C427" i="2"/>
  <c r="G427" i="2" s="1"/>
  <c r="D428" i="2"/>
  <c r="C431" i="2"/>
  <c r="G431" i="2" s="1"/>
  <c r="D432" i="2"/>
  <c r="C435" i="2"/>
  <c r="D436" i="2"/>
  <c r="C439" i="2"/>
  <c r="D440" i="2"/>
  <c r="C443" i="2"/>
  <c r="D444" i="2"/>
  <c r="C447" i="2"/>
  <c r="D448" i="2"/>
  <c r="C451" i="2"/>
  <c r="G451" i="2" s="1"/>
  <c r="D452" i="2"/>
  <c r="C455" i="2"/>
  <c r="D456" i="2"/>
  <c r="C459" i="2"/>
  <c r="G459" i="2" s="1"/>
  <c r="D460" i="2"/>
  <c r="C463" i="2"/>
  <c r="G463" i="2" s="1"/>
  <c r="D464" i="2"/>
  <c r="C467" i="2"/>
  <c r="D468" i="2"/>
  <c r="C471" i="2"/>
  <c r="D472" i="2"/>
  <c r="C475" i="2"/>
  <c r="D476" i="2"/>
  <c r="D484" i="2"/>
  <c r="C485" i="2"/>
  <c r="G485" i="2" s="1"/>
  <c r="D500" i="2"/>
  <c r="C501" i="2"/>
  <c r="G501" i="2" s="1"/>
  <c r="C515" i="2"/>
  <c r="G515" i="2" s="1"/>
  <c r="G522" i="2"/>
  <c r="I626" i="2"/>
  <c r="E626" i="2" s="1"/>
  <c r="C529" i="2"/>
  <c r="H530" i="2"/>
  <c r="D530" i="2" s="1"/>
  <c r="C533" i="2"/>
  <c r="G533" i="2" s="1"/>
  <c r="H534" i="2"/>
  <c r="D534" i="2" s="1"/>
  <c r="C537" i="2"/>
  <c r="H538" i="2"/>
  <c r="D538" i="2" s="1"/>
  <c r="C541" i="2"/>
  <c r="G541" i="2" s="1"/>
  <c r="H542" i="2"/>
  <c r="D542" i="2" s="1"/>
  <c r="C545" i="2"/>
  <c r="H546" i="2"/>
  <c r="D546" i="2" s="1"/>
  <c r="C549" i="2"/>
  <c r="G549" i="2" s="1"/>
  <c r="H550" i="2"/>
  <c r="D550" i="2" s="1"/>
  <c r="C553" i="2"/>
  <c r="H554" i="2"/>
  <c r="D554" i="2" s="1"/>
  <c r="C557" i="2"/>
  <c r="G557" i="2" s="1"/>
  <c r="H558" i="2"/>
  <c r="D558" i="2" s="1"/>
  <c r="C561" i="2"/>
  <c r="H562" i="2"/>
  <c r="D562" i="2" s="1"/>
  <c r="C565" i="2"/>
  <c r="G565" i="2" s="1"/>
  <c r="H566" i="2"/>
  <c r="D566" i="2" s="1"/>
  <c r="C569" i="2"/>
  <c r="H570" i="2"/>
  <c r="D570" i="2" s="1"/>
  <c r="C573" i="2"/>
  <c r="G573" i="2" s="1"/>
  <c r="H574" i="2"/>
  <c r="D574" i="2" s="1"/>
  <c r="C577" i="2"/>
  <c r="H578" i="2"/>
  <c r="D578" i="2" s="1"/>
  <c r="C581" i="2"/>
  <c r="G581" i="2" s="1"/>
  <c r="H582" i="2"/>
  <c r="D582" i="2" s="1"/>
  <c r="C585" i="2"/>
  <c r="H586" i="2"/>
  <c r="D586" i="2" s="1"/>
  <c r="C589" i="2"/>
  <c r="G589" i="2" s="1"/>
  <c r="H590" i="2"/>
  <c r="D590" i="2" s="1"/>
  <c r="C593" i="2"/>
  <c r="H594" i="2"/>
  <c r="D594" i="2" s="1"/>
  <c r="C597" i="2"/>
  <c r="G597" i="2" s="1"/>
  <c r="C598" i="2"/>
  <c r="G598" i="2" s="1"/>
  <c r="D602" i="2"/>
  <c r="H607" i="2"/>
  <c r="D607" i="2" s="1"/>
  <c r="C608" i="2"/>
  <c r="G608" i="2" s="1"/>
  <c r="C613" i="2"/>
  <c r="G613" i="2" s="1"/>
  <c r="C614" i="2"/>
  <c r="H623" i="2"/>
  <c r="D623" i="2" s="1"/>
  <c r="C624" i="2"/>
  <c r="G624" i="2" s="1"/>
  <c r="C630" i="2"/>
  <c r="G630" i="2" s="1"/>
  <c r="C633" i="2"/>
  <c r="G633" i="2" s="1"/>
  <c r="G634" i="2"/>
  <c r="C638" i="2"/>
  <c r="C641" i="2"/>
  <c r="G641" i="2" s="1"/>
  <c r="G642" i="2"/>
  <c r="H646" i="2"/>
  <c r="D646" i="2" s="1"/>
  <c r="G520" i="2"/>
  <c r="G524" i="2"/>
  <c r="G528" i="2"/>
  <c r="G532" i="2"/>
  <c r="G536" i="2"/>
  <c r="G540" i="2"/>
  <c r="G544" i="2"/>
  <c r="G548" i="2"/>
  <c r="G552" i="2"/>
  <c r="G556" i="2"/>
  <c r="G560" i="2"/>
  <c r="G564" i="2"/>
  <c r="G568" i="2"/>
  <c r="G572" i="2"/>
  <c r="G576" i="2"/>
  <c r="G580" i="2"/>
  <c r="G584" i="2"/>
  <c r="G588" i="2"/>
  <c r="G592" i="2"/>
  <c r="G599" i="2"/>
  <c r="C604" i="2"/>
  <c r="G604" i="2" s="1"/>
  <c r="G605" i="2"/>
  <c r="G606" i="2"/>
  <c r="G615" i="2"/>
  <c r="C620" i="2"/>
  <c r="G620" i="2" s="1"/>
  <c r="G621" i="2"/>
  <c r="G622" i="2"/>
  <c r="G631" i="2"/>
  <c r="G639" i="2"/>
  <c r="H677" i="2"/>
  <c r="D677" i="2" s="1"/>
  <c r="H693" i="2"/>
  <c r="D693" i="2" s="1"/>
  <c r="C519" i="2"/>
  <c r="D520" i="2"/>
  <c r="C523" i="2"/>
  <c r="D524" i="2"/>
  <c r="C527" i="2"/>
  <c r="D528" i="2"/>
  <c r="C531" i="2"/>
  <c r="G531" i="2" s="1"/>
  <c r="D532" i="2"/>
  <c r="C535" i="2"/>
  <c r="G535" i="2" s="1"/>
  <c r="D536" i="2"/>
  <c r="C539" i="2"/>
  <c r="D540" i="2"/>
  <c r="C543" i="2"/>
  <c r="D544" i="2"/>
  <c r="C547" i="2"/>
  <c r="G547" i="2" s="1"/>
  <c r="D548" i="2"/>
  <c r="C551" i="2"/>
  <c r="G551" i="2" s="1"/>
  <c r="D552" i="2"/>
  <c r="C555" i="2"/>
  <c r="D556" i="2"/>
  <c r="C559" i="2"/>
  <c r="D560" i="2"/>
  <c r="C563" i="2"/>
  <c r="G563" i="2" s="1"/>
  <c r="D564" i="2"/>
  <c r="C567" i="2"/>
  <c r="G567" i="2" s="1"/>
  <c r="D568" i="2"/>
  <c r="C571" i="2"/>
  <c r="D572" i="2"/>
  <c r="C575" i="2"/>
  <c r="D576" i="2"/>
  <c r="C579" i="2"/>
  <c r="G579" i="2" s="1"/>
  <c r="D580" i="2"/>
  <c r="C583" i="2"/>
  <c r="G583" i="2" s="1"/>
  <c r="D584" i="2"/>
  <c r="C587" i="2"/>
  <c r="D588" i="2"/>
  <c r="C591" i="2"/>
  <c r="D592" i="2"/>
  <c r="C595" i="2"/>
  <c r="G595" i="2" s="1"/>
  <c r="D599" i="2"/>
  <c r="C600" i="2"/>
  <c r="D615" i="2"/>
  <c r="C616" i="2"/>
  <c r="C629" i="2"/>
  <c r="G629" i="2" s="1"/>
  <c r="C637" i="2"/>
  <c r="G637" i="2" s="1"/>
  <c r="C645" i="2"/>
  <c r="G645" i="2" s="1"/>
  <c r="C653" i="2"/>
  <c r="H654" i="2"/>
  <c r="D654" i="2" s="1"/>
  <c r="C596" i="2"/>
  <c r="G596" i="2" s="1"/>
  <c r="C612" i="2"/>
  <c r="G612" i="2" s="1"/>
  <c r="H617" i="2"/>
  <c r="D617" i="2" s="1"/>
  <c r="C628" i="2"/>
  <c r="G628" i="2" s="1"/>
  <c r="C649" i="2"/>
  <c r="G649" i="2" s="1"/>
  <c r="H650" i="2"/>
  <c r="D650" i="2" s="1"/>
  <c r="H678" i="2"/>
  <c r="D678" i="2" s="1"/>
  <c r="H694" i="2"/>
  <c r="D694" i="2" s="1"/>
  <c r="C632" i="2"/>
  <c r="G632" i="2" s="1"/>
  <c r="C636" i="2"/>
  <c r="G636" i="2" s="1"/>
  <c r="C640" i="2"/>
  <c r="G640" i="2" s="1"/>
  <c r="C644" i="2"/>
  <c r="C648" i="2"/>
  <c r="G648" i="2" s="1"/>
  <c r="C652" i="2"/>
  <c r="C656" i="2"/>
  <c r="G656" i="2" s="1"/>
  <c r="C660" i="2"/>
  <c r="G660" i="2" s="1"/>
  <c r="C664" i="2"/>
  <c r="G664" i="2" s="1"/>
  <c r="C668" i="2"/>
  <c r="C672" i="2"/>
  <c r="G672" i="2" s="1"/>
  <c r="H683" i="2"/>
  <c r="D683" i="2" s="1"/>
  <c r="C684" i="2"/>
  <c r="G684" i="2" s="1"/>
  <c r="C689" i="2"/>
  <c r="G689" i="2" s="1"/>
  <c r="C690" i="2"/>
  <c r="H699" i="2"/>
  <c r="D699" i="2" s="1"/>
  <c r="C700" i="2"/>
  <c r="G700" i="2" s="1"/>
  <c r="C705" i="2"/>
  <c r="C706" i="2"/>
  <c r="G706" i="2" s="1"/>
  <c r="C714" i="2"/>
  <c r="G714" i="2" s="1"/>
  <c r="H740" i="2"/>
  <c r="D740" i="2" s="1"/>
  <c r="H752" i="2"/>
  <c r="D752" i="2" s="1"/>
  <c r="G752" i="2"/>
  <c r="C680" i="2"/>
  <c r="G680" i="2" s="1"/>
  <c r="C696" i="2"/>
  <c r="G696" i="2" s="1"/>
  <c r="H709" i="2"/>
  <c r="D709" i="2" s="1"/>
  <c r="C712" i="2"/>
  <c r="G712" i="2" s="1"/>
  <c r="H728" i="2"/>
  <c r="D728" i="2" s="1"/>
  <c r="G658" i="2"/>
  <c r="G662" i="2"/>
  <c r="G666" i="2"/>
  <c r="G670" i="2"/>
  <c r="G674" i="2"/>
  <c r="C676" i="2"/>
  <c r="G676" i="2" s="1"/>
  <c r="G677" i="2"/>
  <c r="G678" i="2"/>
  <c r="H681" i="2"/>
  <c r="D681" i="2" s="1"/>
  <c r="G687" i="2"/>
  <c r="C692" i="2"/>
  <c r="G692" i="2" s="1"/>
  <c r="G693" i="2"/>
  <c r="G694" i="2"/>
  <c r="G703" i="2"/>
  <c r="C708" i="2"/>
  <c r="H711" i="2"/>
  <c r="D711" i="2" s="1"/>
  <c r="H753" i="2"/>
  <c r="D753" i="2" s="1"/>
  <c r="C657" i="2"/>
  <c r="G657" i="2" s="1"/>
  <c r="D658" i="2"/>
  <c r="C661" i="2"/>
  <c r="D662" i="2"/>
  <c r="E663" i="2"/>
  <c r="C665" i="2"/>
  <c r="D666" i="2"/>
  <c r="C669" i="2"/>
  <c r="G669" i="2" s="1"/>
  <c r="D670" i="2"/>
  <c r="C673" i="2"/>
  <c r="G673" i="2" s="1"/>
  <c r="D674" i="2"/>
  <c r="D687" i="2"/>
  <c r="C688" i="2"/>
  <c r="G688" i="2" s="1"/>
  <c r="D703" i="2"/>
  <c r="C704" i="2"/>
  <c r="C710" i="2"/>
  <c r="G710" i="2" s="1"/>
  <c r="H729" i="2"/>
  <c r="D729" i="2" s="1"/>
  <c r="H713" i="2"/>
  <c r="D713" i="2" s="1"/>
  <c r="C716" i="2"/>
  <c r="G716" i="2" s="1"/>
  <c r="H717" i="2"/>
  <c r="D717" i="2" s="1"/>
  <c r="C720" i="2"/>
  <c r="C721" i="2"/>
  <c r="D725" i="2"/>
  <c r="H730" i="2"/>
  <c r="D730" i="2" s="1"/>
  <c r="C731" i="2"/>
  <c r="G731" i="2" s="1"/>
  <c r="C736" i="2"/>
  <c r="G736" i="2" s="1"/>
  <c r="E738" i="2"/>
  <c r="D745" i="2"/>
  <c r="G749" i="2"/>
  <c r="G753" i="2"/>
  <c r="C757" i="2"/>
  <c r="G757" i="2" s="1"/>
  <c r="H758" i="2"/>
  <c r="D758" i="2" s="1"/>
  <c r="G762" i="2"/>
  <c r="C763" i="2"/>
  <c r="G763" i="2" s="1"/>
  <c r="H768" i="2"/>
  <c r="D768" i="2" s="1"/>
  <c r="G768" i="2"/>
  <c r="C775" i="2"/>
  <c r="H776" i="2"/>
  <c r="D776" i="2" s="1"/>
  <c r="H777" i="2"/>
  <c r="D777" i="2" s="1"/>
  <c r="I831" i="2"/>
  <c r="E831" i="2" s="1"/>
  <c r="C727" i="2"/>
  <c r="G728" i="2"/>
  <c r="G729" i="2"/>
  <c r="H732" i="2"/>
  <c r="D732" i="2" s="1"/>
  <c r="G740" i="2"/>
  <c r="H741" i="2"/>
  <c r="D741" i="2" s="1"/>
  <c r="H742" i="2"/>
  <c r="D742" i="2" s="1"/>
  <c r="C747" i="2"/>
  <c r="G747" i="2" s="1"/>
  <c r="G750" i="2"/>
  <c r="C751" i="2"/>
  <c r="G751" i="2" s="1"/>
  <c r="C755" i="2"/>
  <c r="H762" i="2"/>
  <c r="D762" i="2" s="1"/>
  <c r="H784" i="2"/>
  <c r="D784" i="2" s="1"/>
  <c r="G784" i="2"/>
  <c r="I809" i="2"/>
  <c r="E809" i="2" s="1"/>
  <c r="I817" i="2"/>
  <c r="E817" i="2" s="1"/>
  <c r="C723" i="2"/>
  <c r="G723" i="2" s="1"/>
  <c r="C739" i="2"/>
  <c r="G739" i="2" s="1"/>
  <c r="G745" i="2"/>
  <c r="G748" i="2"/>
  <c r="D749" i="2"/>
  <c r="D750" i="2"/>
  <c r="C771" i="2"/>
  <c r="H772" i="2"/>
  <c r="D772" i="2" s="1"/>
  <c r="C780" i="2"/>
  <c r="G780" i="2" s="1"/>
  <c r="H788" i="2"/>
  <c r="D788" i="2" s="1"/>
  <c r="G788" i="2"/>
  <c r="C719" i="2"/>
  <c r="C735" i="2"/>
  <c r="D737" i="2"/>
  <c r="H748" i="2"/>
  <c r="D748" i="2" s="1"/>
  <c r="E786" i="2"/>
  <c r="C787" i="2"/>
  <c r="G787" i="2" s="1"/>
  <c r="I790" i="2"/>
  <c r="E790" i="2" s="1"/>
  <c r="I825" i="2"/>
  <c r="E825" i="2" s="1"/>
  <c r="C743" i="2"/>
  <c r="G743" i="2" s="1"/>
  <c r="C759" i="2"/>
  <c r="G759" i="2" s="1"/>
  <c r="C764" i="2"/>
  <c r="C765" i="2"/>
  <c r="G765" i="2" s="1"/>
  <c r="C779" i="2"/>
  <c r="G779" i="2" s="1"/>
  <c r="D785" i="2"/>
  <c r="H832" i="2"/>
  <c r="D832" i="2" s="1"/>
  <c r="I835" i="2"/>
  <c r="E835" i="2" s="1"/>
  <c r="G789" i="2"/>
  <c r="C791" i="2"/>
  <c r="H792" i="2"/>
  <c r="D792" i="2" s="1"/>
  <c r="C799" i="2"/>
  <c r="H800" i="2"/>
  <c r="D800" i="2" s="1"/>
  <c r="C807" i="2"/>
  <c r="H808" i="2"/>
  <c r="D808" i="2" s="1"/>
  <c r="I813" i="2"/>
  <c r="C815" i="2"/>
  <c r="H816" i="2"/>
  <c r="D816" i="2" s="1"/>
  <c r="C823" i="2"/>
  <c r="H824" i="2"/>
  <c r="D824" i="2" s="1"/>
  <c r="I836" i="2"/>
  <c r="E836" i="2" s="1"/>
  <c r="C837" i="2"/>
  <c r="G837" i="2" s="1"/>
  <c r="H848" i="2"/>
  <c r="D848" i="2" s="1"/>
  <c r="I849" i="2"/>
  <c r="E849" i="2" s="1"/>
  <c r="G854" i="2"/>
  <c r="I865" i="2"/>
  <c r="E865" i="2" s="1"/>
  <c r="I870" i="2"/>
  <c r="E870" i="2" s="1"/>
  <c r="H789" i="2"/>
  <c r="D789" i="2" s="1"/>
  <c r="C841" i="2"/>
  <c r="G841" i="2" s="1"/>
  <c r="G843" i="2"/>
  <c r="D843" i="2"/>
  <c r="C767" i="2"/>
  <c r="G767" i="2" s="1"/>
  <c r="C783" i="2"/>
  <c r="G792" i="2"/>
  <c r="C795" i="2"/>
  <c r="G795" i="2" s="1"/>
  <c r="H796" i="2"/>
  <c r="D796" i="2" s="1"/>
  <c r="G800" i="2"/>
  <c r="C803" i="2"/>
  <c r="G808" i="2"/>
  <c r="C811" i="2"/>
  <c r="G811" i="2" s="1"/>
  <c r="G816" i="2"/>
  <c r="C819" i="2"/>
  <c r="G824" i="2"/>
  <c r="D827" i="2"/>
  <c r="H854" i="2"/>
  <c r="D854" i="2" s="1"/>
  <c r="H866" i="2"/>
  <c r="D866" i="2" s="1"/>
  <c r="H873" i="2"/>
  <c r="D873" i="2" s="1"/>
  <c r="C833" i="2"/>
  <c r="G833" i="2" s="1"/>
  <c r="G849" i="2"/>
  <c r="H850" i="2"/>
  <c r="D850" i="2" s="1"/>
  <c r="C860" i="2"/>
  <c r="G860" i="2" s="1"/>
  <c r="C871" i="2"/>
  <c r="G871" i="2" s="1"/>
  <c r="H872" i="2"/>
  <c r="D872" i="2" s="1"/>
  <c r="H876" i="2"/>
  <c r="D876" i="2" s="1"/>
  <c r="H908" i="2"/>
  <c r="D908" i="2" s="1"/>
  <c r="G825" i="2"/>
  <c r="C829" i="2"/>
  <c r="G829" i="2" s="1"/>
  <c r="H834" i="2"/>
  <c r="D834" i="2" s="1"/>
  <c r="C855" i="2"/>
  <c r="H856" i="2"/>
  <c r="D856" i="2" s="1"/>
  <c r="G864" i="2"/>
  <c r="G866" i="2"/>
  <c r="G870" i="2"/>
  <c r="G873" i="2"/>
  <c r="C885" i="2"/>
  <c r="G885" i="2" s="1"/>
  <c r="C936" i="2"/>
  <c r="G936" i="2" s="1"/>
  <c r="H838" i="2"/>
  <c r="D838" i="2" s="1"/>
  <c r="D845" i="2"/>
  <c r="G848" i="2"/>
  <c r="C859" i="2"/>
  <c r="H864" i="2"/>
  <c r="D864" i="2" s="1"/>
  <c r="C879" i="2"/>
  <c r="G879" i="2" s="1"/>
  <c r="H882" i="2"/>
  <c r="D882" i="2" s="1"/>
  <c r="G882" i="2"/>
  <c r="C899" i="2"/>
  <c r="H907" i="2"/>
  <c r="D907" i="2" s="1"/>
  <c r="I933" i="2"/>
  <c r="E933" i="2" s="1"/>
  <c r="C851" i="2"/>
  <c r="G851" i="2" s="1"/>
  <c r="C867" i="2"/>
  <c r="G867" i="2" s="1"/>
  <c r="C881" i="2"/>
  <c r="G881" i="2" s="1"/>
  <c r="C895" i="2"/>
  <c r="G895" i="2" s="1"/>
  <c r="H896" i="2"/>
  <c r="D896" i="2" s="1"/>
  <c r="G900" i="2"/>
  <c r="G903" i="2"/>
  <c r="G904" i="2"/>
  <c r="H916" i="2"/>
  <c r="D916" i="2" s="1"/>
  <c r="C847" i="2"/>
  <c r="G847" i="2" s="1"/>
  <c r="H852" i="2"/>
  <c r="D852" i="2" s="1"/>
  <c r="C863" i="2"/>
  <c r="G863" i="2" s="1"/>
  <c r="C877" i="2"/>
  <c r="G877" i="2" s="1"/>
  <c r="H884" i="2"/>
  <c r="D884" i="2" s="1"/>
  <c r="C887" i="2"/>
  <c r="G887" i="2" s="1"/>
  <c r="C891" i="2"/>
  <c r="G891" i="2" s="1"/>
  <c r="H892" i="2"/>
  <c r="D892" i="2" s="1"/>
  <c r="H903" i="2"/>
  <c r="D903" i="2" s="1"/>
  <c r="D904" i="2"/>
  <c r="H909" i="2"/>
  <c r="D909" i="2" s="1"/>
  <c r="H915" i="2"/>
  <c r="D915" i="2" s="1"/>
  <c r="H924" i="2"/>
  <c r="D924" i="2" s="1"/>
  <c r="C928" i="2"/>
  <c r="G928" i="2" s="1"/>
  <c r="C875" i="2"/>
  <c r="G875" i="2" s="1"/>
  <c r="H880" i="2"/>
  <c r="D880" i="2" s="1"/>
  <c r="C883" i="2"/>
  <c r="G883" i="2" s="1"/>
  <c r="H886" i="2"/>
  <c r="D886" i="2" s="1"/>
  <c r="H888" i="2"/>
  <c r="D888" i="2" s="1"/>
  <c r="H900" i="2"/>
  <c r="D900" i="2" s="1"/>
  <c r="C914" i="2"/>
  <c r="G914" i="2" s="1"/>
  <c r="H919" i="2"/>
  <c r="D919" i="2" s="1"/>
  <c r="H932" i="2"/>
  <c r="D932" i="2" s="1"/>
  <c r="H944" i="2"/>
  <c r="D944" i="2" s="1"/>
  <c r="C910" i="2"/>
  <c r="H949" i="2"/>
  <c r="D949" i="2" s="1"/>
  <c r="G949" i="2"/>
  <c r="G890" i="2"/>
  <c r="G894" i="2"/>
  <c r="G898" i="2"/>
  <c r="G901" i="2"/>
  <c r="C906" i="2"/>
  <c r="G906" i="2" s="1"/>
  <c r="G907" i="2"/>
  <c r="G908" i="2"/>
  <c r="H911" i="2"/>
  <c r="D911" i="2" s="1"/>
  <c r="G917" i="2"/>
  <c r="G919" i="2"/>
  <c r="H920" i="2"/>
  <c r="D920" i="2" s="1"/>
  <c r="H921" i="2"/>
  <c r="D921" i="2" s="1"/>
  <c r="C926" i="2"/>
  <c r="G926" i="2" s="1"/>
  <c r="C948" i="2"/>
  <c r="C889" i="2"/>
  <c r="D890" i="2"/>
  <c r="C893" i="2"/>
  <c r="G893" i="2" s="1"/>
  <c r="D894" i="2"/>
  <c r="C897" i="2"/>
  <c r="D898" i="2"/>
  <c r="D901" i="2"/>
  <c r="C902" i="2"/>
  <c r="G902" i="2" s="1"/>
  <c r="D917" i="2"/>
  <c r="C918" i="2"/>
  <c r="G924" i="2"/>
  <c r="H927" i="2"/>
  <c r="D927" i="2" s="1"/>
  <c r="H931" i="2"/>
  <c r="D931" i="2" s="1"/>
  <c r="G932" i="2"/>
  <c r="C940" i="2"/>
  <c r="G940" i="2" s="1"/>
  <c r="C922" i="2"/>
  <c r="G922" i="2" s="1"/>
  <c r="C935" i="2"/>
  <c r="G935" i="2" s="1"/>
  <c r="C943" i="2"/>
  <c r="G943" i="2" s="1"/>
  <c r="G944" i="2"/>
  <c r="C952" i="2"/>
  <c r="G952" i="2" s="1"/>
  <c r="H953" i="2"/>
  <c r="D953" i="2" s="1"/>
  <c r="C930" i="2"/>
  <c r="G930" i="2" s="1"/>
  <c r="C939" i="2"/>
  <c r="G939" i="2" s="1"/>
  <c r="C947" i="2"/>
  <c r="C951" i="2"/>
  <c r="C955" i="2"/>
  <c r="C934" i="2"/>
  <c r="C938" i="2"/>
  <c r="G938" i="2" s="1"/>
  <c r="C942" i="2"/>
  <c r="G942" i="2" s="1"/>
  <c r="C946" i="2"/>
  <c r="C950" i="2"/>
  <c r="G950" i="2" s="1"/>
  <c r="C954" i="2"/>
  <c r="C2" i="2"/>
  <c r="G2" i="2" s="1"/>
  <c r="H857" i="2" l="1"/>
  <c r="D857" i="2" s="1"/>
  <c r="H912" i="2"/>
  <c r="D912" i="2" s="1"/>
  <c r="H701" i="2"/>
  <c r="D701" i="2" s="1"/>
  <c r="D618" i="2"/>
  <c r="I618" i="2" s="1"/>
  <c r="E618" i="2" s="1"/>
  <c r="G697" i="2"/>
  <c r="G781" i="2"/>
  <c r="H826" i="2"/>
  <c r="D826" i="2" s="1"/>
  <c r="I826" i="2" s="1"/>
  <c r="E826" i="2" s="1"/>
  <c r="H724" i="2"/>
  <c r="D724" i="2" s="1"/>
  <c r="H511" i="2"/>
  <c r="D511" i="2" s="1"/>
  <c r="H368" i="2"/>
  <c r="D368" i="2" s="1"/>
  <c r="I368" i="2" s="1"/>
  <c r="E368" i="2" s="1"/>
  <c r="G923" i="2"/>
  <c r="E667" i="2"/>
  <c r="H625" i="2"/>
  <c r="D625" i="2" s="1"/>
  <c r="E25" i="2"/>
  <c r="J25" i="2" s="1"/>
  <c r="K25" i="2" s="1"/>
  <c r="I381" i="2"/>
  <c r="E381" i="2" s="1"/>
  <c r="J381" i="2" s="1"/>
  <c r="K381" i="2" s="1"/>
  <c r="H804" i="2"/>
  <c r="D804" i="2" s="1"/>
  <c r="E473" i="2"/>
  <c r="J473" i="2" s="1"/>
  <c r="K473" i="2" s="1"/>
  <c r="G227" i="2"/>
  <c r="H830" i="2"/>
  <c r="D830" i="2" s="1"/>
  <c r="E805" i="2"/>
  <c r="J805" i="2" s="1"/>
  <c r="K805" i="2" s="1"/>
  <c r="H744" i="2"/>
  <c r="D744" i="2" s="1"/>
  <c r="I744" i="2" s="1"/>
  <c r="E744" i="2" s="1"/>
  <c r="E477" i="2"/>
  <c r="J477" i="2" s="1"/>
  <c r="K477" i="2" s="1"/>
  <c r="D526" i="2"/>
  <c r="I853" i="2"/>
  <c r="E853" i="2" s="1"/>
  <c r="J853" i="2" s="1"/>
  <c r="K853" i="2" s="1"/>
  <c r="I718" i="2"/>
  <c r="E718" i="2" s="1"/>
  <c r="J718" i="2" s="1"/>
  <c r="K718" i="2" s="1"/>
  <c r="I778" i="2"/>
  <c r="E778" i="2" s="1"/>
  <c r="J778" i="2" s="1"/>
  <c r="K778" i="2" s="1"/>
  <c r="I465" i="2"/>
  <c r="E465" i="2" s="1"/>
  <c r="I461" i="2"/>
  <c r="E461" i="2" s="1"/>
  <c r="I913" i="2"/>
  <c r="E913" i="2" s="1"/>
  <c r="J913" i="2" s="1"/>
  <c r="K913" i="2" s="1"/>
  <c r="I627" i="2"/>
  <c r="E627" i="2" s="1"/>
  <c r="J627" i="2" s="1"/>
  <c r="K627" i="2" s="1"/>
  <c r="H925" i="2"/>
  <c r="D925" i="2" s="1"/>
  <c r="G396" i="2"/>
  <c r="G925" i="2"/>
  <c r="G526" i="2"/>
  <c r="H868" i="2"/>
  <c r="D868" i="2" s="1"/>
  <c r="I868" i="2" s="1"/>
  <c r="E707" i="2"/>
  <c r="J707" i="2" s="1"/>
  <c r="K707" i="2" s="1"/>
  <c r="E671" i="2"/>
  <c r="J671" i="2" s="1"/>
  <c r="K671" i="2" s="1"/>
  <c r="E488" i="2"/>
  <c r="J488" i="2" s="1"/>
  <c r="K488" i="2" s="1"/>
  <c r="E437" i="2"/>
  <c r="J437" i="2" s="1"/>
  <c r="K437" i="2" s="1"/>
  <c r="E425" i="2"/>
  <c r="J425" i="2" s="1"/>
  <c r="K425" i="2" s="1"/>
  <c r="E405" i="2"/>
  <c r="J405" i="2" s="1"/>
  <c r="K405" i="2" s="1"/>
  <c r="H23" i="2"/>
  <c r="D23" i="2" s="1"/>
  <c r="I23" i="2" s="1"/>
  <c r="E23" i="2" s="1"/>
  <c r="G842" i="2"/>
  <c r="G609" i="2"/>
  <c r="E813" i="2"/>
  <c r="J813" i="2" s="1"/>
  <c r="K813" i="2" s="1"/>
  <c r="H878" i="2"/>
  <c r="D878" i="2" s="1"/>
  <c r="I878" i="2" s="1"/>
  <c r="E878" i="2" s="1"/>
  <c r="H685" i="2"/>
  <c r="D685" i="2" s="1"/>
  <c r="I685" i="2" s="1"/>
  <c r="E685" i="2" s="1"/>
  <c r="E603" i="2"/>
  <c r="J603" i="2" s="1"/>
  <c r="K603" i="2" s="1"/>
  <c r="H610" i="2"/>
  <c r="D610" i="2" s="1"/>
  <c r="I610" i="2" s="1"/>
  <c r="E610" i="2" s="1"/>
  <c r="E611" i="2"/>
  <c r="J611" i="2" s="1"/>
  <c r="K611" i="2" s="1"/>
  <c r="E441" i="2"/>
  <c r="J441" i="2" s="1"/>
  <c r="K441" i="2" s="1"/>
  <c r="E429" i="2"/>
  <c r="J429" i="2" s="1"/>
  <c r="K429" i="2" s="1"/>
  <c r="E409" i="2"/>
  <c r="J409" i="2" s="1"/>
  <c r="K409" i="2" s="1"/>
  <c r="E397" i="2"/>
  <c r="J397" i="2" s="1"/>
  <c r="K397" i="2" s="1"/>
  <c r="E9" i="2"/>
  <c r="G495" i="2"/>
  <c r="G839" i="2"/>
  <c r="I821" i="2"/>
  <c r="E821" i="2" s="1"/>
  <c r="J821" i="2" s="1"/>
  <c r="K821" i="2" s="1"/>
  <c r="I846" i="2"/>
  <c r="E846" i="2" s="1"/>
  <c r="I770" i="2"/>
  <c r="E770" i="2" s="1"/>
  <c r="J770" i="2" s="1"/>
  <c r="K770" i="2" s="1"/>
  <c r="G722" i="2"/>
  <c r="I691" i="2"/>
  <c r="E691" i="2" s="1"/>
  <c r="J691" i="2" s="1"/>
  <c r="K691" i="2" s="1"/>
  <c r="I619" i="2"/>
  <c r="E619" i="2" s="1"/>
  <c r="J619" i="2" s="1"/>
  <c r="I643" i="2"/>
  <c r="E643" i="2" s="1"/>
  <c r="J643" i="2" s="1"/>
  <c r="K643" i="2" s="1"/>
  <c r="I492" i="2"/>
  <c r="E492" i="2" s="1"/>
  <c r="I401" i="2"/>
  <c r="E401" i="2" s="1"/>
  <c r="D820" i="2"/>
  <c r="I695" i="2"/>
  <c r="E695" i="2" s="1"/>
  <c r="H715" i="2"/>
  <c r="D715" i="2" s="1"/>
  <c r="G715" i="2"/>
  <c r="G499" i="2"/>
  <c r="E941" i="2"/>
  <c r="J941" i="2" s="1"/>
  <c r="J840" i="2"/>
  <c r="K840" i="2" s="1"/>
  <c r="G820" i="2"/>
  <c r="H761" i="2"/>
  <c r="D761" i="2" s="1"/>
  <c r="D601" i="2"/>
  <c r="I601" i="2" s="1"/>
  <c r="E601" i="2" s="1"/>
  <c r="E504" i="2"/>
  <c r="J504" i="2" s="1"/>
  <c r="K504" i="2" s="1"/>
  <c r="E445" i="2"/>
  <c r="J445" i="2" s="1"/>
  <c r="K445" i="2" s="1"/>
  <c r="E41" i="2"/>
  <c r="J41" i="2" s="1"/>
  <c r="K41" i="2" s="1"/>
  <c r="I862" i="2"/>
  <c r="E862" i="2" s="1"/>
  <c r="I686" i="2"/>
  <c r="E686" i="2" s="1"/>
  <c r="I874" i="2"/>
  <c r="E874" i="2" s="1"/>
  <c r="I797" i="2"/>
  <c r="E797" i="2" s="1"/>
  <c r="G643" i="2"/>
  <c r="G601" i="2"/>
  <c r="H479" i="2"/>
  <c r="D479" i="2" s="1"/>
  <c r="G479" i="2"/>
  <c r="I782" i="2"/>
  <c r="E782" i="2" s="1"/>
  <c r="J782" i="2" s="1"/>
  <c r="K782" i="2" s="1"/>
  <c r="E746" i="2"/>
  <c r="J746" i="2" s="1"/>
  <c r="H698" i="2"/>
  <c r="D698" i="2" s="1"/>
  <c r="I698" i="2" s="1"/>
  <c r="E698" i="2" s="1"/>
  <c r="J698" i="2" s="1"/>
  <c r="G698" i="2"/>
  <c r="I659" i="2"/>
  <c r="E659" i="2" s="1"/>
  <c r="I453" i="2"/>
  <c r="E453" i="2" s="1"/>
  <c r="J453" i="2" s="1"/>
  <c r="K453" i="2" s="1"/>
  <c r="I508" i="2"/>
  <c r="E508" i="2" s="1"/>
  <c r="I417" i="2"/>
  <c r="E417" i="2" s="1"/>
  <c r="J417" i="2" s="1"/>
  <c r="K417" i="2" s="1"/>
  <c r="H702" i="2"/>
  <c r="D702" i="2" s="1"/>
  <c r="I702" i="2" s="1"/>
  <c r="E702" i="2" s="1"/>
  <c r="J702" i="2" s="1"/>
  <c r="K702" i="2" s="1"/>
  <c r="G702" i="2"/>
  <c r="H869" i="2"/>
  <c r="D869" i="2" s="1"/>
  <c r="I828" i="2"/>
  <c r="E828" i="2" s="1"/>
  <c r="I675" i="2"/>
  <c r="E675" i="2" s="1"/>
  <c r="I905" i="2"/>
  <c r="E905" i="2" s="1"/>
  <c r="J905" i="2" s="1"/>
  <c r="I726" i="2"/>
  <c r="E726" i="2" s="1"/>
  <c r="J726" i="2" s="1"/>
  <c r="K726" i="2" s="1"/>
  <c r="H682" i="2"/>
  <c r="D682" i="2" s="1"/>
  <c r="I682" i="2" s="1"/>
  <c r="E682" i="2" s="1"/>
  <c r="G682" i="2"/>
  <c r="H32" i="2"/>
  <c r="D32" i="2" s="1"/>
  <c r="G32" i="2"/>
  <c r="I734" i="2"/>
  <c r="E734" i="2" s="1"/>
  <c r="J734" i="2" s="1"/>
  <c r="K734" i="2" s="1"/>
  <c r="I469" i="2"/>
  <c r="E469" i="2" s="1"/>
  <c r="H929" i="2"/>
  <c r="D929" i="2" s="1"/>
  <c r="I929" i="2" s="1"/>
  <c r="E929" i="2" s="1"/>
  <c r="G929" i="2"/>
  <c r="E457" i="2"/>
  <c r="E413" i="2"/>
  <c r="J413" i="2" s="1"/>
  <c r="K413" i="2" s="1"/>
  <c r="J822" i="2"/>
  <c r="K822" i="2" s="1"/>
  <c r="H861" i="2"/>
  <c r="D861" i="2" s="1"/>
  <c r="I861" i="2" s="1"/>
  <c r="E861" i="2" s="1"/>
  <c r="D842" i="2"/>
  <c r="H760" i="2"/>
  <c r="D760" i="2" s="1"/>
  <c r="I760" i="2" s="1"/>
  <c r="G760" i="2"/>
  <c r="G686" i="2"/>
  <c r="I679" i="2"/>
  <c r="E679" i="2" s="1"/>
  <c r="G510" i="2"/>
  <c r="H510" i="2"/>
  <c r="D510" i="2" s="1"/>
  <c r="I510" i="2" s="1"/>
  <c r="E510" i="2" s="1"/>
  <c r="H483" i="2"/>
  <c r="D483" i="2" s="1"/>
  <c r="G483" i="2"/>
  <c r="I421" i="2"/>
  <c r="E421" i="2" s="1"/>
  <c r="J421" i="2" s="1"/>
  <c r="K421" i="2" s="1"/>
  <c r="H733" i="2"/>
  <c r="D733" i="2" s="1"/>
  <c r="I733" i="2" s="1"/>
  <c r="E733" i="2" s="1"/>
  <c r="G733" i="2"/>
  <c r="H756" i="2"/>
  <c r="D756" i="2" s="1"/>
  <c r="E449" i="2"/>
  <c r="J449" i="2" s="1"/>
  <c r="K449" i="2" s="1"/>
  <c r="E433" i="2"/>
  <c r="J433" i="2" s="1"/>
  <c r="E385" i="2"/>
  <c r="G602" i="2"/>
  <c r="G835" i="2"/>
  <c r="G845" i="2"/>
  <c r="G827" i="2"/>
  <c r="G618" i="2"/>
  <c r="I796" i="2"/>
  <c r="E796" i="2" s="1"/>
  <c r="I713" i="2"/>
  <c r="E713" i="2" s="1"/>
  <c r="I932" i="2"/>
  <c r="E932" i="2" s="1"/>
  <c r="I852" i="2"/>
  <c r="E852" i="2" s="1"/>
  <c r="I931" i="2"/>
  <c r="E931" i="2" s="1"/>
  <c r="I911" i="2"/>
  <c r="E911" i="2" s="1"/>
  <c r="I880" i="2"/>
  <c r="E880" i="2" s="1"/>
  <c r="J858" i="2"/>
  <c r="K858" i="2" s="1"/>
  <c r="J835" i="2"/>
  <c r="K835" i="2" s="1"/>
  <c r="J817" i="2"/>
  <c r="K817" i="2" s="1"/>
  <c r="I768" i="2"/>
  <c r="E768" i="2" s="1"/>
  <c r="I697" i="2"/>
  <c r="E697" i="2" s="1"/>
  <c r="I693" i="2"/>
  <c r="E693" i="2" s="1"/>
  <c r="I886" i="2"/>
  <c r="E886" i="2" s="1"/>
  <c r="I884" i="2"/>
  <c r="E884" i="2" s="1"/>
  <c r="J933" i="2"/>
  <c r="K933" i="2" s="1"/>
  <c r="I876" i="2"/>
  <c r="E876" i="2" s="1"/>
  <c r="I866" i="2"/>
  <c r="E866" i="2" s="1"/>
  <c r="I832" i="2"/>
  <c r="E832" i="2" s="1"/>
  <c r="J790" i="2"/>
  <c r="K790" i="2" s="1"/>
  <c r="J774" i="2"/>
  <c r="K774" i="2" s="1"/>
  <c r="J809" i="2"/>
  <c r="K809" i="2" s="1"/>
  <c r="I784" i="2"/>
  <c r="E784" i="2" s="1"/>
  <c r="J754" i="2"/>
  <c r="K754" i="2" s="1"/>
  <c r="I701" i="2"/>
  <c r="E701" i="2" s="1"/>
  <c r="I722" i="2"/>
  <c r="E722" i="2" s="1"/>
  <c r="I694" i="2"/>
  <c r="E694" i="2" s="1"/>
  <c r="I609" i="2"/>
  <c r="E609" i="2" s="1"/>
  <c r="I578" i="2"/>
  <c r="E578" i="2" s="1"/>
  <c r="I546" i="2"/>
  <c r="E546" i="2" s="1"/>
  <c r="J655" i="2"/>
  <c r="K655" i="2" s="1"/>
  <c r="J651" i="2"/>
  <c r="K651" i="2" s="1"/>
  <c r="I518" i="2"/>
  <c r="E518" i="2" s="1"/>
  <c r="I479" i="2"/>
  <c r="I606" i="2"/>
  <c r="E606" i="2" s="1"/>
  <c r="I507" i="2"/>
  <c r="E507" i="2" s="1"/>
  <c r="J499" i="2"/>
  <c r="K499" i="2" s="1"/>
  <c r="I388" i="2"/>
  <c r="E388" i="2" s="1"/>
  <c r="I353" i="2"/>
  <c r="E353" i="2" s="1"/>
  <c r="I203" i="2"/>
  <c r="E203" i="2" s="1"/>
  <c r="I171" i="2"/>
  <c r="E171" i="2" s="1"/>
  <c r="I139" i="2"/>
  <c r="E139" i="2" s="1"/>
  <c r="I107" i="2"/>
  <c r="E107" i="2" s="1"/>
  <c r="I87" i="2"/>
  <c r="E87" i="2" s="1"/>
  <c r="I24" i="2"/>
  <c r="E24" i="2" s="1"/>
  <c r="I19" i="2"/>
  <c r="E19" i="2" s="1"/>
  <c r="I907" i="2"/>
  <c r="E907" i="2" s="1"/>
  <c r="I625" i="2"/>
  <c r="E625" i="2" s="1"/>
  <c r="I570" i="2"/>
  <c r="E570" i="2" s="1"/>
  <c r="I538" i="2"/>
  <c r="E538" i="2" s="1"/>
  <c r="I622" i="2"/>
  <c r="E622" i="2" s="1"/>
  <c r="I516" i="2"/>
  <c r="E516" i="2" s="1"/>
  <c r="I495" i="2"/>
  <c r="E495" i="2" s="1"/>
  <c r="I490" i="2"/>
  <c r="E490" i="2" s="1"/>
  <c r="I223" i="2"/>
  <c r="E223" i="2" s="1"/>
  <c r="I235" i="2"/>
  <c r="E235" i="2" s="1"/>
  <c r="I195" i="2"/>
  <c r="E195" i="2" s="1"/>
  <c r="I163" i="2"/>
  <c r="E163" i="2" s="1"/>
  <c r="I131" i="2"/>
  <c r="E131" i="2" s="1"/>
  <c r="I99" i="2"/>
  <c r="E99" i="2" s="1"/>
  <c r="I71" i="2"/>
  <c r="E71" i="2" s="1"/>
  <c r="I7" i="2"/>
  <c r="E7" i="2" s="1"/>
  <c r="I32" i="2"/>
  <c r="I16" i="2"/>
  <c r="E16" i="2" s="1"/>
  <c r="I13" i="2"/>
  <c r="E13" i="2" s="1"/>
  <c r="I39" i="2"/>
  <c r="E39" i="2" s="1"/>
  <c r="I11" i="2"/>
  <c r="E11" i="2" s="1"/>
  <c r="I927" i="2"/>
  <c r="E927" i="2" s="1"/>
  <c r="I857" i="2"/>
  <c r="E857" i="2" s="1"/>
  <c r="I812" i="2"/>
  <c r="E812" i="2" s="1"/>
  <c r="I788" i="2"/>
  <c r="E788" i="2" s="1"/>
  <c r="I921" i="2"/>
  <c r="E921" i="2" s="1"/>
  <c r="I900" i="2"/>
  <c r="E900" i="2" s="1"/>
  <c r="I830" i="2"/>
  <c r="E830" i="2" s="1"/>
  <c r="I789" i="2"/>
  <c r="E789" i="2" s="1"/>
  <c r="J844" i="2"/>
  <c r="K844" i="2" s="1"/>
  <c r="J839" i="2"/>
  <c r="K839" i="2" s="1"/>
  <c r="I748" i="2"/>
  <c r="E748" i="2" s="1"/>
  <c r="J766" i="2"/>
  <c r="K766" i="2" s="1"/>
  <c r="J793" i="2"/>
  <c r="K793" i="2" s="1"/>
  <c r="I762" i="2"/>
  <c r="E762" i="2" s="1"/>
  <c r="I742" i="2"/>
  <c r="E742" i="2" s="1"/>
  <c r="I681" i="2"/>
  <c r="E681" i="2" s="1"/>
  <c r="J647" i="2"/>
  <c r="K647" i="2" s="1"/>
  <c r="I594" i="2"/>
  <c r="E594" i="2" s="1"/>
  <c r="I562" i="2"/>
  <c r="E562" i="2" s="1"/>
  <c r="I530" i="2"/>
  <c r="E530" i="2" s="1"/>
  <c r="I512" i="2"/>
  <c r="E512" i="2" s="1"/>
  <c r="I496" i="2"/>
  <c r="E496" i="2" s="1"/>
  <c r="I480" i="2"/>
  <c r="E480" i="2" s="1"/>
  <c r="J377" i="2"/>
  <c r="K377" i="2" s="1"/>
  <c r="I392" i="2"/>
  <c r="E392" i="2" s="1"/>
  <c r="J389" i="2"/>
  <c r="K389" i="2" s="1"/>
  <c r="I187" i="2"/>
  <c r="E187" i="2" s="1"/>
  <c r="I155" i="2"/>
  <c r="E155" i="2" s="1"/>
  <c r="I123" i="2"/>
  <c r="E123" i="2" s="1"/>
  <c r="I31" i="2"/>
  <c r="E31" i="2" s="1"/>
  <c r="I63" i="2"/>
  <c r="E63" i="2" s="1"/>
  <c r="I3" i="2"/>
  <c r="E3" i="2" s="1"/>
  <c r="I838" i="2"/>
  <c r="E838" i="2"/>
  <c r="I872" i="2"/>
  <c r="E872" i="2" s="1"/>
  <c r="J801" i="2"/>
  <c r="K801" i="2" s="1"/>
  <c r="I953" i="2"/>
  <c r="E953" i="2" s="1"/>
  <c r="I912" i="2"/>
  <c r="E912" i="2" s="1"/>
  <c r="I909" i="2"/>
  <c r="E909" i="2" s="1"/>
  <c r="I896" i="2"/>
  <c r="E896" i="2" s="1"/>
  <c r="I920" i="2"/>
  <c r="E920" i="2" s="1"/>
  <c r="I888" i="2"/>
  <c r="E888" i="2" s="1"/>
  <c r="I892" i="2"/>
  <c r="E892" i="2" s="1"/>
  <c r="I908" i="2"/>
  <c r="E908" i="2" s="1"/>
  <c r="I709" i="2"/>
  <c r="E709" i="2" s="1"/>
  <c r="I586" i="2"/>
  <c r="E586" i="2" s="1"/>
  <c r="I554" i="2"/>
  <c r="E554" i="2" s="1"/>
  <c r="I396" i="2"/>
  <c r="E396" i="2" s="1"/>
  <c r="I380" i="2"/>
  <c r="E380" i="2" s="1"/>
  <c r="I369" i="2"/>
  <c r="E369" i="2" s="1"/>
  <c r="I361" i="2"/>
  <c r="E361" i="2" s="1"/>
  <c r="I239" i="2"/>
  <c r="E239" i="2" s="1"/>
  <c r="J373" i="2"/>
  <c r="K373" i="2" s="1"/>
  <c r="I219" i="2"/>
  <c r="E219" i="2" s="1"/>
  <c r="I179" i="2"/>
  <c r="E179" i="2" s="1"/>
  <c r="I147" i="2"/>
  <c r="E147" i="2" s="1"/>
  <c r="I115" i="2"/>
  <c r="E115" i="2" s="1"/>
  <c r="I12" i="2"/>
  <c r="E12" i="2" s="1"/>
  <c r="I27" i="2"/>
  <c r="E27" i="2" s="1"/>
  <c r="H955" i="2"/>
  <c r="D955" i="2" s="1"/>
  <c r="H918" i="2"/>
  <c r="D918" i="2" s="1"/>
  <c r="H889" i="2"/>
  <c r="D889" i="2" s="1"/>
  <c r="H910" i="2"/>
  <c r="D910" i="2" s="1"/>
  <c r="H859" i="2"/>
  <c r="D859" i="2" s="1"/>
  <c r="H855" i="2"/>
  <c r="D855" i="2" s="1"/>
  <c r="I827" i="2"/>
  <c r="E827" i="2" s="1"/>
  <c r="H803" i="2"/>
  <c r="D803" i="2" s="1"/>
  <c r="J836" i="2"/>
  <c r="K836" i="2" s="1"/>
  <c r="H954" i="2"/>
  <c r="D954" i="2" s="1"/>
  <c r="H947" i="2"/>
  <c r="D947" i="2" s="1"/>
  <c r="J945" i="2"/>
  <c r="K945" i="2" s="1"/>
  <c r="I901" i="2"/>
  <c r="E901" i="2" s="1"/>
  <c r="H948" i="2"/>
  <c r="D948" i="2" s="1"/>
  <c r="I923" i="2"/>
  <c r="E923" i="2" s="1"/>
  <c r="I903" i="2"/>
  <c r="E903" i="2" s="1"/>
  <c r="H899" i="2"/>
  <c r="D899" i="2" s="1"/>
  <c r="I864" i="2"/>
  <c r="E864" i="2" s="1"/>
  <c r="I856" i="2"/>
  <c r="E856" i="2" s="1"/>
  <c r="I842" i="2"/>
  <c r="E842" i="2" s="1"/>
  <c r="I850" i="2"/>
  <c r="E850" i="2" s="1"/>
  <c r="H819" i="2"/>
  <c r="D819" i="2" s="1"/>
  <c r="I804" i="2"/>
  <c r="E804" i="2" s="1"/>
  <c r="J865" i="2"/>
  <c r="K865" i="2" s="1"/>
  <c r="I848" i="2"/>
  <c r="E848" i="2" s="1"/>
  <c r="I824" i="2"/>
  <c r="E824" i="2" s="1"/>
  <c r="H815" i="2"/>
  <c r="D815" i="2" s="1"/>
  <c r="H799" i="2"/>
  <c r="D799" i="2" s="1"/>
  <c r="I792" i="2"/>
  <c r="E792" i="2" s="1"/>
  <c r="H764" i="2"/>
  <c r="D764" i="2" s="1"/>
  <c r="I724" i="2"/>
  <c r="E724" i="2" s="1"/>
  <c r="I772" i="2"/>
  <c r="E772" i="2" s="1"/>
  <c r="I750" i="2"/>
  <c r="E750" i="2" s="1"/>
  <c r="I756" i="2"/>
  <c r="E756" i="2" s="1"/>
  <c r="I776" i="2"/>
  <c r="E776" i="2" s="1"/>
  <c r="H950" i="2"/>
  <c r="D950" i="2" s="1"/>
  <c r="H934" i="2"/>
  <c r="D934" i="2" s="1"/>
  <c r="G954" i="2"/>
  <c r="H930" i="2"/>
  <c r="D930" i="2" s="1"/>
  <c r="H952" i="2"/>
  <c r="D952" i="2" s="1"/>
  <c r="H943" i="2"/>
  <c r="D943" i="2" s="1"/>
  <c r="H922" i="2"/>
  <c r="D922" i="2" s="1"/>
  <c r="G934" i="2"/>
  <c r="I898" i="2"/>
  <c r="E898" i="2" s="1"/>
  <c r="I890" i="2"/>
  <c r="E890" i="2" s="1"/>
  <c r="G948" i="2"/>
  <c r="H883" i="2"/>
  <c r="D883" i="2" s="1"/>
  <c r="H875" i="2"/>
  <c r="D875" i="2" s="1"/>
  <c r="H891" i="2"/>
  <c r="D891" i="2" s="1"/>
  <c r="H895" i="2"/>
  <c r="D895" i="2" s="1"/>
  <c r="H851" i="2"/>
  <c r="D851" i="2" s="1"/>
  <c r="H871" i="2"/>
  <c r="D871" i="2" s="1"/>
  <c r="G819" i="2"/>
  <c r="H811" i="2"/>
  <c r="D811" i="2" s="1"/>
  <c r="H841" i="2"/>
  <c r="D841" i="2" s="1"/>
  <c r="G815" i="2"/>
  <c r="G799" i="2"/>
  <c r="H759" i="2"/>
  <c r="D759" i="2" s="1"/>
  <c r="H787" i="2"/>
  <c r="D787" i="2" s="1"/>
  <c r="I737" i="2"/>
  <c r="E737" i="2" s="1"/>
  <c r="I749" i="2"/>
  <c r="E749" i="2" s="1"/>
  <c r="H731" i="2"/>
  <c r="D731" i="2" s="1"/>
  <c r="I725" i="2"/>
  <c r="E725" i="2" s="1"/>
  <c r="I687" i="2"/>
  <c r="E687" i="2" s="1"/>
  <c r="H673" i="2"/>
  <c r="D673" i="2" s="1"/>
  <c r="J667" i="2"/>
  <c r="K667" i="2" s="1"/>
  <c r="I662" i="2"/>
  <c r="E662" i="2" s="1"/>
  <c r="H657" i="2"/>
  <c r="D657" i="2" s="1"/>
  <c r="H692" i="2"/>
  <c r="D692" i="2" s="1"/>
  <c r="H676" i="2"/>
  <c r="D676" i="2" s="1"/>
  <c r="H696" i="2"/>
  <c r="D696" i="2" s="1"/>
  <c r="H680" i="2"/>
  <c r="D680" i="2" s="1"/>
  <c r="H714" i="2"/>
  <c r="D714" i="2" s="1"/>
  <c r="H700" i="2"/>
  <c r="D700" i="2" s="1"/>
  <c r="H690" i="2"/>
  <c r="D690" i="2" s="1"/>
  <c r="H664" i="2"/>
  <c r="D664" i="2" s="1"/>
  <c r="H648" i="2"/>
  <c r="D648" i="2" s="1"/>
  <c r="H632" i="2"/>
  <c r="D632" i="2" s="1"/>
  <c r="G690" i="2"/>
  <c r="H637" i="2"/>
  <c r="D637" i="2" s="1"/>
  <c r="H595" i="2"/>
  <c r="D595" i="2" s="1"/>
  <c r="H587" i="2"/>
  <c r="D587" i="2" s="1"/>
  <c r="H579" i="2"/>
  <c r="D579" i="2" s="1"/>
  <c r="H571" i="2"/>
  <c r="D571" i="2" s="1"/>
  <c r="H563" i="2"/>
  <c r="D563" i="2" s="1"/>
  <c r="H555" i="2"/>
  <c r="D555" i="2" s="1"/>
  <c r="H547" i="2"/>
  <c r="D547" i="2" s="1"/>
  <c r="H539" i="2"/>
  <c r="D539" i="2" s="1"/>
  <c r="H531" i="2"/>
  <c r="D531" i="2" s="1"/>
  <c r="H523" i="2"/>
  <c r="D523" i="2" s="1"/>
  <c r="H620" i="2"/>
  <c r="D620" i="2" s="1"/>
  <c r="H604" i="2"/>
  <c r="D604" i="2" s="1"/>
  <c r="H641" i="2"/>
  <c r="D641" i="2" s="1"/>
  <c r="H633" i="2"/>
  <c r="D633" i="2" s="1"/>
  <c r="H624" i="2"/>
  <c r="D624" i="2" s="1"/>
  <c r="H608" i="2"/>
  <c r="D608" i="2" s="1"/>
  <c r="I602" i="2"/>
  <c r="E602" i="2" s="1"/>
  <c r="H589" i="2"/>
  <c r="D589" i="2" s="1"/>
  <c r="H573" i="2"/>
  <c r="D573" i="2" s="1"/>
  <c r="H557" i="2"/>
  <c r="D557" i="2" s="1"/>
  <c r="H541" i="2"/>
  <c r="D541" i="2" s="1"/>
  <c r="H485" i="2"/>
  <c r="D485" i="2" s="1"/>
  <c r="I476" i="2"/>
  <c r="E476" i="2" s="1"/>
  <c r="H471" i="2"/>
  <c r="D471" i="2" s="1"/>
  <c r="I460" i="2"/>
  <c r="E460" i="2" s="1"/>
  <c r="H455" i="2"/>
  <c r="D455" i="2" s="1"/>
  <c r="I444" i="2"/>
  <c r="E444" i="2" s="1"/>
  <c r="H439" i="2"/>
  <c r="D439" i="2" s="1"/>
  <c r="I428" i="2"/>
  <c r="E428" i="2" s="1"/>
  <c r="H423" i="2"/>
  <c r="D423" i="2" s="1"/>
  <c r="I412" i="2"/>
  <c r="E412" i="2" s="1"/>
  <c r="H407" i="2"/>
  <c r="D407" i="2" s="1"/>
  <c r="H502" i="2"/>
  <c r="D502" i="2" s="1"/>
  <c r="H474" i="2"/>
  <c r="D474" i="2" s="1"/>
  <c r="H458" i="2"/>
  <c r="D458" i="2" s="1"/>
  <c r="H442" i="2"/>
  <c r="D442" i="2" s="1"/>
  <c r="H426" i="2"/>
  <c r="D426" i="2" s="1"/>
  <c r="H410" i="2"/>
  <c r="D410" i="2" s="1"/>
  <c r="H394" i="2"/>
  <c r="D394" i="2" s="1"/>
  <c r="H378" i="2"/>
  <c r="D378" i="2" s="1"/>
  <c r="G458" i="2"/>
  <c r="G426" i="2"/>
  <c r="H379" i="2"/>
  <c r="D379" i="2" s="1"/>
  <c r="H371" i="2"/>
  <c r="D371" i="2" s="1"/>
  <c r="H345" i="2"/>
  <c r="D345" i="2" s="1"/>
  <c r="H329" i="2"/>
  <c r="D329" i="2" s="1"/>
  <c r="H313" i="2"/>
  <c r="D313" i="2" s="1"/>
  <c r="H297" i="2"/>
  <c r="D297" i="2" s="1"/>
  <c r="H281" i="2"/>
  <c r="D281" i="2" s="1"/>
  <c r="H265" i="2"/>
  <c r="D265" i="2" s="1"/>
  <c r="H249" i="2"/>
  <c r="D249" i="2" s="1"/>
  <c r="H233" i="2"/>
  <c r="D233" i="2" s="1"/>
  <c r="H217" i="2"/>
  <c r="D217" i="2" s="1"/>
  <c r="G394" i="2"/>
  <c r="I363" i="2"/>
  <c r="E363" i="2" s="1"/>
  <c r="I355" i="2"/>
  <c r="E355" i="2" s="1"/>
  <c r="I347" i="2"/>
  <c r="E347" i="2" s="1"/>
  <c r="I339" i="2"/>
  <c r="E339" i="2" s="1"/>
  <c r="I331" i="2"/>
  <c r="E331" i="2" s="1"/>
  <c r="I323" i="2"/>
  <c r="E323" i="2" s="1"/>
  <c r="I315" i="2"/>
  <c r="E315" i="2" s="1"/>
  <c r="I307" i="2"/>
  <c r="E307" i="2" s="1"/>
  <c r="I299" i="2"/>
  <c r="E299" i="2" s="1"/>
  <c r="I291" i="2"/>
  <c r="E291" i="2" s="1"/>
  <c r="I283" i="2"/>
  <c r="E283" i="2" s="1"/>
  <c r="I275" i="2"/>
  <c r="E275" i="2" s="1"/>
  <c r="I267" i="2"/>
  <c r="E267" i="2" s="1"/>
  <c r="I259" i="2"/>
  <c r="E259" i="2" s="1"/>
  <c r="I251" i="2"/>
  <c r="E251" i="2" s="1"/>
  <c r="I243" i="2"/>
  <c r="E243" i="2" s="1"/>
  <c r="H387" i="2"/>
  <c r="D387" i="2" s="1"/>
  <c r="H367" i="2"/>
  <c r="D367" i="2" s="1"/>
  <c r="G471" i="2"/>
  <c r="G439" i="2"/>
  <c r="G407" i="2"/>
  <c r="H391" i="2"/>
  <c r="D391" i="2" s="1"/>
  <c r="H356" i="2"/>
  <c r="D356" i="2" s="1"/>
  <c r="H340" i="2"/>
  <c r="D340" i="2" s="1"/>
  <c r="H324" i="2"/>
  <c r="D324" i="2" s="1"/>
  <c r="H308" i="2"/>
  <c r="D308" i="2" s="1"/>
  <c r="H292" i="2"/>
  <c r="D292" i="2" s="1"/>
  <c r="H276" i="2"/>
  <c r="D276" i="2" s="1"/>
  <c r="H260" i="2"/>
  <c r="D260" i="2" s="1"/>
  <c r="H244" i="2"/>
  <c r="D244" i="2" s="1"/>
  <c r="H228" i="2"/>
  <c r="D228" i="2" s="1"/>
  <c r="H212" i="2"/>
  <c r="D212" i="2" s="1"/>
  <c r="H222" i="2"/>
  <c r="D222" i="2" s="1"/>
  <c r="H205" i="2"/>
  <c r="D205" i="2" s="1"/>
  <c r="G356" i="2"/>
  <c r="G297" i="2"/>
  <c r="I201" i="2"/>
  <c r="E201" i="2" s="1"/>
  <c r="I193" i="2"/>
  <c r="E193" i="2" s="1"/>
  <c r="I185" i="2"/>
  <c r="E185" i="2" s="1"/>
  <c r="I177" i="2"/>
  <c r="E177" i="2" s="1"/>
  <c r="I169" i="2"/>
  <c r="E169" i="2" s="1"/>
  <c r="I161" i="2"/>
  <c r="E161" i="2" s="1"/>
  <c r="I153" i="2"/>
  <c r="E153" i="2" s="1"/>
  <c r="I145" i="2"/>
  <c r="E145" i="2" s="1"/>
  <c r="I137" i="2"/>
  <c r="E137" i="2" s="1"/>
  <c r="I129" i="2"/>
  <c r="E129" i="2" s="1"/>
  <c r="I121" i="2"/>
  <c r="E121" i="2" s="1"/>
  <c r="I113" i="2"/>
  <c r="E113" i="2" s="1"/>
  <c r="I105" i="2"/>
  <c r="E105" i="2" s="1"/>
  <c r="I97" i="2"/>
  <c r="E97" i="2" s="1"/>
  <c r="I89" i="2"/>
  <c r="E89" i="2" s="1"/>
  <c r="I81" i="2"/>
  <c r="E81" i="2" s="1"/>
  <c r="I73" i="2"/>
  <c r="E73" i="2" s="1"/>
  <c r="I65" i="2"/>
  <c r="E65" i="2" s="1"/>
  <c r="H234" i="2"/>
  <c r="D234" i="2" s="1"/>
  <c r="G217" i="2"/>
  <c r="G340" i="2"/>
  <c r="G276" i="2"/>
  <c r="H190" i="2"/>
  <c r="D190" i="2" s="1"/>
  <c r="H174" i="2"/>
  <c r="D174" i="2" s="1"/>
  <c r="H158" i="2"/>
  <c r="D158" i="2" s="1"/>
  <c r="H142" i="2"/>
  <c r="D142" i="2" s="1"/>
  <c r="H126" i="2"/>
  <c r="D126" i="2" s="1"/>
  <c r="H110" i="2"/>
  <c r="D110" i="2" s="1"/>
  <c r="H94" i="2"/>
  <c r="D94" i="2" s="1"/>
  <c r="I79" i="2"/>
  <c r="E79" i="2" s="1"/>
  <c r="H74" i="2"/>
  <c r="D74" i="2" s="1"/>
  <c r="G74" i="2"/>
  <c r="H38" i="2"/>
  <c r="D38" i="2" s="1"/>
  <c r="H22" i="2"/>
  <c r="D22" i="2" s="1"/>
  <c r="H6" i="2"/>
  <c r="D6" i="2" s="1"/>
  <c r="H42" i="2"/>
  <c r="D42" i="2" s="1"/>
  <c r="H26" i="2"/>
  <c r="D26" i="2" s="1"/>
  <c r="H35" i="2"/>
  <c r="D35" i="2" s="1"/>
  <c r="I29" i="2"/>
  <c r="E29" i="2" s="1"/>
  <c r="H4" i="2"/>
  <c r="D4" i="2" s="1"/>
  <c r="G4" i="2"/>
  <c r="H897" i="2"/>
  <c r="D897" i="2" s="1"/>
  <c r="J937" i="2"/>
  <c r="K937" i="2" s="1"/>
  <c r="G897" i="2"/>
  <c r="I882" i="2"/>
  <c r="E882" i="2" s="1"/>
  <c r="H936" i="2"/>
  <c r="D936" i="2" s="1"/>
  <c r="I820" i="2"/>
  <c r="E820" i="2" s="1"/>
  <c r="J849" i="2"/>
  <c r="K849" i="2" s="1"/>
  <c r="I816" i="2"/>
  <c r="E816" i="2" s="1"/>
  <c r="H807" i="2"/>
  <c r="D807" i="2" s="1"/>
  <c r="H791" i="2"/>
  <c r="D791" i="2" s="1"/>
  <c r="H735" i="2"/>
  <c r="D735" i="2" s="1"/>
  <c r="H727" i="2"/>
  <c r="D727" i="2" s="1"/>
  <c r="H775" i="2"/>
  <c r="D775" i="2" s="1"/>
  <c r="J738" i="2"/>
  <c r="K738" i="2" s="1"/>
  <c r="H721" i="2"/>
  <c r="D721" i="2" s="1"/>
  <c r="J781" i="2"/>
  <c r="K781" i="2" s="1"/>
  <c r="I729" i="2"/>
  <c r="E729" i="2" s="1"/>
  <c r="H704" i="2"/>
  <c r="D704" i="2" s="1"/>
  <c r="I666" i="2"/>
  <c r="E666" i="2" s="1"/>
  <c r="G721" i="2"/>
  <c r="H708" i="2"/>
  <c r="D708" i="2" s="1"/>
  <c r="I740" i="2"/>
  <c r="E740" i="2" s="1"/>
  <c r="H689" i="2"/>
  <c r="D689" i="2" s="1"/>
  <c r="I683" i="2"/>
  <c r="E683" i="2" s="1"/>
  <c r="H660" i="2"/>
  <c r="D660" i="2" s="1"/>
  <c r="H644" i="2"/>
  <c r="D644" i="2" s="1"/>
  <c r="I678" i="2"/>
  <c r="E678" i="2" s="1"/>
  <c r="I650" i="2"/>
  <c r="E650" i="2" s="1"/>
  <c r="G644" i="2"/>
  <c r="I617" i="2"/>
  <c r="E617" i="2" s="1"/>
  <c r="H653" i="2"/>
  <c r="D653" i="2" s="1"/>
  <c r="H616" i="2"/>
  <c r="D616" i="2" s="1"/>
  <c r="H600" i="2"/>
  <c r="D600" i="2" s="1"/>
  <c r="I592" i="2"/>
  <c r="E592" i="2" s="1"/>
  <c r="I584" i="2"/>
  <c r="E584" i="2" s="1"/>
  <c r="I576" i="2"/>
  <c r="E576" i="2" s="1"/>
  <c r="I568" i="2"/>
  <c r="E568" i="2" s="1"/>
  <c r="I560" i="2"/>
  <c r="E560" i="2" s="1"/>
  <c r="I552" i="2"/>
  <c r="E552" i="2" s="1"/>
  <c r="I544" i="2"/>
  <c r="E544" i="2" s="1"/>
  <c r="I536" i="2"/>
  <c r="E536" i="2" s="1"/>
  <c r="I528" i="2"/>
  <c r="E528" i="2" s="1"/>
  <c r="I520" i="2"/>
  <c r="E520" i="2" s="1"/>
  <c r="I646" i="2"/>
  <c r="E646" i="2" s="1"/>
  <c r="H614" i="2"/>
  <c r="D614" i="2" s="1"/>
  <c r="H598" i="2"/>
  <c r="D598" i="2" s="1"/>
  <c r="H593" i="2"/>
  <c r="D593" i="2" s="1"/>
  <c r="I582" i="2"/>
  <c r="E582" i="2" s="1"/>
  <c r="H577" i="2"/>
  <c r="D577" i="2" s="1"/>
  <c r="I566" i="2"/>
  <c r="E566" i="2" s="1"/>
  <c r="H561" i="2"/>
  <c r="D561" i="2" s="1"/>
  <c r="I550" i="2"/>
  <c r="E550" i="2"/>
  <c r="H545" i="2"/>
  <c r="D545" i="2" s="1"/>
  <c r="I534" i="2"/>
  <c r="E534" i="2" s="1"/>
  <c r="H529" i="2"/>
  <c r="D529" i="2" s="1"/>
  <c r="J626" i="2"/>
  <c r="K626" i="2" s="1"/>
  <c r="G593" i="2"/>
  <c r="G577" i="2"/>
  <c r="G561" i="2"/>
  <c r="G545" i="2"/>
  <c r="G529" i="2"/>
  <c r="I500" i="2"/>
  <c r="E500" i="2" s="1"/>
  <c r="H475" i="2"/>
  <c r="D475" i="2"/>
  <c r="I464" i="2"/>
  <c r="E464" i="2" s="1"/>
  <c r="H459" i="2"/>
  <c r="D459" i="2" s="1"/>
  <c r="I448" i="2"/>
  <c r="E448" i="2" s="1"/>
  <c r="H443" i="2"/>
  <c r="D443" i="2" s="1"/>
  <c r="I432" i="2"/>
  <c r="E432" i="2" s="1"/>
  <c r="H427" i="2"/>
  <c r="D427" i="2" s="1"/>
  <c r="I416" i="2"/>
  <c r="E416" i="2" s="1"/>
  <c r="H411" i="2"/>
  <c r="D411" i="2" s="1"/>
  <c r="I400" i="2"/>
  <c r="E400" i="2" s="1"/>
  <c r="J631" i="2"/>
  <c r="K631" i="2" s="1"/>
  <c r="I605" i="2"/>
  <c r="E605" i="2" s="1"/>
  <c r="H505" i="2"/>
  <c r="D505" i="2" s="1"/>
  <c r="I494" i="2"/>
  <c r="E494" i="2" s="1"/>
  <c r="H489" i="2"/>
  <c r="D489" i="2" s="1"/>
  <c r="I642" i="2"/>
  <c r="E642" i="2" s="1"/>
  <c r="J635" i="2"/>
  <c r="K635" i="2" s="1"/>
  <c r="H521" i="2"/>
  <c r="D521" i="2" s="1"/>
  <c r="I514" i="2"/>
  <c r="E514" i="2" s="1"/>
  <c r="I498" i="2"/>
  <c r="E498" i="2" s="1"/>
  <c r="I482" i="2"/>
  <c r="E482" i="2" s="1"/>
  <c r="I621" i="2"/>
  <c r="E621" i="2" s="1"/>
  <c r="H525" i="2"/>
  <c r="D525" i="2" s="1"/>
  <c r="H497" i="2"/>
  <c r="D497" i="2" s="1"/>
  <c r="H487" i="2"/>
  <c r="D487" i="2" s="1"/>
  <c r="H470" i="2"/>
  <c r="D470" i="2" s="1"/>
  <c r="H454" i="2"/>
  <c r="D454" i="2" s="1"/>
  <c r="H438" i="2"/>
  <c r="D438" i="2" s="1"/>
  <c r="H422" i="2"/>
  <c r="D422" i="2" s="1"/>
  <c r="H406" i="2"/>
  <c r="D406" i="2" s="1"/>
  <c r="H390" i="2"/>
  <c r="D390" i="2" s="1"/>
  <c r="H374" i="2"/>
  <c r="D374" i="2" s="1"/>
  <c r="G487" i="2"/>
  <c r="H341" i="2"/>
  <c r="D341" i="2" s="1"/>
  <c r="H325" i="2"/>
  <c r="D325" i="2" s="1"/>
  <c r="H309" i="2"/>
  <c r="D309" i="2" s="1"/>
  <c r="H293" i="2"/>
  <c r="D293" i="2" s="1"/>
  <c r="H277" i="2"/>
  <c r="D277" i="2" s="1"/>
  <c r="H261" i="2"/>
  <c r="D261" i="2" s="1"/>
  <c r="H245" i="2"/>
  <c r="D245" i="2" s="1"/>
  <c r="H229" i="2"/>
  <c r="D229" i="2" s="1"/>
  <c r="H213" i="2"/>
  <c r="D213" i="2" s="1"/>
  <c r="J393" i="2"/>
  <c r="K393" i="2" s="1"/>
  <c r="H383" i="2"/>
  <c r="D383" i="2" s="1"/>
  <c r="H362" i="2"/>
  <c r="D362" i="2" s="1"/>
  <c r="H354" i="2"/>
  <c r="D354" i="2" s="1"/>
  <c r="H346" i="2"/>
  <c r="D346" i="2" s="1"/>
  <c r="H338" i="2"/>
  <c r="D338" i="2" s="1"/>
  <c r="H330" i="2"/>
  <c r="D330" i="2" s="1"/>
  <c r="H322" i="2"/>
  <c r="D322" i="2" s="1"/>
  <c r="H314" i="2"/>
  <c r="D314" i="2" s="1"/>
  <c r="H306" i="2"/>
  <c r="D306" i="2" s="1"/>
  <c r="H298" i="2"/>
  <c r="D298" i="2" s="1"/>
  <c r="H290" i="2"/>
  <c r="D290" i="2" s="1"/>
  <c r="H282" i="2"/>
  <c r="D282" i="2" s="1"/>
  <c r="H274" i="2"/>
  <c r="D274" i="2" s="1"/>
  <c r="H266" i="2"/>
  <c r="D266" i="2" s="1"/>
  <c r="H258" i="2"/>
  <c r="D258" i="2" s="1"/>
  <c r="H250" i="2"/>
  <c r="D250" i="2" s="1"/>
  <c r="I506" i="2"/>
  <c r="E506" i="2" s="1"/>
  <c r="I372" i="2"/>
  <c r="E372" i="2" s="1"/>
  <c r="I511" i="2"/>
  <c r="E511" i="2" s="1"/>
  <c r="H375" i="2"/>
  <c r="D375" i="2" s="1"/>
  <c r="I365" i="2"/>
  <c r="E365" i="2" s="1"/>
  <c r="H360" i="2"/>
  <c r="D360" i="2" s="1"/>
  <c r="I349" i="2"/>
  <c r="E349" i="2" s="1"/>
  <c r="H336" i="2"/>
  <c r="D336" i="2" s="1"/>
  <c r="H320" i="2"/>
  <c r="D320" i="2" s="1"/>
  <c r="H304" i="2"/>
  <c r="D304" i="2" s="1"/>
  <c r="H288" i="2"/>
  <c r="D288" i="2" s="1"/>
  <c r="H272" i="2"/>
  <c r="D272" i="2" s="1"/>
  <c r="H256" i="2"/>
  <c r="D256" i="2" s="1"/>
  <c r="H240" i="2"/>
  <c r="D240" i="2" s="1"/>
  <c r="H224" i="2"/>
  <c r="D224" i="2" s="1"/>
  <c r="H208" i="2"/>
  <c r="D208" i="2" s="1"/>
  <c r="G341" i="2"/>
  <c r="G277" i="2"/>
  <c r="I231" i="2"/>
  <c r="E231" i="2" s="1"/>
  <c r="G229" i="2"/>
  <c r="H214" i="2"/>
  <c r="D214" i="2" s="1"/>
  <c r="G290" i="2"/>
  <c r="H200" i="2"/>
  <c r="D200" i="2" s="1"/>
  <c r="H192" i="2"/>
  <c r="D192" i="2" s="1"/>
  <c r="H184" i="2"/>
  <c r="D184" i="2" s="1"/>
  <c r="H176" i="2"/>
  <c r="D176" i="2" s="1"/>
  <c r="H168" i="2"/>
  <c r="D168" i="2" s="1"/>
  <c r="H160" i="2"/>
  <c r="D160" i="2" s="1"/>
  <c r="H152" i="2"/>
  <c r="D152" i="2" s="1"/>
  <c r="H144" i="2"/>
  <c r="D144" i="2" s="1"/>
  <c r="H136" i="2"/>
  <c r="D136" i="2" s="1"/>
  <c r="H128" i="2"/>
  <c r="D128" i="2" s="1"/>
  <c r="H120" i="2"/>
  <c r="D120" i="2" s="1"/>
  <c r="H112" i="2"/>
  <c r="D112" i="2" s="1"/>
  <c r="H104" i="2"/>
  <c r="D104" i="2" s="1"/>
  <c r="H96" i="2"/>
  <c r="D96" i="2" s="1"/>
  <c r="H88" i="2"/>
  <c r="D88" i="2" s="1"/>
  <c r="H80" i="2"/>
  <c r="D80" i="2" s="1"/>
  <c r="H72" i="2"/>
  <c r="D72" i="2" s="1"/>
  <c r="H64" i="2"/>
  <c r="D64" i="2" s="1"/>
  <c r="G336" i="2"/>
  <c r="G272" i="2"/>
  <c r="H226" i="2"/>
  <c r="D226" i="2" s="1"/>
  <c r="I211" i="2"/>
  <c r="E211" i="2" s="1"/>
  <c r="H209" i="2"/>
  <c r="D209" i="2" s="1"/>
  <c r="J385" i="2"/>
  <c r="K385" i="2" s="1"/>
  <c r="G354" i="2"/>
  <c r="G314" i="2"/>
  <c r="G250" i="2"/>
  <c r="G224" i="2"/>
  <c r="I199" i="2"/>
  <c r="E199" i="2" s="1"/>
  <c r="H194" i="2"/>
  <c r="D194" i="2" s="1"/>
  <c r="I183" i="2"/>
  <c r="E183" i="2" s="1"/>
  <c r="H178" i="2"/>
  <c r="D178" i="2" s="1"/>
  <c r="I167" i="2"/>
  <c r="E167" i="2" s="1"/>
  <c r="H162" i="2"/>
  <c r="D162" i="2" s="1"/>
  <c r="I151" i="2"/>
  <c r="E151" i="2" s="1"/>
  <c r="H146" i="2"/>
  <c r="D146" i="2" s="1"/>
  <c r="I135" i="2"/>
  <c r="E135" i="2" s="1"/>
  <c r="H130" i="2"/>
  <c r="D130" i="2" s="1"/>
  <c r="I119" i="2"/>
  <c r="E119" i="2" s="1"/>
  <c r="H114" i="2"/>
  <c r="D114" i="2" s="1"/>
  <c r="I103" i="2"/>
  <c r="E103" i="2" s="1"/>
  <c r="H98" i="2"/>
  <c r="D98" i="2" s="1"/>
  <c r="I91" i="2"/>
  <c r="E91" i="2" s="1"/>
  <c r="H86" i="2"/>
  <c r="D86" i="2" s="1"/>
  <c r="H78" i="2"/>
  <c r="D78" i="2" s="1"/>
  <c r="G192" i="2"/>
  <c r="G176" i="2"/>
  <c r="G160" i="2"/>
  <c r="G144" i="2"/>
  <c r="G128" i="2"/>
  <c r="G112" i="2"/>
  <c r="G88" i="2"/>
  <c r="G72" i="2"/>
  <c r="G86" i="2"/>
  <c r="I49" i="2"/>
  <c r="E49" i="2" s="1"/>
  <c r="H58" i="2"/>
  <c r="D58" i="2" s="1"/>
  <c r="I53" i="2"/>
  <c r="E53" i="2" s="1"/>
  <c r="I47" i="2"/>
  <c r="E47" i="2" s="1"/>
  <c r="I57" i="2"/>
  <c r="E57" i="2" s="1"/>
  <c r="I51" i="2"/>
  <c r="E51" i="2" s="1"/>
  <c r="I45" i="2"/>
  <c r="E45" i="2" s="1"/>
  <c r="J33" i="2"/>
  <c r="K33" i="2" s="1"/>
  <c r="H20" i="2"/>
  <c r="D20" i="2" s="1"/>
  <c r="I55" i="2"/>
  <c r="E55" i="2" s="1"/>
  <c r="G20" i="2"/>
  <c r="I44" i="2"/>
  <c r="E44" i="2" s="1"/>
  <c r="I43" i="2"/>
  <c r="E43" i="2" s="1"/>
  <c r="H946" i="2"/>
  <c r="D946" i="2" s="1"/>
  <c r="G946" i="2"/>
  <c r="I916" i="2"/>
  <c r="E916" i="2" s="1"/>
  <c r="I834" i="2"/>
  <c r="E834" i="2" s="1"/>
  <c r="H783" i="2"/>
  <c r="D783" i="2" s="1"/>
  <c r="H823" i="2"/>
  <c r="D823" i="2" s="1"/>
  <c r="I800" i="2"/>
  <c r="E800" i="2" s="1"/>
  <c r="I769" i="2"/>
  <c r="E769" i="2" s="1"/>
  <c r="J825" i="2"/>
  <c r="K825" i="2" s="1"/>
  <c r="H719" i="2"/>
  <c r="D719" i="2" s="1"/>
  <c r="H771" i="2"/>
  <c r="D771" i="2" s="1"/>
  <c r="H755" i="2"/>
  <c r="D755" i="2" s="1"/>
  <c r="I732" i="2"/>
  <c r="E732" i="2" s="1"/>
  <c r="I758" i="2"/>
  <c r="E758" i="2" s="1"/>
  <c r="I717" i="2"/>
  <c r="E717" i="2" s="1"/>
  <c r="H661" i="2"/>
  <c r="D661" i="2" s="1"/>
  <c r="H942" i="2"/>
  <c r="D942" i="2" s="1"/>
  <c r="H951" i="2"/>
  <c r="D951" i="2" s="1"/>
  <c r="H939" i="2"/>
  <c r="D939" i="2" s="1"/>
  <c r="G951" i="2"/>
  <c r="H935" i="2"/>
  <c r="D935" i="2" s="1"/>
  <c r="H940" i="2"/>
  <c r="D940" i="2" s="1"/>
  <c r="G918" i="2"/>
  <c r="I894" i="2"/>
  <c r="E894" i="2" s="1"/>
  <c r="G955" i="2"/>
  <c r="H926" i="2"/>
  <c r="D926" i="2" s="1"/>
  <c r="H906" i="2"/>
  <c r="D906" i="2" s="1"/>
  <c r="G910" i="2"/>
  <c r="G947" i="2"/>
  <c r="H928" i="2"/>
  <c r="D928" i="2" s="1"/>
  <c r="I904" i="2"/>
  <c r="E904" i="2" s="1"/>
  <c r="H887" i="2"/>
  <c r="D887" i="2" s="1"/>
  <c r="H877" i="2"/>
  <c r="D877" i="2" s="1"/>
  <c r="H863" i="2"/>
  <c r="D863" i="2" s="1"/>
  <c r="H847" i="2"/>
  <c r="D847" i="2" s="1"/>
  <c r="H881" i="2"/>
  <c r="D881" i="2" s="1"/>
  <c r="H867" i="2"/>
  <c r="D867" i="2" s="1"/>
  <c r="G899" i="2"/>
  <c r="G859" i="2"/>
  <c r="G855" i="2"/>
  <c r="H860" i="2"/>
  <c r="D860" i="2" s="1"/>
  <c r="H833" i="2"/>
  <c r="D833" i="2" s="1"/>
  <c r="G803" i="2"/>
  <c r="H795" i="2"/>
  <c r="D795" i="2" s="1"/>
  <c r="G783" i="2"/>
  <c r="I843" i="2"/>
  <c r="E843" i="2" s="1"/>
  <c r="G823" i="2"/>
  <c r="G807" i="2"/>
  <c r="G791" i="2"/>
  <c r="I785" i="2"/>
  <c r="E785" i="2" s="1"/>
  <c r="H765" i="2"/>
  <c r="D765" i="2" s="1"/>
  <c r="H743" i="2"/>
  <c r="D743" i="2" s="1"/>
  <c r="J786" i="2"/>
  <c r="K786" i="2" s="1"/>
  <c r="G735" i="2"/>
  <c r="G719" i="2"/>
  <c r="H780" i="2"/>
  <c r="D780" i="2" s="1"/>
  <c r="I773" i="2"/>
  <c r="E773" i="2" s="1"/>
  <c r="G771" i="2"/>
  <c r="G764" i="2"/>
  <c r="H723" i="2"/>
  <c r="D723" i="2" s="1"/>
  <c r="G755" i="2"/>
  <c r="H747" i="2"/>
  <c r="D747" i="2" s="1"/>
  <c r="G727" i="2"/>
  <c r="G775" i="2"/>
  <c r="H763" i="2"/>
  <c r="D763" i="2" s="1"/>
  <c r="I745" i="2"/>
  <c r="E745" i="2" s="1"/>
  <c r="H736" i="2"/>
  <c r="D736" i="2" s="1"/>
  <c r="H720" i="2"/>
  <c r="D720" i="2" s="1"/>
  <c r="H716" i="2"/>
  <c r="D716" i="2" s="1"/>
  <c r="H710" i="2"/>
  <c r="D710" i="2" s="1"/>
  <c r="G704" i="2"/>
  <c r="H688" i="2"/>
  <c r="D688" i="2" s="1"/>
  <c r="I670" i="2"/>
  <c r="E670" i="2" s="1"/>
  <c r="H665" i="2"/>
  <c r="D665" i="2" s="1"/>
  <c r="G720" i="2"/>
  <c r="G708" i="2"/>
  <c r="H712" i="2"/>
  <c r="D712" i="2" s="1"/>
  <c r="H706" i="2"/>
  <c r="D706" i="2" s="1"/>
  <c r="H684" i="2"/>
  <c r="D684" i="2" s="1"/>
  <c r="H672" i="2"/>
  <c r="D672" i="2" s="1"/>
  <c r="H656" i="2"/>
  <c r="D656" i="2" s="1"/>
  <c r="H640" i="2"/>
  <c r="D640" i="2" s="1"/>
  <c r="G661" i="2"/>
  <c r="G653" i="2"/>
  <c r="H645" i="2"/>
  <c r="D645" i="2" s="1"/>
  <c r="H629" i="2"/>
  <c r="D629" i="2" s="1"/>
  <c r="G616" i="2"/>
  <c r="G600" i="2"/>
  <c r="H591" i="2"/>
  <c r="D591" i="2" s="1"/>
  <c r="H583" i="2"/>
  <c r="D583" i="2" s="1"/>
  <c r="H575" i="2"/>
  <c r="D575" i="2" s="1"/>
  <c r="H567" i="2"/>
  <c r="D567" i="2" s="1"/>
  <c r="H559" i="2"/>
  <c r="D559" i="2" s="1"/>
  <c r="H551" i="2"/>
  <c r="D551" i="2" s="1"/>
  <c r="H543" i="2"/>
  <c r="D543" i="2" s="1"/>
  <c r="H535" i="2"/>
  <c r="D535" i="2" s="1"/>
  <c r="H527" i="2"/>
  <c r="D527" i="2" s="1"/>
  <c r="H519" i="2"/>
  <c r="D519" i="2" s="1"/>
  <c r="G665" i="2"/>
  <c r="H638" i="2"/>
  <c r="D638" i="2" s="1"/>
  <c r="H630" i="2"/>
  <c r="D630" i="2" s="1"/>
  <c r="H613" i="2"/>
  <c r="D613" i="2" s="1"/>
  <c r="H597" i="2"/>
  <c r="D597" i="2" s="1"/>
  <c r="H581" i="2"/>
  <c r="D581" i="2" s="1"/>
  <c r="H565" i="2"/>
  <c r="D565" i="2" s="1"/>
  <c r="H549" i="2"/>
  <c r="D549" i="2" s="1"/>
  <c r="H533" i="2"/>
  <c r="D533" i="2" s="1"/>
  <c r="I484" i="2"/>
  <c r="E484" i="2" s="1"/>
  <c r="I468" i="2"/>
  <c r="E468" i="2" s="1"/>
  <c r="H463" i="2"/>
  <c r="D463" i="2" s="1"/>
  <c r="J457" i="2"/>
  <c r="K457" i="2" s="1"/>
  <c r="I452" i="2"/>
  <c r="E452" i="2" s="1"/>
  <c r="H447" i="2"/>
  <c r="D447" i="2" s="1"/>
  <c r="I436" i="2"/>
  <c r="E436" i="2" s="1"/>
  <c r="H431" i="2"/>
  <c r="D431" i="2" s="1"/>
  <c r="I420" i="2"/>
  <c r="E420" i="2" s="1"/>
  <c r="H415" i="2"/>
  <c r="D415" i="2" s="1"/>
  <c r="I404" i="2"/>
  <c r="E404" i="2" s="1"/>
  <c r="H399" i="2"/>
  <c r="D399" i="2" s="1"/>
  <c r="G638" i="2"/>
  <c r="G505" i="2"/>
  <c r="G489" i="2"/>
  <c r="G523" i="2"/>
  <c r="G521" i="2"/>
  <c r="G591" i="2"/>
  <c r="G575" i="2"/>
  <c r="G559" i="2"/>
  <c r="G543" i="2"/>
  <c r="G527" i="2"/>
  <c r="G525" i="2"/>
  <c r="G497" i="2"/>
  <c r="H486" i="2"/>
  <c r="D486" i="2" s="1"/>
  <c r="H466" i="2"/>
  <c r="D466" i="2" s="1"/>
  <c r="H450" i="2"/>
  <c r="D450" i="2" s="1"/>
  <c r="H434" i="2"/>
  <c r="D434" i="2" s="1"/>
  <c r="H418" i="2"/>
  <c r="D418" i="2" s="1"/>
  <c r="H402" i="2"/>
  <c r="D402" i="2" s="1"/>
  <c r="H386" i="2"/>
  <c r="D386" i="2" s="1"/>
  <c r="H370" i="2"/>
  <c r="D370" i="2" s="1"/>
  <c r="H395" i="2"/>
  <c r="D395" i="2" s="1"/>
  <c r="G374" i="2"/>
  <c r="H337" i="2"/>
  <c r="D337" i="2" s="1"/>
  <c r="H321" i="2"/>
  <c r="D321" i="2" s="1"/>
  <c r="H305" i="2"/>
  <c r="D305" i="2" s="1"/>
  <c r="H289" i="2"/>
  <c r="D289" i="2" s="1"/>
  <c r="H273" i="2"/>
  <c r="D273" i="2" s="1"/>
  <c r="H257" i="2"/>
  <c r="D257" i="2" s="1"/>
  <c r="H241" i="2"/>
  <c r="D241" i="2" s="1"/>
  <c r="H225" i="2"/>
  <c r="D225" i="2" s="1"/>
  <c r="G475" i="2"/>
  <c r="G443" i="2"/>
  <c r="G411" i="2"/>
  <c r="G383" i="2"/>
  <c r="I359" i="2"/>
  <c r="E359" i="2" s="1"/>
  <c r="I351" i="2"/>
  <c r="E351" i="2" s="1"/>
  <c r="I343" i="2"/>
  <c r="E343" i="2" s="1"/>
  <c r="I335" i="2"/>
  <c r="E335" i="2" s="1"/>
  <c r="I327" i="2"/>
  <c r="E327" i="2" s="1"/>
  <c r="I319" i="2"/>
  <c r="E319" i="2" s="1"/>
  <c r="I311" i="2"/>
  <c r="E311" i="2" s="1"/>
  <c r="I303" i="2"/>
  <c r="E303" i="2" s="1"/>
  <c r="I295" i="2"/>
  <c r="E295" i="2" s="1"/>
  <c r="I287" i="2"/>
  <c r="E287" i="2" s="1"/>
  <c r="I279" i="2"/>
  <c r="E279" i="2" s="1"/>
  <c r="I271" i="2"/>
  <c r="E271" i="2" s="1"/>
  <c r="I263" i="2"/>
  <c r="E263" i="2" s="1"/>
  <c r="I255" i="2"/>
  <c r="E255" i="2" s="1"/>
  <c r="I247" i="2"/>
  <c r="E247" i="2" s="1"/>
  <c r="G454" i="2"/>
  <c r="G422" i="2"/>
  <c r="G455" i="2"/>
  <c r="G423" i="2"/>
  <c r="G386" i="2"/>
  <c r="G375" i="2"/>
  <c r="H364" i="2"/>
  <c r="D364" i="2" s="1"/>
  <c r="H348" i="2"/>
  <c r="D348" i="2" s="1"/>
  <c r="H332" i="2"/>
  <c r="D332" i="2" s="1"/>
  <c r="H316" i="2"/>
  <c r="D316" i="2" s="1"/>
  <c r="H300" i="2"/>
  <c r="D300" i="2" s="1"/>
  <c r="H284" i="2"/>
  <c r="D284" i="2" s="1"/>
  <c r="H268" i="2"/>
  <c r="D268" i="2" s="1"/>
  <c r="H252" i="2"/>
  <c r="D252" i="2" s="1"/>
  <c r="H236" i="2"/>
  <c r="D236" i="2" s="1"/>
  <c r="H220" i="2"/>
  <c r="D220" i="2" s="1"/>
  <c r="H204" i="2"/>
  <c r="D204" i="2" s="1"/>
  <c r="G293" i="2"/>
  <c r="H238" i="2"/>
  <c r="D238" i="2" s="1"/>
  <c r="G214" i="2"/>
  <c r="G364" i="2"/>
  <c r="G348" i="2"/>
  <c r="G329" i="2"/>
  <c r="G306" i="2"/>
  <c r="G284" i="2"/>
  <c r="G265" i="2"/>
  <c r="G236" i="2"/>
  <c r="G208" i="2"/>
  <c r="I197" i="2"/>
  <c r="E197" i="2" s="1"/>
  <c r="I189" i="2"/>
  <c r="E189" i="2" s="1"/>
  <c r="I181" i="2"/>
  <c r="E181" i="2" s="1"/>
  <c r="I173" i="2"/>
  <c r="E173" i="2" s="1"/>
  <c r="I165" i="2"/>
  <c r="E165" i="2" s="1"/>
  <c r="I157" i="2"/>
  <c r="E157" i="2" s="1"/>
  <c r="I149" i="2"/>
  <c r="E149" i="2" s="1"/>
  <c r="I141" i="2"/>
  <c r="E141" i="2" s="1"/>
  <c r="I133" i="2"/>
  <c r="E133" i="2" s="1"/>
  <c r="I125" i="2"/>
  <c r="E125" i="2" s="1"/>
  <c r="I117" i="2"/>
  <c r="E117" i="2" s="1"/>
  <c r="I109" i="2"/>
  <c r="E109" i="2" s="1"/>
  <c r="I101" i="2"/>
  <c r="E101" i="2" s="1"/>
  <c r="I93" i="2"/>
  <c r="E93" i="2" s="1"/>
  <c r="I85" i="2"/>
  <c r="E85" i="2" s="1"/>
  <c r="I77" i="2"/>
  <c r="E77" i="2" s="1"/>
  <c r="I69" i="2"/>
  <c r="E69" i="2" s="1"/>
  <c r="I61" i="2"/>
  <c r="E61" i="2" s="1"/>
  <c r="G288" i="2"/>
  <c r="G233" i="2"/>
  <c r="G226" i="2"/>
  <c r="H218" i="2"/>
  <c r="D218" i="2" s="1"/>
  <c r="G209" i="2"/>
  <c r="G330" i="2"/>
  <c r="G308" i="2"/>
  <c r="G289" i="2"/>
  <c r="G266" i="2"/>
  <c r="G244" i="2"/>
  <c r="H198" i="2"/>
  <c r="D198" i="2" s="1"/>
  <c r="H182" i="2"/>
  <c r="D182" i="2" s="1"/>
  <c r="H166" i="2"/>
  <c r="D166" i="2"/>
  <c r="H150" i="2"/>
  <c r="D150" i="2" s="1"/>
  <c r="H134" i="2"/>
  <c r="D134" i="2" s="1"/>
  <c r="H118" i="2"/>
  <c r="D118" i="2" s="1"/>
  <c r="H102" i="2"/>
  <c r="D102" i="2" s="1"/>
  <c r="H90" i="2"/>
  <c r="D90" i="2" s="1"/>
  <c r="I83" i="2"/>
  <c r="E83" i="2" s="1"/>
  <c r="H48" i="2"/>
  <c r="D48" i="2" s="1"/>
  <c r="H18" i="2"/>
  <c r="D18" i="2" s="1"/>
  <c r="H10" i="2"/>
  <c r="D10" i="2" s="1"/>
  <c r="G194" i="2"/>
  <c r="G178" i="2"/>
  <c r="G162" i="2"/>
  <c r="G146" i="2"/>
  <c r="G130" i="2"/>
  <c r="G114" i="2"/>
  <c r="G98" i="2"/>
  <c r="I37" i="2"/>
  <c r="E37" i="2" s="1"/>
  <c r="I21" i="2"/>
  <c r="E21" i="2" s="1"/>
  <c r="G58" i="2"/>
  <c r="H62" i="2"/>
  <c r="D62" i="2" s="1"/>
  <c r="I40" i="2"/>
  <c r="E40" i="2" s="1"/>
  <c r="H30" i="2"/>
  <c r="D30" i="2" s="1"/>
  <c r="J17" i="2"/>
  <c r="K17" i="2" s="1"/>
  <c r="G96" i="2"/>
  <c r="H34" i="2"/>
  <c r="D34" i="2" s="1"/>
  <c r="H902" i="2"/>
  <c r="D902" i="2" s="1"/>
  <c r="I949" i="2"/>
  <c r="E949" i="2" s="1"/>
  <c r="H914" i="2"/>
  <c r="D914" i="2" s="1"/>
  <c r="I915" i="2"/>
  <c r="E915" i="2" s="1"/>
  <c r="I873" i="2"/>
  <c r="E873" i="2" s="1"/>
  <c r="J870" i="2"/>
  <c r="K870" i="2" s="1"/>
  <c r="H938" i="2"/>
  <c r="D938" i="2" s="1"/>
  <c r="I917" i="2"/>
  <c r="E917" i="2" s="1"/>
  <c r="H893" i="2"/>
  <c r="D893" i="2" s="1"/>
  <c r="I944" i="2"/>
  <c r="E944" i="2" s="1"/>
  <c r="I919" i="2"/>
  <c r="E919" i="2" s="1"/>
  <c r="G889" i="2"/>
  <c r="I924" i="2"/>
  <c r="E924" i="2" s="1"/>
  <c r="H879" i="2"/>
  <c r="D879" i="2" s="1"/>
  <c r="I845" i="2"/>
  <c r="E845" i="2" s="1"/>
  <c r="H885" i="2"/>
  <c r="D885" i="2" s="1"/>
  <c r="H829" i="2"/>
  <c r="D829" i="2" s="1"/>
  <c r="H767" i="2"/>
  <c r="D767" i="2" s="1"/>
  <c r="I854" i="2"/>
  <c r="E854" i="2" s="1"/>
  <c r="H837" i="2"/>
  <c r="D837" i="2" s="1"/>
  <c r="I808" i="2"/>
  <c r="E808" i="2" s="1"/>
  <c r="H779" i="2"/>
  <c r="D779" i="2" s="1"/>
  <c r="I777" i="2"/>
  <c r="E777" i="2" s="1"/>
  <c r="H739" i="2"/>
  <c r="D739" i="2" s="1"/>
  <c r="H751" i="2"/>
  <c r="D751" i="2" s="1"/>
  <c r="J831" i="2"/>
  <c r="K831" i="2" s="1"/>
  <c r="H757" i="2"/>
  <c r="D757" i="2" s="1"/>
  <c r="I730" i="2"/>
  <c r="E730" i="2" s="1"/>
  <c r="I741" i="2"/>
  <c r="E741" i="2" s="1"/>
  <c r="I703" i="2"/>
  <c r="E703" i="2" s="1"/>
  <c r="I674" i="2"/>
  <c r="E674" i="2" s="1"/>
  <c r="H669" i="2"/>
  <c r="D669" i="2" s="1"/>
  <c r="J663" i="2"/>
  <c r="K663" i="2" s="1"/>
  <c r="I658" i="2"/>
  <c r="E658" i="2" s="1"/>
  <c r="I753" i="2"/>
  <c r="E753" i="2" s="1"/>
  <c r="I711" i="2"/>
  <c r="E711" i="2" s="1"/>
  <c r="I728" i="2"/>
  <c r="E728" i="2" s="1"/>
  <c r="I752" i="2"/>
  <c r="E752" i="2" s="1"/>
  <c r="H705" i="2"/>
  <c r="D705" i="2" s="1"/>
  <c r="I699" i="2"/>
  <c r="E699" i="2" s="1"/>
  <c r="H668" i="2"/>
  <c r="D668" i="2" s="1"/>
  <c r="H652" i="2"/>
  <c r="D652" i="2" s="1"/>
  <c r="H636" i="2"/>
  <c r="D636" i="2" s="1"/>
  <c r="G668" i="2"/>
  <c r="H649" i="2"/>
  <c r="D649" i="2" s="1"/>
  <c r="H628" i="2"/>
  <c r="D628" i="2" s="1"/>
  <c r="H612" i="2"/>
  <c r="D612" i="2" s="1"/>
  <c r="H596" i="2"/>
  <c r="D596" i="2" s="1"/>
  <c r="I654" i="2"/>
  <c r="E654" i="2" s="1"/>
  <c r="I615" i="2"/>
  <c r="E615" i="2" s="1"/>
  <c r="I599" i="2"/>
  <c r="E599" i="2" s="1"/>
  <c r="I588" i="2"/>
  <c r="E588" i="2" s="1"/>
  <c r="I580" i="2"/>
  <c r="E580" i="2" s="1"/>
  <c r="I572" i="2"/>
  <c r="E572" i="2" s="1"/>
  <c r="I564" i="2"/>
  <c r="E564" i="2" s="1"/>
  <c r="I556" i="2"/>
  <c r="E556" i="2" s="1"/>
  <c r="I548" i="2"/>
  <c r="E548" i="2" s="1"/>
  <c r="I540" i="2"/>
  <c r="E540" i="2" s="1"/>
  <c r="I532" i="2"/>
  <c r="E532" i="2" s="1"/>
  <c r="I524" i="2"/>
  <c r="E524" i="2" s="1"/>
  <c r="G705" i="2"/>
  <c r="I677" i="2"/>
  <c r="E677" i="2" s="1"/>
  <c r="G652" i="2"/>
  <c r="I623" i="2"/>
  <c r="E623" i="2" s="1"/>
  <c r="I607" i="2"/>
  <c r="E607" i="2" s="1"/>
  <c r="I590" i="2"/>
  <c r="E590" i="2" s="1"/>
  <c r="H585" i="2"/>
  <c r="D585" i="2" s="1"/>
  <c r="I574" i="2"/>
  <c r="E574" i="2" s="1"/>
  <c r="H569" i="2"/>
  <c r="D569" i="2" s="1"/>
  <c r="I558" i="2"/>
  <c r="E558" i="2" s="1"/>
  <c r="H553" i="2"/>
  <c r="D553" i="2" s="1"/>
  <c r="I542" i="2"/>
  <c r="E542" i="2" s="1"/>
  <c r="H537" i="2"/>
  <c r="D537" i="2" s="1"/>
  <c r="G585" i="2"/>
  <c r="G569" i="2"/>
  <c r="G553" i="2"/>
  <c r="G537" i="2"/>
  <c r="H515" i="2"/>
  <c r="D515" i="2" s="1"/>
  <c r="H501" i="2"/>
  <c r="D501" i="2"/>
  <c r="I472" i="2"/>
  <c r="E472" i="2" s="1"/>
  <c r="H467" i="2"/>
  <c r="D467" i="2" s="1"/>
  <c r="I456" i="2"/>
  <c r="E456" i="2" s="1"/>
  <c r="H451" i="2"/>
  <c r="D451" i="2" s="1"/>
  <c r="I440" i="2"/>
  <c r="E440" i="2" s="1"/>
  <c r="H435" i="2"/>
  <c r="D435" i="2" s="1"/>
  <c r="I424" i="2"/>
  <c r="E424" i="2" s="1"/>
  <c r="H419" i="2"/>
  <c r="D419" i="2" s="1"/>
  <c r="I408" i="2"/>
  <c r="E408" i="2" s="1"/>
  <c r="H403" i="2"/>
  <c r="D403" i="2" s="1"/>
  <c r="I634" i="2"/>
  <c r="E634" i="2" s="1"/>
  <c r="G519" i="2"/>
  <c r="J639" i="2"/>
  <c r="K639" i="2" s="1"/>
  <c r="G614" i="2"/>
  <c r="I522" i="2"/>
  <c r="E522" i="2" s="1"/>
  <c r="H517" i="2"/>
  <c r="D517" i="2"/>
  <c r="H509" i="2"/>
  <c r="D509" i="2" s="1"/>
  <c r="H493" i="2"/>
  <c r="D493" i="2" s="1"/>
  <c r="G587" i="2"/>
  <c r="G571" i="2"/>
  <c r="G555" i="2"/>
  <c r="G539" i="2"/>
  <c r="I526" i="2"/>
  <c r="E526" i="2" s="1"/>
  <c r="H513" i="2"/>
  <c r="D513" i="2" s="1"/>
  <c r="H503" i="2"/>
  <c r="D503" i="2" s="1"/>
  <c r="H481" i="2"/>
  <c r="D481" i="2" s="1"/>
  <c r="H478" i="2"/>
  <c r="D478" i="2" s="1"/>
  <c r="H462" i="2"/>
  <c r="D462" i="2" s="1"/>
  <c r="H446" i="2"/>
  <c r="D446" i="2" s="1"/>
  <c r="H430" i="2"/>
  <c r="D430" i="2" s="1"/>
  <c r="H414" i="2"/>
  <c r="D414" i="2"/>
  <c r="H398" i="2"/>
  <c r="D398" i="2" s="1"/>
  <c r="H382" i="2"/>
  <c r="D382" i="2" s="1"/>
  <c r="H366" i="2"/>
  <c r="D366" i="2" s="1"/>
  <c r="I491" i="2"/>
  <c r="E491" i="2" s="1"/>
  <c r="H333" i="2"/>
  <c r="D333" i="2" s="1"/>
  <c r="H317" i="2"/>
  <c r="D317" i="2" s="1"/>
  <c r="H301" i="2"/>
  <c r="D301" i="2" s="1"/>
  <c r="H285" i="2"/>
  <c r="D285" i="2" s="1"/>
  <c r="H269" i="2"/>
  <c r="D269" i="2" s="1"/>
  <c r="H253" i="2"/>
  <c r="D253" i="2" s="1"/>
  <c r="H237" i="2"/>
  <c r="D237" i="2" s="1"/>
  <c r="H221" i="2"/>
  <c r="D221" i="2" s="1"/>
  <c r="G467" i="2"/>
  <c r="G435" i="2"/>
  <c r="G403" i="2"/>
  <c r="I384" i="2"/>
  <c r="E384" i="2" s="1"/>
  <c r="H358" i="2"/>
  <c r="D358" i="2" s="1"/>
  <c r="H350" i="2"/>
  <c r="D350" i="2" s="1"/>
  <c r="H342" i="2"/>
  <c r="D342" i="2" s="1"/>
  <c r="H334" i="2"/>
  <c r="D334" i="2" s="1"/>
  <c r="H326" i="2"/>
  <c r="D326" i="2" s="1"/>
  <c r="H318" i="2"/>
  <c r="D318" i="2" s="1"/>
  <c r="H310" i="2"/>
  <c r="D310" i="2" s="1"/>
  <c r="H302" i="2"/>
  <c r="D302" i="2" s="1"/>
  <c r="H294" i="2"/>
  <c r="D294" i="2" s="1"/>
  <c r="H286" i="2"/>
  <c r="D286" i="2" s="1"/>
  <c r="H278" i="2"/>
  <c r="D278" i="2" s="1"/>
  <c r="H270" i="2"/>
  <c r="D270" i="2" s="1"/>
  <c r="H262" i="2"/>
  <c r="D262" i="2" s="1"/>
  <c r="H254" i="2"/>
  <c r="D254" i="2" s="1"/>
  <c r="H246" i="2"/>
  <c r="D246" i="2" s="1"/>
  <c r="G478" i="2"/>
  <c r="G446" i="2"/>
  <c r="G414" i="2"/>
  <c r="G447" i="2"/>
  <c r="G415" i="2"/>
  <c r="I376" i="2"/>
  <c r="E376" i="2" s="1"/>
  <c r="G370" i="2"/>
  <c r="I357" i="2"/>
  <c r="E357" i="2" s="1"/>
  <c r="H352" i="2"/>
  <c r="D352" i="2" s="1"/>
  <c r="H344" i="2"/>
  <c r="D344" i="2" s="1"/>
  <c r="H328" i="2"/>
  <c r="D328" i="2" s="1"/>
  <c r="H312" i="2"/>
  <c r="D312" i="2" s="1"/>
  <c r="H296" i="2"/>
  <c r="D296" i="2" s="1"/>
  <c r="H280" i="2"/>
  <c r="D280" i="2" s="1"/>
  <c r="H264" i="2"/>
  <c r="D264" i="2" s="1"/>
  <c r="H248" i="2"/>
  <c r="D248" i="2" s="1"/>
  <c r="H232" i="2"/>
  <c r="D232" i="2" s="1"/>
  <c r="H216" i="2"/>
  <c r="D216" i="2" s="1"/>
  <c r="G328" i="2"/>
  <c r="G309" i="2"/>
  <c r="G286" i="2"/>
  <c r="G264" i="2"/>
  <c r="G245" i="2"/>
  <c r="H230" i="2"/>
  <c r="D230" i="2" s="1"/>
  <c r="I215" i="2"/>
  <c r="E215" i="2" s="1"/>
  <c r="G213" i="2"/>
  <c r="G360" i="2"/>
  <c r="G345" i="2"/>
  <c r="G322" i="2"/>
  <c r="G281" i="2"/>
  <c r="G258" i="2"/>
  <c r="H196" i="2"/>
  <c r="D196" i="2" s="1"/>
  <c r="H188" i="2"/>
  <c r="D188" i="2" s="1"/>
  <c r="H180" i="2"/>
  <c r="D180" i="2" s="1"/>
  <c r="H172" i="2"/>
  <c r="D172" i="2" s="1"/>
  <c r="H164" i="2"/>
  <c r="D164" i="2" s="1"/>
  <c r="H156" i="2"/>
  <c r="D156" i="2" s="1"/>
  <c r="H148" i="2"/>
  <c r="D148" i="2" s="1"/>
  <c r="H140" i="2"/>
  <c r="D140" i="2" s="1"/>
  <c r="H132" i="2"/>
  <c r="D132" i="2" s="1"/>
  <c r="H124" i="2"/>
  <c r="D124" i="2" s="1"/>
  <c r="H116" i="2"/>
  <c r="D116" i="2" s="1"/>
  <c r="H108" i="2"/>
  <c r="D108" i="2" s="1"/>
  <c r="H100" i="2"/>
  <c r="D100" i="2" s="1"/>
  <c r="H92" i="2"/>
  <c r="D92" i="2" s="1"/>
  <c r="H84" i="2"/>
  <c r="D84" i="2"/>
  <c r="H76" i="2"/>
  <c r="D76" i="2" s="1"/>
  <c r="H68" i="2"/>
  <c r="D68" i="2" s="1"/>
  <c r="H60" i="2"/>
  <c r="D60" i="2" s="1"/>
  <c r="G326" i="2"/>
  <c r="G304" i="2"/>
  <c r="G285" i="2"/>
  <c r="G262" i="2"/>
  <c r="H242" i="2"/>
  <c r="D242" i="2" s="1"/>
  <c r="I227" i="2"/>
  <c r="E227" i="2" s="1"/>
  <c r="G225" i="2"/>
  <c r="H210" i="2"/>
  <c r="D210" i="2" s="1"/>
  <c r="I206" i="2"/>
  <c r="E206" i="2" s="1"/>
  <c r="G362" i="2"/>
  <c r="G346" i="2"/>
  <c r="G324" i="2"/>
  <c r="G305" i="2"/>
  <c r="G282" i="2"/>
  <c r="G260" i="2"/>
  <c r="G240" i="2"/>
  <c r="I207" i="2"/>
  <c r="E207" i="2" s="1"/>
  <c r="H202" i="2"/>
  <c r="D202" i="2" s="1"/>
  <c r="I191" i="2"/>
  <c r="E191" i="2" s="1"/>
  <c r="H186" i="2"/>
  <c r="D186" i="2" s="1"/>
  <c r="I175" i="2"/>
  <c r="E175" i="2" s="1"/>
  <c r="H170" i="2"/>
  <c r="D170" i="2" s="1"/>
  <c r="I159" i="2"/>
  <c r="E159" i="2" s="1"/>
  <c r="H154" i="2"/>
  <c r="D154" i="2" s="1"/>
  <c r="I143" i="2"/>
  <c r="E143" i="2" s="1"/>
  <c r="H138" i="2"/>
  <c r="D138" i="2" s="1"/>
  <c r="I127" i="2"/>
  <c r="E127" i="2" s="1"/>
  <c r="H122" i="2"/>
  <c r="D122" i="2" s="1"/>
  <c r="I111" i="2"/>
  <c r="E111" i="2" s="1"/>
  <c r="H106" i="2"/>
  <c r="D106" i="2" s="1"/>
  <c r="I95" i="2"/>
  <c r="E95" i="2" s="1"/>
  <c r="H82" i="2"/>
  <c r="D82" i="2" s="1"/>
  <c r="I75" i="2"/>
  <c r="E75" i="2" s="1"/>
  <c r="H70" i="2"/>
  <c r="D70" i="2" s="1"/>
  <c r="G200" i="2"/>
  <c r="G184" i="2"/>
  <c r="G168" i="2"/>
  <c r="G152" i="2"/>
  <c r="G136" i="2"/>
  <c r="G120" i="2"/>
  <c r="G104" i="2"/>
  <c r="G80" i="2"/>
  <c r="H66" i="2"/>
  <c r="D66" i="2" s="1"/>
  <c r="G78" i="2"/>
  <c r="H52" i="2"/>
  <c r="D52" i="2" s="1"/>
  <c r="J9" i="2"/>
  <c r="K9" i="2" s="1"/>
  <c r="I5" i="2"/>
  <c r="E5" i="2" s="1"/>
  <c r="I15" i="2"/>
  <c r="E15" i="2" s="1"/>
  <c r="I59" i="2"/>
  <c r="E59" i="2" s="1"/>
  <c r="H56" i="2"/>
  <c r="D56" i="2" s="1"/>
  <c r="H50" i="2"/>
  <c r="D50" i="2" s="1"/>
  <c r="G64" i="2"/>
  <c r="G62" i="2"/>
  <c r="H54" i="2"/>
  <c r="D54" i="2" s="1"/>
  <c r="H46" i="2"/>
  <c r="D46" i="2" s="1"/>
  <c r="H36" i="2"/>
  <c r="D36" i="2" s="1"/>
  <c r="G30" i="2"/>
  <c r="H14" i="2"/>
  <c r="D14" i="2" s="1"/>
  <c r="I8" i="2"/>
  <c r="E8" i="2" s="1"/>
  <c r="I67" i="2"/>
  <c r="E67" i="2" s="1"/>
  <c r="G34" i="2"/>
  <c r="I28" i="2"/>
  <c r="E28" i="2" s="1"/>
  <c r="H2" i="2"/>
  <c r="D2" i="2" s="1"/>
  <c r="J461" i="2" l="1"/>
  <c r="K461" i="2" s="1"/>
  <c r="E32" i="2"/>
  <c r="K698" i="2"/>
  <c r="J659" i="2"/>
  <c r="K659" i="2" s="1"/>
  <c r="I925" i="2"/>
  <c r="E925" i="2" s="1"/>
  <c r="J465" i="2"/>
  <c r="K465" i="2" s="1"/>
  <c r="I715" i="2"/>
  <c r="E715" i="2" s="1"/>
  <c r="E868" i="2"/>
  <c r="K433" i="2"/>
  <c r="E479" i="2"/>
  <c r="J479" i="2" s="1"/>
  <c r="K479" i="2" s="1"/>
  <c r="J675" i="2"/>
  <c r="K675" i="2" s="1"/>
  <c r="J797" i="2"/>
  <c r="K797" i="2" s="1"/>
  <c r="J401" i="2"/>
  <c r="K401" i="2" s="1"/>
  <c r="J846" i="2"/>
  <c r="K846" i="2" s="1"/>
  <c r="J469" i="2"/>
  <c r="K469" i="2" s="1"/>
  <c r="J492" i="2"/>
  <c r="K492" i="2" s="1"/>
  <c r="J679" i="2"/>
  <c r="K679" i="2" s="1"/>
  <c r="I869" i="2"/>
  <c r="E869" i="2" s="1"/>
  <c r="J508" i="2"/>
  <c r="K508" i="2" s="1"/>
  <c r="J686" i="2"/>
  <c r="K686" i="2" s="1"/>
  <c r="J695" i="2"/>
  <c r="K695" i="2" s="1"/>
  <c r="J828" i="2"/>
  <c r="K828" i="2" s="1"/>
  <c r="I761" i="2"/>
  <c r="E761" i="2" s="1"/>
  <c r="E760" i="2"/>
  <c r="J760" i="2" s="1"/>
  <c r="K760" i="2" s="1"/>
  <c r="I483" i="2"/>
  <c r="E483" i="2" s="1"/>
  <c r="J483" i="2" s="1"/>
  <c r="K483" i="2" s="1"/>
  <c r="J874" i="2"/>
  <c r="K874" i="2" s="1"/>
  <c r="J862" i="2"/>
  <c r="K862" i="2" s="1"/>
  <c r="K746" i="2"/>
  <c r="K619" i="2"/>
  <c r="K905" i="2"/>
  <c r="K941" i="2"/>
  <c r="I76" i="2"/>
  <c r="E76" i="2" s="1"/>
  <c r="J67" i="2"/>
  <c r="K67" i="2" s="1"/>
  <c r="I106" i="2"/>
  <c r="E106" i="2" s="1"/>
  <c r="J206" i="2"/>
  <c r="K206" i="2" s="1"/>
  <c r="I188" i="2"/>
  <c r="E188" i="2" s="1"/>
  <c r="J357" i="2"/>
  <c r="K357" i="2" s="1"/>
  <c r="I342" i="2"/>
  <c r="E342" i="2" s="1"/>
  <c r="I154" i="2"/>
  <c r="E154" i="2" s="1"/>
  <c r="I108" i="2"/>
  <c r="E108" i="2" s="1"/>
  <c r="I172" i="2"/>
  <c r="E172" i="2" s="1"/>
  <c r="I344" i="2"/>
  <c r="E344" i="2" s="1"/>
  <c r="I262" i="2"/>
  <c r="E262" i="2" s="1"/>
  <c r="I326" i="2"/>
  <c r="E326" i="2" s="1"/>
  <c r="I462" i="2"/>
  <c r="E462" i="2" s="1"/>
  <c r="J522" i="2"/>
  <c r="K522" i="2" s="1"/>
  <c r="I419" i="2"/>
  <c r="E419" i="2" s="1"/>
  <c r="J472" i="2"/>
  <c r="K472" i="2" s="1"/>
  <c r="J542" i="2"/>
  <c r="K542" i="2" s="1"/>
  <c r="J654" i="2"/>
  <c r="K654" i="2" s="1"/>
  <c r="J658" i="2"/>
  <c r="K658" i="2" s="1"/>
  <c r="J777" i="2"/>
  <c r="K777" i="2" s="1"/>
  <c r="J949" i="2"/>
  <c r="K949" i="2" s="1"/>
  <c r="J21" i="2"/>
  <c r="K21" i="2" s="1"/>
  <c r="I90" i="2"/>
  <c r="E90" i="2" s="1"/>
  <c r="J165" i="2"/>
  <c r="K165" i="2" s="1"/>
  <c r="I316" i="2"/>
  <c r="E316" i="2" s="1"/>
  <c r="I52" i="2"/>
  <c r="E52" i="2" s="1"/>
  <c r="I70" i="2"/>
  <c r="E70" i="2" s="1"/>
  <c r="I138" i="2"/>
  <c r="E138" i="2" s="1"/>
  <c r="I202" i="2"/>
  <c r="E202" i="2" s="1"/>
  <c r="I92" i="2"/>
  <c r="E92" i="2"/>
  <c r="I156" i="2"/>
  <c r="E156" i="2" s="1"/>
  <c r="I312" i="2"/>
  <c r="E312" i="2" s="1"/>
  <c r="I246" i="2"/>
  <c r="E246" i="2" s="1"/>
  <c r="I310" i="2"/>
  <c r="E310" i="2" s="1"/>
  <c r="I269" i="2"/>
  <c r="E269" i="2" s="1"/>
  <c r="I430" i="2"/>
  <c r="E430" i="2" s="1"/>
  <c r="I503" i="2"/>
  <c r="E503" i="2" s="1"/>
  <c r="I451" i="2"/>
  <c r="E451" i="2" s="1"/>
  <c r="I515" i="2"/>
  <c r="E515" i="2" s="1"/>
  <c r="J590" i="2"/>
  <c r="K590" i="2" s="1"/>
  <c r="J677" i="2"/>
  <c r="K677" i="2" s="1"/>
  <c r="J532" i="2"/>
  <c r="K532" i="2" s="1"/>
  <c r="J599" i="2"/>
  <c r="K599" i="2" s="1"/>
  <c r="J703" i="2"/>
  <c r="K703" i="2" s="1"/>
  <c r="J924" i="2"/>
  <c r="K924" i="2" s="1"/>
  <c r="J944" i="2"/>
  <c r="K944" i="2" s="1"/>
  <c r="I938" i="2"/>
  <c r="E938" i="2" s="1"/>
  <c r="I48" i="2"/>
  <c r="E48" i="2" s="1"/>
  <c r="I182" i="2"/>
  <c r="E182" i="2" s="1"/>
  <c r="J85" i="2"/>
  <c r="K85" i="2" s="1"/>
  <c r="J149" i="2"/>
  <c r="K149" i="2" s="1"/>
  <c r="I236" i="2"/>
  <c r="E236" i="2" s="1"/>
  <c r="I284" i="2"/>
  <c r="E284" i="2" s="1"/>
  <c r="J271" i="2"/>
  <c r="K271" i="2" s="1"/>
  <c r="J335" i="2"/>
  <c r="K335" i="2" s="1"/>
  <c r="I289" i="2"/>
  <c r="E289" i="2" s="1"/>
  <c r="I434" i="2"/>
  <c r="E434" i="2" s="1"/>
  <c r="I463" i="2"/>
  <c r="E463" i="2" s="1"/>
  <c r="I613" i="2"/>
  <c r="E613" i="2" s="1"/>
  <c r="I559" i="2"/>
  <c r="E559" i="2" s="1"/>
  <c r="I706" i="2"/>
  <c r="E706" i="2" s="1"/>
  <c r="I688" i="2"/>
  <c r="E688" i="2" s="1"/>
  <c r="I720" i="2"/>
  <c r="E720" i="2" s="1"/>
  <c r="I763" i="2"/>
  <c r="E763" i="2" s="1"/>
  <c r="I877" i="2"/>
  <c r="E877" i="2" s="1"/>
  <c r="I928" i="2"/>
  <c r="E928" i="2" s="1"/>
  <c r="I951" i="2"/>
  <c r="E951" i="2" s="1"/>
  <c r="J916" i="2"/>
  <c r="K916" i="2" s="1"/>
  <c r="I946" i="2"/>
  <c r="E946" i="2" s="1"/>
  <c r="J57" i="2"/>
  <c r="K57" i="2" s="1"/>
  <c r="I58" i="2"/>
  <c r="E58" i="2" s="1"/>
  <c r="I78" i="2"/>
  <c r="E78" i="2" s="1"/>
  <c r="J135" i="2"/>
  <c r="K135" i="2" s="1"/>
  <c r="J199" i="2"/>
  <c r="K199" i="2" s="1"/>
  <c r="I128" i="2"/>
  <c r="E128" i="2" s="1"/>
  <c r="I192" i="2"/>
  <c r="E192" i="2" s="1"/>
  <c r="I304" i="2"/>
  <c r="E304" i="2" s="1"/>
  <c r="J372" i="2"/>
  <c r="K372" i="2" s="1"/>
  <c r="I274" i="2"/>
  <c r="E274" i="2" s="1"/>
  <c r="I338" i="2"/>
  <c r="E338" i="2" s="1"/>
  <c r="I213" i="2"/>
  <c r="E213" i="2" s="1"/>
  <c r="I341" i="2"/>
  <c r="E341" i="2" s="1"/>
  <c r="I438" i="2"/>
  <c r="E438" i="2" s="1"/>
  <c r="I487" i="2"/>
  <c r="E487" i="2" s="1"/>
  <c r="I459" i="2"/>
  <c r="E459" i="2" s="1"/>
  <c r="I561" i="2"/>
  <c r="E561" i="2" s="1"/>
  <c r="J544" i="2"/>
  <c r="K544" i="2" s="1"/>
  <c r="I660" i="2"/>
  <c r="E660" i="2" s="1"/>
  <c r="J740" i="2"/>
  <c r="K740" i="2" s="1"/>
  <c r="J816" i="2"/>
  <c r="K816" i="2" s="1"/>
  <c r="I26" i="2"/>
  <c r="E26" i="2" s="1"/>
  <c r="I174" i="2"/>
  <c r="E174" i="2" s="1"/>
  <c r="J65" i="2"/>
  <c r="K65" i="2" s="1"/>
  <c r="J89" i="2"/>
  <c r="K89" i="2" s="1"/>
  <c r="J113" i="2"/>
  <c r="K113" i="2" s="1"/>
  <c r="J177" i="2"/>
  <c r="K177" i="2" s="1"/>
  <c r="I260" i="2"/>
  <c r="E260" i="2" s="1"/>
  <c r="J275" i="2"/>
  <c r="K275" i="2" s="1"/>
  <c r="J339" i="2"/>
  <c r="K339" i="2" s="1"/>
  <c r="I313" i="2"/>
  <c r="E313" i="2" s="1"/>
  <c r="I410" i="2"/>
  <c r="E410" i="2" s="1"/>
  <c r="I455" i="2"/>
  <c r="E455" i="2" s="1"/>
  <c r="J602" i="2"/>
  <c r="K602" i="2" s="1"/>
  <c r="I633" i="2"/>
  <c r="E633" i="2" s="1"/>
  <c r="I571" i="2"/>
  <c r="E571" i="2" s="1"/>
  <c r="I690" i="2"/>
  <c r="E690" i="2" s="1"/>
  <c r="J861" i="2"/>
  <c r="K861" i="2" s="1"/>
  <c r="I799" i="2"/>
  <c r="E799" i="2" s="1"/>
  <c r="I803" i="2"/>
  <c r="E803" i="2" s="1"/>
  <c r="J179" i="2"/>
  <c r="K179" i="2" s="1"/>
  <c r="J892" i="2"/>
  <c r="K892" i="2" s="1"/>
  <c r="J123" i="2"/>
  <c r="K123" i="2" s="1"/>
  <c r="J16" i="2"/>
  <c r="K16" i="2" s="1"/>
  <c r="J235" i="2"/>
  <c r="K235" i="2" s="1"/>
  <c r="J622" i="2"/>
  <c r="K622" i="2" s="1"/>
  <c r="J625" i="2"/>
  <c r="K625" i="2" s="1"/>
  <c r="J353" i="2"/>
  <c r="K353" i="2" s="1"/>
  <c r="J578" i="2"/>
  <c r="K578" i="2" s="1"/>
  <c r="J693" i="2"/>
  <c r="K693" i="2" s="1"/>
  <c r="J880" i="2"/>
  <c r="K880" i="2" s="1"/>
  <c r="I140" i="2"/>
  <c r="E140" i="2" s="1"/>
  <c r="I230" i="2"/>
  <c r="E230" i="2" s="1"/>
  <c r="I280" i="2"/>
  <c r="E280" i="2" s="1"/>
  <c r="I294" i="2"/>
  <c r="E294" i="2" s="1"/>
  <c r="I358" i="2"/>
  <c r="E358" i="2" s="1"/>
  <c r="I237" i="2"/>
  <c r="E237" i="2" s="1"/>
  <c r="I398" i="2"/>
  <c r="E398" i="2" s="1"/>
  <c r="J408" i="2"/>
  <c r="K408" i="2" s="1"/>
  <c r="J574" i="2"/>
  <c r="K574" i="2" s="1"/>
  <c r="J580" i="2"/>
  <c r="K580" i="2" s="1"/>
  <c r="I649" i="2"/>
  <c r="E649" i="2" s="1"/>
  <c r="I705" i="2"/>
  <c r="E705" i="2" s="1"/>
  <c r="I669" i="2"/>
  <c r="E669" i="2" s="1"/>
  <c r="J845" i="2"/>
  <c r="K845" i="2" s="1"/>
  <c r="I893" i="2"/>
  <c r="E893" i="2" s="1"/>
  <c r="I10" i="2"/>
  <c r="E10" i="2" s="1"/>
  <c r="I150" i="2"/>
  <c r="E150" i="2" s="1"/>
  <c r="J133" i="2"/>
  <c r="K133" i="2" s="1"/>
  <c r="J197" i="2"/>
  <c r="K197" i="2" s="1"/>
  <c r="I204" i="2"/>
  <c r="E204" i="2" s="1"/>
  <c r="I252" i="2"/>
  <c r="E252" i="2" s="1"/>
  <c r="J255" i="2"/>
  <c r="K255" i="2" s="1"/>
  <c r="J319" i="2"/>
  <c r="K319" i="2" s="1"/>
  <c r="I257" i="2"/>
  <c r="E257" i="2" s="1"/>
  <c r="I402" i="2"/>
  <c r="E402" i="2" s="1"/>
  <c r="J420" i="2"/>
  <c r="K420" i="2" s="1"/>
  <c r="I581" i="2"/>
  <c r="E581" i="2" s="1"/>
  <c r="I519" i="2"/>
  <c r="E519" i="2" s="1"/>
  <c r="I543" i="2"/>
  <c r="E543" i="2" s="1"/>
  <c r="I629" i="2"/>
  <c r="E629" i="2" s="1"/>
  <c r="J670" i="2"/>
  <c r="K670" i="2" s="1"/>
  <c r="J773" i="2"/>
  <c r="K773" i="2" s="1"/>
  <c r="I795" i="2"/>
  <c r="E795" i="2" s="1"/>
  <c r="I887" i="2"/>
  <c r="E887" i="2" s="1"/>
  <c r="I926" i="2"/>
  <c r="E926" i="2" s="1"/>
  <c r="I942" i="2"/>
  <c r="E942" i="2" s="1"/>
  <c r="J43" i="2"/>
  <c r="K43" i="2" s="1"/>
  <c r="J119" i="2"/>
  <c r="K119" i="2" s="1"/>
  <c r="J183" i="2"/>
  <c r="K183" i="2" s="1"/>
  <c r="I226" i="2"/>
  <c r="E226" i="2" s="1"/>
  <c r="I112" i="2"/>
  <c r="E112" i="2" s="1"/>
  <c r="I176" i="2"/>
  <c r="E176" i="2" s="1"/>
  <c r="I272" i="2"/>
  <c r="E272" i="2" s="1"/>
  <c r="I375" i="2"/>
  <c r="E375" i="2" s="1"/>
  <c r="I258" i="2"/>
  <c r="E258" i="2" s="1"/>
  <c r="I322" i="2"/>
  <c r="E322" i="2" s="1"/>
  <c r="I309" i="2"/>
  <c r="E309" i="2" s="1"/>
  <c r="I406" i="2"/>
  <c r="E406" i="2" s="1"/>
  <c r="J605" i="2"/>
  <c r="K605" i="2" s="1"/>
  <c r="J416" i="2"/>
  <c r="K416" i="2" s="1"/>
  <c r="I545" i="2"/>
  <c r="E545" i="2" s="1"/>
  <c r="J592" i="2"/>
  <c r="K592" i="2" s="1"/>
  <c r="J678" i="2"/>
  <c r="K678" i="2" s="1"/>
  <c r="J666" i="2"/>
  <c r="K666" i="2" s="1"/>
  <c r="I791" i="2"/>
  <c r="E791" i="2" s="1"/>
  <c r="I897" i="2"/>
  <c r="E897" i="2" s="1"/>
  <c r="I22" i="2"/>
  <c r="E22" i="2" s="1"/>
  <c r="I142" i="2"/>
  <c r="E142" i="2" s="1"/>
  <c r="J97" i="2"/>
  <c r="K97" i="2" s="1"/>
  <c r="J161" i="2"/>
  <c r="K161" i="2" s="1"/>
  <c r="I356" i="2"/>
  <c r="E356" i="2" s="1"/>
  <c r="J259" i="2"/>
  <c r="K259" i="2" s="1"/>
  <c r="J323" i="2"/>
  <c r="K323" i="2" s="1"/>
  <c r="I281" i="2"/>
  <c r="E281" i="2" s="1"/>
  <c r="I378" i="2"/>
  <c r="E378" i="2" s="1"/>
  <c r="J412" i="2"/>
  <c r="K412" i="2" s="1"/>
  <c r="I573" i="2"/>
  <c r="E573" i="2" s="1"/>
  <c r="I608" i="2"/>
  <c r="E608" i="2" s="1"/>
  <c r="I620" i="2"/>
  <c r="E620" i="2" s="1"/>
  <c r="I555" i="2"/>
  <c r="E555" i="2" s="1"/>
  <c r="I637" i="2"/>
  <c r="E637" i="2" s="1"/>
  <c r="J725" i="2"/>
  <c r="K725" i="2" s="1"/>
  <c r="I811" i="2"/>
  <c r="E811" i="2" s="1"/>
  <c r="I851" i="2"/>
  <c r="E851" i="2" s="1"/>
  <c r="I875" i="2"/>
  <c r="E875" i="2" s="1"/>
  <c r="J890" i="2"/>
  <c r="K890" i="2" s="1"/>
  <c r="I952" i="2"/>
  <c r="E952" i="2" s="1"/>
  <c r="I934" i="2"/>
  <c r="E934" i="2" s="1"/>
  <c r="I764" i="2"/>
  <c r="E764" i="2" s="1"/>
  <c r="J842" i="2"/>
  <c r="K842" i="2" s="1"/>
  <c r="I954" i="2"/>
  <c r="E954" i="2" s="1"/>
  <c r="J115" i="2"/>
  <c r="K115" i="2" s="1"/>
  <c r="J554" i="2"/>
  <c r="K554" i="2" s="1"/>
  <c r="J953" i="2"/>
  <c r="K953" i="2" s="1"/>
  <c r="J392" i="2"/>
  <c r="K392" i="2" s="1"/>
  <c r="J562" i="2"/>
  <c r="K562" i="2" s="1"/>
  <c r="J742" i="2"/>
  <c r="K742" i="2" s="1"/>
  <c r="J900" i="2"/>
  <c r="K900" i="2" s="1"/>
  <c r="J927" i="2"/>
  <c r="K927" i="2" s="1"/>
  <c r="J163" i="2"/>
  <c r="K163" i="2" s="1"/>
  <c r="J907" i="2"/>
  <c r="K907" i="2" s="1"/>
  <c r="J171" i="2"/>
  <c r="K171" i="2" s="1"/>
  <c r="J609" i="2"/>
  <c r="K609" i="2" s="1"/>
  <c r="J784" i="2"/>
  <c r="K784" i="2" s="1"/>
  <c r="J929" i="2"/>
  <c r="K929" i="2" s="1"/>
  <c r="J685" i="2"/>
  <c r="K685" i="2" s="1"/>
  <c r="J911" i="2"/>
  <c r="K911" i="2" s="1"/>
  <c r="J713" i="2"/>
  <c r="K713" i="2" s="1"/>
  <c r="I56" i="2"/>
  <c r="E56" i="2" s="1"/>
  <c r="I122" i="2"/>
  <c r="E122" i="2" s="1"/>
  <c r="I46" i="2"/>
  <c r="E46" i="2" s="1"/>
  <c r="I124" i="2"/>
  <c r="E124" i="2" s="1"/>
  <c r="I278" i="2"/>
  <c r="E278" i="2" s="1"/>
  <c r="I333" i="2"/>
  <c r="E333" i="2" s="1"/>
  <c r="I493" i="2"/>
  <c r="E493" i="2" s="1"/>
  <c r="J440" i="2"/>
  <c r="K440" i="2" s="1"/>
  <c r="J558" i="2"/>
  <c r="K558" i="2" s="1"/>
  <c r="J564" i="2"/>
  <c r="K564" i="2" s="1"/>
  <c r="I612" i="2"/>
  <c r="E612" i="2" s="1"/>
  <c r="I668" i="2"/>
  <c r="E668" i="2" s="1"/>
  <c r="J728" i="2"/>
  <c r="K728" i="2" s="1"/>
  <c r="I739" i="2"/>
  <c r="E739" i="2" s="1"/>
  <c r="J854" i="2"/>
  <c r="K854" i="2" s="1"/>
  <c r="I914" i="2"/>
  <c r="E914" i="2" s="1"/>
  <c r="I30" i="2"/>
  <c r="E30" i="2" s="1"/>
  <c r="I118" i="2"/>
  <c r="E118" i="2" s="1"/>
  <c r="J117" i="2"/>
  <c r="K117" i="2" s="1"/>
  <c r="J181" i="2"/>
  <c r="K181" i="2" s="1"/>
  <c r="I348" i="2"/>
  <c r="E348" i="2" s="1"/>
  <c r="J303" i="2"/>
  <c r="K303" i="2" s="1"/>
  <c r="I225" i="2"/>
  <c r="E225" i="2" s="1"/>
  <c r="I399" i="2"/>
  <c r="E399" i="2" s="1"/>
  <c r="J452" i="2"/>
  <c r="K452" i="2" s="1"/>
  <c r="I549" i="2"/>
  <c r="E549" i="2" s="1"/>
  <c r="I527" i="2"/>
  <c r="E527" i="2" s="1"/>
  <c r="I591" i="2"/>
  <c r="E591" i="2" s="1"/>
  <c r="I640" i="2"/>
  <c r="E640" i="2" s="1"/>
  <c r="I710" i="2"/>
  <c r="E710" i="2" s="1"/>
  <c r="J785" i="2"/>
  <c r="K785" i="2" s="1"/>
  <c r="I867" i="2"/>
  <c r="E867" i="2" s="1"/>
  <c r="I940" i="2"/>
  <c r="E940" i="2" s="1"/>
  <c r="I661" i="2"/>
  <c r="E661" i="2" s="1"/>
  <c r="I755" i="2"/>
  <c r="E755" i="2" s="1"/>
  <c r="I783" i="2"/>
  <c r="E783" i="2" s="1"/>
  <c r="J44" i="2"/>
  <c r="K44" i="2" s="1"/>
  <c r="I20" i="2"/>
  <c r="E20" i="2" s="1"/>
  <c r="J103" i="2"/>
  <c r="K103" i="2" s="1"/>
  <c r="J167" i="2"/>
  <c r="K167" i="2" s="1"/>
  <c r="I209" i="2"/>
  <c r="E209" i="2" s="1"/>
  <c r="I72" i="2"/>
  <c r="E72" i="2" s="1"/>
  <c r="I96" i="2"/>
  <c r="E96" i="2" s="1"/>
  <c r="I160" i="2"/>
  <c r="E160" i="2" s="1"/>
  <c r="I240" i="2"/>
  <c r="E240" i="2" s="1"/>
  <c r="I360" i="2"/>
  <c r="E360" i="2" s="1"/>
  <c r="J506" i="2"/>
  <c r="K506" i="2" s="1"/>
  <c r="I306" i="2"/>
  <c r="E306" i="2" s="1"/>
  <c r="I383" i="2"/>
  <c r="E383" i="2" s="1"/>
  <c r="I277" i="2"/>
  <c r="E277" i="2" s="1"/>
  <c r="I374" i="2"/>
  <c r="E374" i="2" s="1"/>
  <c r="J514" i="2"/>
  <c r="K514" i="2" s="1"/>
  <c r="J642" i="2"/>
  <c r="K642" i="2" s="1"/>
  <c r="I505" i="2"/>
  <c r="E505" i="2" s="1"/>
  <c r="J448" i="2"/>
  <c r="K448" i="2" s="1"/>
  <c r="I529" i="2"/>
  <c r="E529" i="2" s="1"/>
  <c r="I593" i="2"/>
  <c r="E593" i="2" s="1"/>
  <c r="J576" i="2"/>
  <c r="K576" i="2" s="1"/>
  <c r="I600" i="2"/>
  <c r="E600" i="2" s="1"/>
  <c r="J729" i="2"/>
  <c r="K729" i="2" s="1"/>
  <c r="J820" i="2"/>
  <c r="K820" i="2" s="1"/>
  <c r="I110" i="2"/>
  <c r="E110" i="2" s="1"/>
  <c r="J145" i="2"/>
  <c r="K145" i="2" s="1"/>
  <c r="I222" i="2"/>
  <c r="E222" i="2" s="1"/>
  <c r="I324" i="2"/>
  <c r="E324" i="2" s="1"/>
  <c r="J243" i="2"/>
  <c r="K243" i="2" s="1"/>
  <c r="J307" i="2"/>
  <c r="K307" i="2" s="1"/>
  <c r="I249" i="2"/>
  <c r="E249" i="2" s="1"/>
  <c r="I379" i="2"/>
  <c r="E379" i="2" s="1"/>
  <c r="I474" i="2"/>
  <c r="E474" i="2" s="1"/>
  <c r="J444" i="2"/>
  <c r="K444" i="2" s="1"/>
  <c r="I541" i="2"/>
  <c r="E541" i="2" s="1"/>
  <c r="J618" i="2"/>
  <c r="K618" i="2" s="1"/>
  <c r="I539" i="2"/>
  <c r="E539" i="2" s="1"/>
  <c r="I692" i="2"/>
  <c r="E692" i="2" s="1"/>
  <c r="J687" i="2"/>
  <c r="K687" i="2" s="1"/>
  <c r="I731" i="2"/>
  <c r="E731" i="2" s="1"/>
  <c r="I787" i="2"/>
  <c r="E787" i="2" s="1"/>
  <c r="I895" i="2"/>
  <c r="E895" i="2" s="1"/>
  <c r="J898" i="2"/>
  <c r="K898" i="2" s="1"/>
  <c r="I922" i="2"/>
  <c r="E922" i="2" s="1"/>
  <c r="J772" i="2"/>
  <c r="K772" i="2" s="1"/>
  <c r="I819" i="2"/>
  <c r="E819" i="2" s="1"/>
  <c r="J856" i="2"/>
  <c r="K856" i="2" s="1"/>
  <c r="J864" i="2"/>
  <c r="K864" i="2" s="1"/>
  <c r="J923" i="2"/>
  <c r="K923" i="2" s="1"/>
  <c r="J27" i="2"/>
  <c r="K27" i="2" s="1"/>
  <c r="J380" i="2"/>
  <c r="K380" i="2" s="1"/>
  <c r="J909" i="2"/>
  <c r="K909" i="2" s="1"/>
  <c r="J512" i="2"/>
  <c r="K512" i="2" s="1"/>
  <c r="J762" i="2"/>
  <c r="K762" i="2" s="1"/>
  <c r="J789" i="2"/>
  <c r="K789" i="2" s="1"/>
  <c r="J921" i="2"/>
  <c r="K921" i="2" s="1"/>
  <c r="J812" i="2"/>
  <c r="K812" i="2" s="1"/>
  <c r="J99" i="2"/>
  <c r="K99" i="2" s="1"/>
  <c r="J495" i="2"/>
  <c r="K495" i="2" s="1"/>
  <c r="J19" i="2"/>
  <c r="K19" i="2" s="1"/>
  <c r="J107" i="2"/>
  <c r="K107" i="2" s="1"/>
  <c r="J518" i="2"/>
  <c r="K518" i="2" s="1"/>
  <c r="J694" i="2"/>
  <c r="K694" i="2" s="1"/>
  <c r="J832" i="2"/>
  <c r="K832" i="2" s="1"/>
  <c r="J932" i="2"/>
  <c r="K932" i="2" s="1"/>
  <c r="I186" i="2"/>
  <c r="E186" i="2" s="1"/>
  <c r="J59" i="2"/>
  <c r="K59" i="2" s="1"/>
  <c r="I170" i="2"/>
  <c r="E170" i="2" s="1"/>
  <c r="J227" i="2"/>
  <c r="K227" i="2" s="1"/>
  <c r="I248" i="2"/>
  <c r="E248" i="2" s="1"/>
  <c r="I82" i="2"/>
  <c r="E82" i="2" s="1"/>
  <c r="I216" i="2"/>
  <c r="E216" i="2" s="1"/>
  <c r="I301" i="2"/>
  <c r="E301" i="2" s="1"/>
  <c r="J548" i="2"/>
  <c r="K548" i="2" s="1"/>
  <c r="I636" i="2"/>
  <c r="E636" i="2" s="1"/>
  <c r="J40" i="2"/>
  <c r="K40" i="2" s="1"/>
  <c r="J101" i="2"/>
  <c r="K101" i="2" s="1"/>
  <c r="I238" i="2"/>
  <c r="E238" i="2" s="1"/>
  <c r="J287" i="2"/>
  <c r="K287" i="2" s="1"/>
  <c r="J351" i="2"/>
  <c r="K351" i="2" s="1"/>
  <c r="I321" i="2"/>
  <c r="E321" i="2" s="1"/>
  <c r="I466" i="2"/>
  <c r="E466" i="2" s="1"/>
  <c r="I431" i="2"/>
  <c r="E431" i="2" s="1"/>
  <c r="I638" i="2"/>
  <c r="E638" i="2" s="1"/>
  <c r="I575" i="2"/>
  <c r="E575" i="2" s="1"/>
  <c r="I656" i="2"/>
  <c r="E656" i="2" s="1"/>
  <c r="I716" i="2"/>
  <c r="E716" i="2" s="1"/>
  <c r="J745" i="2"/>
  <c r="K745" i="2" s="1"/>
  <c r="I747" i="2"/>
  <c r="E747" i="2" s="1"/>
  <c r="I743" i="2"/>
  <c r="E743" i="2" s="1"/>
  <c r="I863" i="2"/>
  <c r="E863" i="2" s="1"/>
  <c r="I771" i="2"/>
  <c r="E771" i="2" s="1"/>
  <c r="J834" i="2"/>
  <c r="K834" i="2" s="1"/>
  <c r="J53" i="2"/>
  <c r="K53" i="2" s="1"/>
  <c r="J91" i="2"/>
  <c r="K91" i="2" s="1"/>
  <c r="J151" i="2"/>
  <c r="K151" i="2" s="1"/>
  <c r="I80" i="2"/>
  <c r="E80" i="2" s="1"/>
  <c r="I144" i="2"/>
  <c r="E144" i="2" s="1"/>
  <c r="J231" i="2"/>
  <c r="K231" i="2" s="1"/>
  <c r="I336" i="2"/>
  <c r="E336" i="2" s="1"/>
  <c r="I290" i="2"/>
  <c r="E290" i="2" s="1"/>
  <c r="I354" i="2"/>
  <c r="E354" i="2" s="1"/>
  <c r="I245" i="2"/>
  <c r="E245" i="2" s="1"/>
  <c r="I470" i="2"/>
  <c r="E470" i="2" s="1"/>
  <c r="J482" i="2"/>
  <c r="K482" i="2" s="1"/>
  <c r="I521" i="2"/>
  <c r="E521" i="2" s="1"/>
  <c r="I489" i="2"/>
  <c r="E489" i="2"/>
  <c r="I427" i="2"/>
  <c r="E427" i="2" s="1"/>
  <c r="J500" i="2"/>
  <c r="K500" i="2" s="1"/>
  <c r="I577" i="2"/>
  <c r="E577" i="2" s="1"/>
  <c r="I598" i="2"/>
  <c r="E598" i="2" s="1"/>
  <c r="J560" i="2"/>
  <c r="K560" i="2" s="1"/>
  <c r="J601" i="2"/>
  <c r="K601" i="2" s="1"/>
  <c r="I689" i="2"/>
  <c r="E689" i="2" s="1"/>
  <c r="I708" i="2"/>
  <c r="E708" i="2" s="1"/>
  <c r="I35" i="2"/>
  <c r="E35" i="2" s="1"/>
  <c r="J79" i="2"/>
  <c r="K79" i="2" s="1"/>
  <c r="J81" i="2"/>
  <c r="K81" i="2" s="1"/>
  <c r="J129" i="2"/>
  <c r="K129" i="2" s="1"/>
  <c r="J193" i="2"/>
  <c r="K193" i="2" s="1"/>
  <c r="I212" i="2"/>
  <c r="E212" i="2" s="1"/>
  <c r="I292" i="2"/>
  <c r="E292" i="2" s="1"/>
  <c r="I367" i="2"/>
  <c r="E367" i="2" s="1"/>
  <c r="J291" i="2"/>
  <c r="K291" i="2" s="1"/>
  <c r="J355" i="2"/>
  <c r="K355" i="2" s="1"/>
  <c r="I217" i="2"/>
  <c r="E217" i="2" s="1"/>
  <c r="I345" i="2"/>
  <c r="E345" i="2" s="1"/>
  <c r="I442" i="2"/>
  <c r="E442" i="2" s="1"/>
  <c r="I423" i="2"/>
  <c r="E423" i="2" s="1"/>
  <c r="J476" i="2"/>
  <c r="K476" i="2" s="1"/>
  <c r="I624" i="2"/>
  <c r="E624" i="2" s="1"/>
  <c r="I587" i="2"/>
  <c r="E587" i="2" s="1"/>
  <c r="I664" i="2"/>
  <c r="E664" i="2" s="1"/>
  <c r="I696" i="2"/>
  <c r="E696" i="2" s="1"/>
  <c r="I657" i="2"/>
  <c r="E657" i="2" s="1"/>
  <c r="J749" i="2"/>
  <c r="K749" i="2" s="1"/>
  <c r="I871" i="2"/>
  <c r="E871" i="2" s="1"/>
  <c r="J824" i="2"/>
  <c r="K824" i="2" s="1"/>
  <c r="I948" i="2"/>
  <c r="E948" i="2" s="1"/>
  <c r="I918" i="2"/>
  <c r="E918" i="2" s="1"/>
  <c r="J361" i="2"/>
  <c r="K361" i="2" s="1"/>
  <c r="J920" i="2"/>
  <c r="K920" i="2" s="1"/>
  <c r="J187" i="2"/>
  <c r="K187" i="2" s="1"/>
  <c r="J480" i="2"/>
  <c r="K480" i="2" s="1"/>
  <c r="J682" i="2"/>
  <c r="K682" i="2" s="1"/>
  <c r="J7" i="2"/>
  <c r="K7" i="2" s="1"/>
  <c r="J490" i="2"/>
  <c r="K490" i="2" s="1"/>
  <c r="J516" i="2"/>
  <c r="K516" i="2" s="1"/>
  <c r="J570" i="2"/>
  <c r="K570" i="2" s="1"/>
  <c r="J24" i="2"/>
  <c r="K24" i="2" s="1"/>
  <c r="J606" i="2"/>
  <c r="K606" i="2" s="1"/>
  <c r="J826" i="2"/>
  <c r="K826" i="2" s="1"/>
  <c r="I14" i="2"/>
  <c r="E14" i="2" s="1"/>
  <c r="J15" i="2"/>
  <c r="K15" i="2" s="1"/>
  <c r="I264" i="2"/>
  <c r="E264" i="2" s="1"/>
  <c r="I254" i="2"/>
  <c r="E254" i="2" s="1"/>
  <c r="I318" i="2"/>
  <c r="E318" i="2" s="1"/>
  <c r="J384" i="2"/>
  <c r="K384" i="2" s="1"/>
  <c r="J753" i="2"/>
  <c r="K753" i="2" s="1"/>
  <c r="J730" i="2"/>
  <c r="K730" i="2" s="1"/>
  <c r="I885" i="2"/>
  <c r="E885" i="2" s="1"/>
  <c r="I66" i="2"/>
  <c r="E66" i="2" s="1"/>
  <c r="J75" i="2"/>
  <c r="K75" i="2" s="1"/>
  <c r="J127" i="2"/>
  <c r="K127" i="2" s="1"/>
  <c r="J175" i="2"/>
  <c r="K175" i="2" s="1"/>
  <c r="I100" i="2"/>
  <c r="E100" i="2" s="1"/>
  <c r="I132" i="2"/>
  <c r="E132" i="2" s="1"/>
  <c r="I180" i="2"/>
  <c r="E180" i="2" s="1"/>
  <c r="I196" i="2"/>
  <c r="E196" i="2" s="1"/>
  <c r="J215" i="2"/>
  <c r="K215" i="2" s="1"/>
  <c r="I221" i="2"/>
  <c r="E221" i="2" s="1"/>
  <c r="I285" i="2"/>
  <c r="E285" i="2" s="1"/>
  <c r="J491" i="2"/>
  <c r="K491" i="2" s="1"/>
  <c r="I382" i="2"/>
  <c r="E382" i="2" s="1"/>
  <c r="I446" i="2"/>
  <c r="E446" i="2" s="1"/>
  <c r="I517" i="2"/>
  <c r="E517" i="2" s="1"/>
  <c r="J634" i="2"/>
  <c r="K634" i="2" s="1"/>
  <c r="J424" i="2"/>
  <c r="K424" i="2" s="1"/>
  <c r="I467" i="2"/>
  <c r="E467" i="2" s="1"/>
  <c r="I501" i="2"/>
  <c r="E501" i="2" s="1"/>
  <c r="I537" i="2"/>
  <c r="E537" i="2" s="1"/>
  <c r="I569" i="2"/>
  <c r="E569" i="2" s="1"/>
  <c r="J607" i="2"/>
  <c r="K607" i="2" s="1"/>
  <c r="J540" i="2"/>
  <c r="K540" i="2" s="1"/>
  <c r="J572" i="2"/>
  <c r="K572" i="2" s="1"/>
  <c r="J615" i="2"/>
  <c r="K615" i="2" s="1"/>
  <c r="I628" i="2"/>
  <c r="E628" i="2" s="1"/>
  <c r="J919" i="2"/>
  <c r="K919" i="2" s="1"/>
  <c r="J37" i="2"/>
  <c r="K37" i="2" s="1"/>
  <c r="J61" i="2"/>
  <c r="K61" i="2" s="1"/>
  <c r="J77" i="2"/>
  <c r="K77" i="2" s="1"/>
  <c r="J109" i="2"/>
  <c r="K109" i="2" s="1"/>
  <c r="J141" i="2"/>
  <c r="K141" i="2" s="1"/>
  <c r="J173" i="2"/>
  <c r="K173" i="2" s="1"/>
  <c r="J327" i="2"/>
  <c r="K327" i="2" s="1"/>
  <c r="I210" i="2"/>
  <c r="E210" i="2" s="1"/>
  <c r="I60" i="2"/>
  <c r="E60" i="2" s="1"/>
  <c r="I232" i="2"/>
  <c r="E232" i="2" s="1"/>
  <c r="I328" i="2"/>
  <c r="E328" i="2" s="1"/>
  <c r="I302" i="2"/>
  <c r="E302" i="2" s="1"/>
  <c r="I513" i="2"/>
  <c r="E513" i="2" s="1"/>
  <c r="I509" i="2"/>
  <c r="E509" i="2" s="1"/>
  <c r="J699" i="2"/>
  <c r="K699" i="2" s="1"/>
  <c r="I767" i="2"/>
  <c r="E767" i="2" s="1"/>
  <c r="J95" i="2"/>
  <c r="K95" i="2" s="1"/>
  <c r="J143" i="2"/>
  <c r="K143" i="2" s="1"/>
  <c r="J191" i="2"/>
  <c r="K191" i="2" s="1"/>
  <c r="I242" i="2"/>
  <c r="E242" i="2" s="1"/>
  <c r="I84" i="2"/>
  <c r="E84" i="2" s="1"/>
  <c r="I148" i="2"/>
  <c r="E148" i="2" s="1"/>
  <c r="I36" i="2"/>
  <c r="E36" i="2" s="1"/>
  <c r="I54" i="2"/>
  <c r="E54" i="2" s="1"/>
  <c r="I50" i="2"/>
  <c r="E50" i="2" s="1"/>
  <c r="J5" i="2"/>
  <c r="K5" i="2" s="1"/>
  <c r="J752" i="2"/>
  <c r="K752" i="2" s="1"/>
  <c r="J711" i="2"/>
  <c r="K711" i="2" s="1"/>
  <c r="I757" i="2"/>
  <c r="E757" i="2" s="1"/>
  <c r="I751" i="2"/>
  <c r="E751" i="2" s="1"/>
  <c r="I829" i="2"/>
  <c r="E829" i="2" s="1"/>
  <c r="I370" i="2"/>
  <c r="E370" i="2" s="1"/>
  <c r="I833" i="2"/>
  <c r="E833" i="2" s="1"/>
  <c r="J758" i="2"/>
  <c r="K758" i="2" s="1"/>
  <c r="J732" i="2"/>
  <c r="K732" i="2" s="1"/>
  <c r="J55" i="2"/>
  <c r="K55" i="2" s="1"/>
  <c r="J51" i="2"/>
  <c r="K51" i="2" s="1"/>
  <c r="J47" i="2"/>
  <c r="K47" i="2" s="1"/>
  <c r="I497" i="2"/>
  <c r="E497" i="2" s="1"/>
  <c r="J621" i="2"/>
  <c r="K621" i="2" s="1"/>
  <c r="J498" i="2"/>
  <c r="K498" i="2" s="1"/>
  <c r="J494" i="2"/>
  <c r="K494" i="2" s="1"/>
  <c r="J510" i="2"/>
  <c r="K510" i="2" s="1"/>
  <c r="I632" i="2"/>
  <c r="E632" i="2" s="1"/>
  <c r="I700" i="2"/>
  <c r="E700" i="2" s="1"/>
  <c r="I680" i="2"/>
  <c r="E680" i="2" s="1"/>
  <c r="I676" i="2"/>
  <c r="E676" i="2" s="1"/>
  <c r="I950" i="2"/>
  <c r="E950" i="2" s="1"/>
  <c r="J756" i="2"/>
  <c r="K756" i="2" s="1"/>
  <c r="J903" i="2"/>
  <c r="K903" i="2" s="1"/>
  <c r="I855" i="2"/>
  <c r="E855" i="2" s="1"/>
  <c r="I910" i="2"/>
  <c r="E910" i="2" s="1"/>
  <c r="J709" i="2"/>
  <c r="K709" i="2" s="1"/>
  <c r="J872" i="2"/>
  <c r="K872" i="2" s="1"/>
  <c r="J3" i="2"/>
  <c r="K3" i="2" s="1"/>
  <c r="J31" i="2"/>
  <c r="K31" i="2" s="1"/>
  <c r="J681" i="2"/>
  <c r="K681" i="2" s="1"/>
  <c r="J39" i="2"/>
  <c r="K39" i="2" s="1"/>
  <c r="J701" i="2"/>
  <c r="K701" i="2" s="1"/>
  <c r="J876" i="2"/>
  <c r="K876" i="2" s="1"/>
  <c r="J884" i="2"/>
  <c r="K884" i="2" s="1"/>
  <c r="J697" i="2"/>
  <c r="K697" i="2" s="1"/>
  <c r="J878" i="2"/>
  <c r="K878" i="2" s="1"/>
  <c r="J931" i="2"/>
  <c r="K931" i="2" s="1"/>
  <c r="I352" i="2"/>
  <c r="E352" i="2" s="1"/>
  <c r="I270" i="2"/>
  <c r="E270" i="2" s="1"/>
  <c r="I350" i="2"/>
  <c r="E350" i="2" s="1"/>
  <c r="I366" i="2"/>
  <c r="E366" i="2" s="1"/>
  <c r="I481" i="2"/>
  <c r="E481" i="2" s="1"/>
  <c r="J733" i="2"/>
  <c r="K733" i="2" s="1"/>
  <c r="J741" i="2"/>
  <c r="K741" i="2" s="1"/>
  <c r="J744" i="2"/>
  <c r="K744" i="2" s="1"/>
  <c r="I779" i="2"/>
  <c r="E779" i="2" s="1"/>
  <c r="J808" i="2"/>
  <c r="K808" i="2" s="1"/>
  <c r="I879" i="2"/>
  <c r="E879" i="2" s="1"/>
  <c r="J917" i="2"/>
  <c r="K917" i="2" s="1"/>
  <c r="J915" i="2"/>
  <c r="K915" i="2" s="1"/>
  <c r="I34" i="2"/>
  <c r="E34" i="2" s="1"/>
  <c r="I62" i="2"/>
  <c r="E62" i="2" s="1"/>
  <c r="I18" i="2"/>
  <c r="E18" i="2" s="1"/>
  <c r="J83" i="2"/>
  <c r="K83" i="2" s="1"/>
  <c r="I102" i="2"/>
  <c r="E102" i="2" s="1"/>
  <c r="I134" i="2"/>
  <c r="E134" i="2" s="1"/>
  <c r="I166" i="2"/>
  <c r="E166" i="2" s="1"/>
  <c r="I198" i="2"/>
  <c r="E198" i="2" s="1"/>
  <c r="I218" i="2"/>
  <c r="E218" i="2" s="1"/>
  <c r="J69" i="2"/>
  <c r="K69" i="2" s="1"/>
  <c r="I220" i="2"/>
  <c r="E220" i="2" s="1"/>
  <c r="I395" i="2"/>
  <c r="E395" i="2" s="1"/>
  <c r="I386" i="2"/>
  <c r="E386" i="2" s="1"/>
  <c r="I418" i="2"/>
  <c r="E418" i="2" s="1"/>
  <c r="I450" i="2"/>
  <c r="E450" i="2" s="1"/>
  <c r="I486" i="2"/>
  <c r="E486" i="2" s="1"/>
  <c r="J404" i="2"/>
  <c r="K404" i="2" s="1"/>
  <c r="I415" i="2"/>
  <c r="E415" i="2" s="1"/>
  <c r="J436" i="2"/>
  <c r="K436" i="2" s="1"/>
  <c r="I447" i="2"/>
  <c r="E447" i="2" s="1"/>
  <c r="J468" i="2"/>
  <c r="K468" i="2" s="1"/>
  <c r="J484" i="2"/>
  <c r="K484" i="2"/>
  <c r="I533" i="2"/>
  <c r="E533" i="2" s="1"/>
  <c r="I565" i="2"/>
  <c r="E565" i="2" s="1"/>
  <c r="I597" i="2"/>
  <c r="E597" i="2" s="1"/>
  <c r="I630" i="2"/>
  <c r="E630" i="2" s="1"/>
  <c r="I684" i="2"/>
  <c r="E684" i="2" s="1"/>
  <c r="I712" i="2"/>
  <c r="E712" i="2" s="1"/>
  <c r="I736" i="2"/>
  <c r="E736" i="2" s="1"/>
  <c r="I723" i="2"/>
  <c r="E723" i="2" s="1"/>
  <c r="J843" i="2"/>
  <c r="K843" i="2" s="1"/>
  <c r="I860" i="2"/>
  <c r="E860" i="2" s="1"/>
  <c r="I881" i="2"/>
  <c r="E881" i="2" s="1"/>
  <c r="I906" i="2"/>
  <c r="E906" i="2" s="1"/>
  <c r="J894" i="2"/>
  <c r="K894" i="2" s="1"/>
  <c r="I939" i="2"/>
  <c r="E939" i="2" s="1"/>
  <c r="J717" i="2"/>
  <c r="K717" i="2" s="1"/>
  <c r="I719" i="2"/>
  <c r="E719" i="2" s="1"/>
  <c r="J769" i="2"/>
  <c r="K769" i="2" s="1"/>
  <c r="J800" i="2"/>
  <c r="K800" i="2" s="1"/>
  <c r="I823" i="2"/>
  <c r="E823" i="2" s="1"/>
  <c r="J45" i="2"/>
  <c r="K45" i="2" s="1"/>
  <c r="J49" i="2"/>
  <c r="K49" i="2" s="1"/>
  <c r="I64" i="2"/>
  <c r="E64" i="2" s="1"/>
  <c r="I214" i="2"/>
  <c r="E214" i="2" s="1"/>
  <c r="I208" i="2"/>
  <c r="E208" i="2" s="1"/>
  <c r="I390" i="2"/>
  <c r="E390" i="2" s="1"/>
  <c r="I422" i="2"/>
  <c r="E422" i="2" s="1"/>
  <c r="I454" i="2"/>
  <c r="E454" i="2" s="1"/>
  <c r="I525" i="2"/>
  <c r="E525" i="2" s="1"/>
  <c r="J400" i="2"/>
  <c r="K400" i="2" s="1"/>
  <c r="I411" i="2"/>
  <c r="E411" i="2" s="1"/>
  <c r="J432" i="2"/>
  <c r="K432" i="2" s="1"/>
  <c r="I443" i="2"/>
  <c r="E443" i="2" s="1"/>
  <c r="J464" i="2"/>
  <c r="K464" i="2" s="1"/>
  <c r="I475" i="2"/>
  <c r="E475" i="2" s="1"/>
  <c r="I614" i="2"/>
  <c r="E614" i="2" s="1"/>
  <c r="J528" i="2"/>
  <c r="K528" i="2" s="1"/>
  <c r="I616" i="2"/>
  <c r="E616" i="2" s="1"/>
  <c r="J650" i="2"/>
  <c r="K650" i="2" s="1"/>
  <c r="I644" i="2"/>
  <c r="E644" i="2" s="1"/>
  <c r="J683" i="2"/>
  <c r="K683" i="2" s="1"/>
  <c r="I727" i="2"/>
  <c r="E727" i="2" s="1"/>
  <c r="J882" i="2"/>
  <c r="K882" i="2" s="1"/>
  <c r="I4" i="2"/>
  <c r="E4" i="2" s="1"/>
  <c r="I42" i="2"/>
  <c r="E42" i="2" s="1"/>
  <c r="I74" i="2"/>
  <c r="E74" i="2" s="1"/>
  <c r="I94" i="2"/>
  <c r="E94" i="2" s="1"/>
  <c r="I126" i="2"/>
  <c r="E126" i="2" s="1"/>
  <c r="I158" i="2"/>
  <c r="E158" i="2" s="1"/>
  <c r="I190" i="2"/>
  <c r="E190" i="2" s="1"/>
  <c r="I228" i="2"/>
  <c r="E228" i="2" s="1"/>
  <c r="I387" i="2"/>
  <c r="E387" i="2" s="1"/>
  <c r="J251" i="2"/>
  <c r="K251" i="2" s="1"/>
  <c r="J267" i="2"/>
  <c r="K267" i="2" s="1"/>
  <c r="J283" i="2"/>
  <c r="K283" i="2" s="1"/>
  <c r="J299" i="2"/>
  <c r="K299" i="2" s="1"/>
  <c r="J315" i="2"/>
  <c r="K315" i="2" s="1"/>
  <c r="J331" i="2"/>
  <c r="K331" i="2" s="1"/>
  <c r="J347" i="2"/>
  <c r="K347" i="2" s="1"/>
  <c r="J363" i="2"/>
  <c r="K363" i="2" s="1"/>
  <c r="I604" i="2"/>
  <c r="E604" i="2" s="1"/>
  <c r="I523" i="2"/>
  <c r="E523" i="2" s="1"/>
  <c r="I648" i="2"/>
  <c r="E648" i="2" s="1"/>
  <c r="I714" i="2"/>
  <c r="E714" i="2" s="1"/>
  <c r="J662" i="2"/>
  <c r="K662" i="2" s="1"/>
  <c r="I673" i="2"/>
  <c r="E673" i="2" s="1"/>
  <c r="J737" i="2"/>
  <c r="K737" i="2" s="1"/>
  <c r="I759" i="2"/>
  <c r="E759" i="2" s="1"/>
  <c r="I841" i="2"/>
  <c r="E841" i="2" s="1"/>
  <c r="J776" i="2"/>
  <c r="K776" i="2" s="1"/>
  <c r="J750" i="2"/>
  <c r="K750" i="2" s="1"/>
  <c r="J724" i="2"/>
  <c r="K724" i="2" s="1"/>
  <c r="J792" i="2"/>
  <c r="K792" i="2" s="1"/>
  <c r="I815" i="2"/>
  <c r="E815" i="2" s="1"/>
  <c r="J848" i="2"/>
  <c r="K848" i="2" s="1"/>
  <c r="J804" i="2"/>
  <c r="K804" i="2" s="1"/>
  <c r="J850" i="2"/>
  <c r="K850" i="2" s="1"/>
  <c r="I899" i="2"/>
  <c r="E899" i="2" s="1"/>
  <c r="J901" i="2"/>
  <c r="K901" i="2" s="1"/>
  <c r="I947" i="2"/>
  <c r="E947" i="2" s="1"/>
  <c r="J827" i="2"/>
  <c r="K827" i="2" s="1"/>
  <c r="I859" i="2"/>
  <c r="E859" i="2" s="1"/>
  <c r="I889" i="2"/>
  <c r="E889" i="2"/>
  <c r="I955" i="2"/>
  <c r="E955" i="2" s="1"/>
  <c r="J12" i="2"/>
  <c r="K12" i="2" s="1"/>
  <c r="J147" i="2"/>
  <c r="K147" i="2" s="1"/>
  <c r="J219" i="2"/>
  <c r="K219" i="2" s="1"/>
  <c r="J239" i="2"/>
  <c r="K239" i="2" s="1"/>
  <c r="J369" i="2"/>
  <c r="K369" i="2" s="1"/>
  <c r="J396" i="2"/>
  <c r="K396" i="2" s="1"/>
  <c r="J586" i="2"/>
  <c r="K586" i="2" s="1"/>
  <c r="J908" i="2"/>
  <c r="K908" i="2" s="1"/>
  <c r="J888" i="2"/>
  <c r="K888" i="2" s="1"/>
  <c r="J896" i="2"/>
  <c r="K896" i="2" s="1"/>
  <c r="J912" i="2"/>
  <c r="K912" i="2" s="1"/>
  <c r="J838" i="2"/>
  <c r="K838" i="2" s="1"/>
  <c r="J63" i="2"/>
  <c r="K63" i="2" s="1"/>
  <c r="J23" i="2"/>
  <c r="K23" i="2" s="1"/>
  <c r="J155" i="2"/>
  <c r="K155" i="2" s="1"/>
  <c r="J496" i="2"/>
  <c r="K496" i="2" s="1"/>
  <c r="J530" i="2"/>
  <c r="K530" i="2" s="1"/>
  <c r="J594" i="2"/>
  <c r="K594" i="2" s="1"/>
  <c r="J748" i="2"/>
  <c r="K748" i="2" s="1"/>
  <c r="J830" i="2"/>
  <c r="K830" i="2" s="1"/>
  <c r="J788" i="2"/>
  <c r="K788" i="2" s="1"/>
  <c r="J857" i="2"/>
  <c r="K857" i="2" s="1"/>
  <c r="J11" i="2"/>
  <c r="K11" i="2" s="1"/>
  <c r="J13" i="2"/>
  <c r="K13" i="2" s="1"/>
  <c r="J32" i="2"/>
  <c r="K32" i="2" s="1"/>
  <c r="J71" i="2"/>
  <c r="K71" i="2" s="1"/>
  <c r="J131" i="2"/>
  <c r="K131" i="2" s="1"/>
  <c r="J195" i="2"/>
  <c r="K195" i="2" s="1"/>
  <c r="J223" i="2"/>
  <c r="K223" i="2" s="1"/>
  <c r="J368" i="2"/>
  <c r="K368" i="2" s="1"/>
  <c r="J538" i="2"/>
  <c r="K538" i="2" s="1"/>
  <c r="J87" i="2"/>
  <c r="K87" i="2" s="1"/>
  <c r="J139" i="2"/>
  <c r="K139" i="2" s="1"/>
  <c r="J203" i="2"/>
  <c r="K203" i="2" s="1"/>
  <c r="J388" i="2"/>
  <c r="K388" i="2" s="1"/>
  <c r="J507" i="2"/>
  <c r="K507" i="2" s="1"/>
  <c r="J546" i="2"/>
  <c r="K546" i="2" s="1"/>
  <c r="J722" i="2"/>
  <c r="K722" i="2" s="1"/>
  <c r="J866" i="2"/>
  <c r="K866" i="2" s="1"/>
  <c r="J886" i="2"/>
  <c r="K886" i="2" s="1"/>
  <c r="J610" i="2"/>
  <c r="K610" i="2" s="1"/>
  <c r="J768" i="2"/>
  <c r="K768" i="2" s="1"/>
  <c r="J868" i="2"/>
  <c r="K868" i="2" s="1"/>
  <c r="J852" i="2"/>
  <c r="K852" i="2" s="1"/>
  <c r="J796" i="2"/>
  <c r="K796" i="2" s="1"/>
  <c r="J28" i="2"/>
  <c r="K28" i="2" s="1"/>
  <c r="I296" i="2"/>
  <c r="E296" i="2" s="1"/>
  <c r="I286" i="2"/>
  <c r="E286" i="2" s="1"/>
  <c r="I334" i="2"/>
  <c r="E334" i="2" s="1"/>
  <c r="I652" i="2"/>
  <c r="E652" i="2" s="1"/>
  <c r="J674" i="2"/>
  <c r="K674" i="2" s="1"/>
  <c r="I837" i="2"/>
  <c r="E837" i="2" s="1"/>
  <c r="J8" i="2"/>
  <c r="K8" i="2" s="1"/>
  <c r="J111" i="2"/>
  <c r="K111" i="2" s="1"/>
  <c r="J159" i="2"/>
  <c r="K159" i="2" s="1"/>
  <c r="J207" i="2"/>
  <c r="K207" i="2" s="1"/>
  <c r="I68" i="2"/>
  <c r="E68" i="2" s="1"/>
  <c r="I116" i="2"/>
  <c r="E116" i="2" s="1"/>
  <c r="I164" i="2"/>
  <c r="E164" i="2" s="1"/>
  <c r="J376" i="2"/>
  <c r="K376" i="2" s="1"/>
  <c r="I253" i="2"/>
  <c r="E253" i="2" s="1"/>
  <c r="I317" i="2"/>
  <c r="E317" i="2" s="1"/>
  <c r="I414" i="2"/>
  <c r="E414" i="2" s="1"/>
  <c r="I478" i="2"/>
  <c r="E478" i="2" s="1"/>
  <c r="J526" i="2"/>
  <c r="K526" i="2" s="1"/>
  <c r="I403" i="2"/>
  <c r="E403" i="2" s="1"/>
  <c r="I435" i="2"/>
  <c r="E435" i="2" s="1"/>
  <c r="J456" i="2"/>
  <c r="K456" i="2" s="1"/>
  <c r="I553" i="2"/>
  <c r="E553" i="2" s="1"/>
  <c r="I585" i="2"/>
  <c r="E585" i="2" s="1"/>
  <c r="J623" i="2"/>
  <c r="K623" i="2" s="1"/>
  <c r="J524" i="2"/>
  <c r="K524" i="2" s="1"/>
  <c r="J556" i="2"/>
  <c r="K556" i="2" s="1"/>
  <c r="J588" i="2"/>
  <c r="K588" i="2" s="1"/>
  <c r="I596" i="2"/>
  <c r="E596" i="2" s="1"/>
  <c r="J873" i="2"/>
  <c r="K873" i="2" s="1"/>
  <c r="I902" i="2"/>
  <c r="E902" i="2" s="1"/>
  <c r="J93" i="2"/>
  <c r="K93" i="2" s="1"/>
  <c r="J125" i="2"/>
  <c r="K125" i="2" s="1"/>
  <c r="J157" i="2"/>
  <c r="K157" i="2" s="1"/>
  <c r="J189" i="2"/>
  <c r="K189" i="2" s="1"/>
  <c r="I268" i="2"/>
  <c r="E268" i="2" s="1"/>
  <c r="I300" i="2"/>
  <c r="E300" i="2" s="1"/>
  <c r="I332" i="2"/>
  <c r="E332" i="2" s="1"/>
  <c r="I364" i="2"/>
  <c r="E364" i="2" s="1"/>
  <c r="J247" i="2"/>
  <c r="K247" i="2" s="1"/>
  <c r="J263" i="2"/>
  <c r="K263" i="2" s="1"/>
  <c r="J279" i="2"/>
  <c r="K279" i="2" s="1"/>
  <c r="J295" i="2"/>
  <c r="K295" i="2" s="1"/>
  <c r="J311" i="2"/>
  <c r="K311" i="2" s="1"/>
  <c r="J343" i="2"/>
  <c r="K343" i="2" s="1"/>
  <c r="J359" i="2"/>
  <c r="K359" i="2" s="1"/>
  <c r="I241" i="2"/>
  <c r="E241" i="2" s="1"/>
  <c r="I273" i="2"/>
  <c r="E273" i="2" s="1"/>
  <c r="I305" i="2"/>
  <c r="E305" i="2" s="1"/>
  <c r="I337" i="2"/>
  <c r="E337" i="2" s="1"/>
  <c r="I535" i="2"/>
  <c r="E535" i="2" s="1"/>
  <c r="I551" i="2"/>
  <c r="E551" i="2" s="1"/>
  <c r="I567" i="2"/>
  <c r="E567" i="2" s="1"/>
  <c r="I583" i="2"/>
  <c r="E583" i="2" s="1"/>
  <c r="I645" i="2"/>
  <c r="E645" i="2" s="1"/>
  <c r="I672" i="2"/>
  <c r="E672" i="2" s="1"/>
  <c r="I665" i="2"/>
  <c r="E665" i="2" s="1"/>
  <c r="I780" i="2"/>
  <c r="E780" i="2" s="1"/>
  <c r="I765" i="2"/>
  <c r="E765" i="2" s="1"/>
  <c r="I847" i="2"/>
  <c r="E847" i="2" s="1"/>
  <c r="J904" i="2"/>
  <c r="K904" i="2" s="1"/>
  <c r="I935" i="2"/>
  <c r="E935" i="2" s="1"/>
  <c r="I86" i="2"/>
  <c r="E86" i="2" s="1"/>
  <c r="I98" i="2"/>
  <c r="E98" i="2" s="1"/>
  <c r="I114" i="2"/>
  <c r="E114" i="2" s="1"/>
  <c r="I130" i="2"/>
  <c r="E130" i="2" s="1"/>
  <c r="I146" i="2"/>
  <c r="E146" i="2" s="1"/>
  <c r="I162" i="2"/>
  <c r="E162" i="2" s="1"/>
  <c r="I178" i="2"/>
  <c r="E178" i="2" s="1"/>
  <c r="I194" i="2"/>
  <c r="E194" i="2" s="1"/>
  <c r="J211" i="2"/>
  <c r="K211" i="2" s="1"/>
  <c r="I88" i="2"/>
  <c r="E88" i="2" s="1"/>
  <c r="I104" i="2"/>
  <c r="E104" i="2" s="1"/>
  <c r="I120" i="2"/>
  <c r="E120" i="2" s="1"/>
  <c r="I136" i="2"/>
  <c r="E136" i="2" s="1"/>
  <c r="I152" i="2"/>
  <c r="E152" i="2" s="1"/>
  <c r="I168" i="2"/>
  <c r="E168" i="2" s="1"/>
  <c r="I184" i="2"/>
  <c r="E184" i="2" s="1"/>
  <c r="I200" i="2"/>
  <c r="E200" i="2" s="1"/>
  <c r="I224" i="2"/>
  <c r="E224" i="2" s="1"/>
  <c r="I256" i="2"/>
  <c r="E256" i="2" s="1"/>
  <c r="I288" i="2"/>
  <c r="E288" i="2" s="1"/>
  <c r="I320" i="2"/>
  <c r="E320" i="2" s="1"/>
  <c r="J349" i="2"/>
  <c r="K349" i="2" s="1"/>
  <c r="J365" i="2"/>
  <c r="K365" i="2" s="1"/>
  <c r="J511" i="2"/>
  <c r="K511" i="2" s="1"/>
  <c r="I250" i="2"/>
  <c r="E250" i="2" s="1"/>
  <c r="I266" i="2"/>
  <c r="E266" i="2" s="1"/>
  <c r="I282" i="2"/>
  <c r="E282" i="2" s="1"/>
  <c r="I298" i="2"/>
  <c r="E298" i="2" s="1"/>
  <c r="I314" i="2"/>
  <c r="E314" i="2" s="1"/>
  <c r="I330" i="2"/>
  <c r="E330" i="2" s="1"/>
  <c r="I346" i="2"/>
  <c r="E346" i="2" s="1"/>
  <c r="I362" i="2"/>
  <c r="E362" i="2" s="1"/>
  <c r="I229" i="2"/>
  <c r="E229" i="2" s="1"/>
  <c r="I261" i="2"/>
  <c r="E261" i="2" s="1"/>
  <c r="I293" i="2"/>
  <c r="E293" i="2" s="1"/>
  <c r="I325" i="2"/>
  <c r="E325" i="2" s="1"/>
  <c r="J534" i="2"/>
  <c r="K534" i="2" s="1"/>
  <c r="J550" i="2"/>
  <c r="K550" i="2" s="1"/>
  <c r="J566" i="2"/>
  <c r="K566" i="2" s="1"/>
  <c r="J582" i="2"/>
  <c r="K582" i="2" s="1"/>
  <c r="J646" i="2"/>
  <c r="K646" i="2" s="1"/>
  <c r="J520" i="2"/>
  <c r="K520" i="2" s="1"/>
  <c r="J536" i="2"/>
  <c r="K536" i="2" s="1"/>
  <c r="J552" i="2"/>
  <c r="K552" i="2" s="1"/>
  <c r="J568" i="2"/>
  <c r="K568" i="2" s="1"/>
  <c r="J584" i="2"/>
  <c r="K584" i="2" s="1"/>
  <c r="I653" i="2"/>
  <c r="E653" i="2" s="1"/>
  <c r="J617" i="2"/>
  <c r="K617" i="2" s="1"/>
  <c r="I704" i="2"/>
  <c r="E704" i="2" s="1"/>
  <c r="I721" i="2"/>
  <c r="E721" i="2"/>
  <c r="I775" i="2"/>
  <c r="E775" i="2" s="1"/>
  <c r="I735" i="2"/>
  <c r="E735" i="2" s="1"/>
  <c r="I807" i="2"/>
  <c r="E807" i="2" s="1"/>
  <c r="I936" i="2"/>
  <c r="E936" i="2" s="1"/>
  <c r="J29" i="2"/>
  <c r="K29" i="2" s="1"/>
  <c r="I6" i="2"/>
  <c r="E6" i="2" s="1"/>
  <c r="I38" i="2"/>
  <c r="E38" i="2" s="1"/>
  <c r="I234" i="2"/>
  <c r="E234" i="2" s="1"/>
  <c r="J73" i="2"/>
  <c r="K73" i="2" s="1"/>
  <c r="J105" i="2"/>
  <c r="K105" i="2" s="1"/>
  <c r="J121" i="2"/>
  <c r="K121" i="2" s="1"/>
  <c r="J137" i="2"/>
  <c r="K137" i="2" s="1"/>
  <c r="J153" i="2"/>
  <c r="K153" i="2" s="1"/>
  <c r="J169" i="2"/>
  <c r="K169" i="2" s="1"/>
  <c r="J185" i="2"/>
  <c r="K185" i="2" s="1"/>
  <c r="J201" i="2"/>
  <c r="K201" i="2" s="1"/>
  <c r="I205" i="2"/>
  <c r="E205" i="2" s="1"/>
  <c r="I244" i="2"/>
  <c r="E244" i="2" s="1"/>
  <c r="I276" i="2"/>
  <c r="E276" i="2" s="1"/>
  <c r="I308" i="2"/>
  <c r="E308" i="2" s="1"/>
  <c r="I340" i="2"/>
  <c r="E340" i="2" s="1"/>
  <c r="I391" i="2"/>
  <c r="E391" i="2" s="1"/>
  <c r="I233" i="2"/>
  <c r="E233" i="2" s="1"/>
  <c r="I265" i="2"/>
  <c r="E265" i="2" s="1"/>
  <c r="I297" i="2"/>
  <c r="E297" i="2" s="1"/>
  <c r="I329" i="2"/>
  <c r="E329" i="2" s="1"/>
  <c r="I371" i="2"/>
  <c r="E371" i="2" s="1"/>
  <c r="I394" i="2"/>
  <c r="E394" i="2" s="1"/>
  <c r="I426" i="2"/>
  <c r="E426" i="2" s="1"/>
  <c r="I458" i="2"/>
  <c r="E458" i="2" s="1"/>
  <c r="I502" i="2"/>
  <c r="E502" i="2" s="1"/>
  <c r="I407" i="2"/>
  <c r="E407" i="2" s="1"/>
  <c r="J428" i="2"/>
  <c r="K428" i="2" s="1"/>
  <c r="I439" i="2"/>
  <c r="E439" i="2" s="1"/>
  <c r="J460" i="2"/>
  <c r="K460" i="2" s="1"/>
  <c r="I471" i="2"/>
  <c r="E471" i="2" s="1"/>
  <c r="I485" i="2"/>
  <c r="E485" i="2" s="1"/>
  <c r="I557" i="2"/>
  <c r="E557" i="2" s="1"/>
  <c r="I589" i="2"/>
  <c r="E589" i="2" s="1"/>
  <c r="I641" i="2"/>
  <c r="E641" i="2" s="1"/>
  <c r="I531" i="2"/>
  <c r="E531" i="2" s="1"/>
  <c r="I547" i="2"/>
  <c r="E547" i="2" s="1"/>
  <c r="I563" i="2"/>
  <c r="E563" i="2" s="1"/>
  <c r="I579" i="2"/>
  <c r="E579" i="2" s="1"/>
  <c r="I595" i="2"/>
  <c r="E595" i="2" s="1"/>
  <c r="I891" i="2"/>
  <c r="E891" i="2" s="1"/>
  <c r="I883" i="2"/>
  <c r="E883" i="2" s="1"/>
  <c r="I943" i="2"/>
  <c r="E943" i="2" s="1"/>
  <c r="I930" i="2"/>
  <c r="E930" i="2" s="1"/>
  <c r="I2" i="2"/>
  <c r="E2" i="2" s="1"/>
  <c r="J715" i="2" l="1"/>
  <c r="K715" i="2" s="1"/>
  <c r="J925" i="2"/>
  <c r="K925" i="2" s="1"/>
  <c r="J869" i="2"/>
  <c r="K869" i="2" s="1"/>
  <c r="J761" i="2"/>
  <c r="K761" i="2" s="1"/>
  <c r="J595" i="2"/>
  <c r="K595" i="2" s="1"/>
  <c r="J146" i="2"/>
  <c r="K146" i="2" s="1"/>
  <c r="J883" i="2"/>
  <c r="K883" i="2" s="1"/>
  <c r="J394" i="2"/>
  <c r="K394" i="2" s="1"/>
  <c r="J775" i="2"/>
  <c r="K775" i="2" s="1"/>
  <c r="J168" i="2"/>
  <c r="K168" i="2" s="1"/>
  <c r="J531" i="2"/>
  <c r="K531" i="2" s="1"/>
  <c r="J371" i="2"/>
  <c r="K371" i="2" s="1"/>
  <c r="J200" i="2"/>
  <c r="K200" i="2" s="1"/>
  <c r="J86" i="2"/>
  <c r="K86" i="2" s="1"/>
  <c r="J567" i="2"/>
  <c r="K567" i="2" s="1"/>
  <c r="J300" i="2"/>
  <c r="K300" i="2" s="1"/>
  <c r="J253" i="2"/>
  <c r="K253" i="2" s="1"/>
  <c r="J815" i="2"/>
  <c r="K815" i="2" s="1"/>
  <c r="J4" i="2"/>
  <c r="K4" i="2" s="1"/>
  <c r="J454" i="2"/>
  <c r="K454" i="2" s="1"/>
  <c r="J563" i="2"/>
  <c r="K563" i="2" s="1"/>
  <c r="J276" i="2"/>
  <c r="K276" i="2" s="1"/>
  <c r="J6" i="2"/>
  <c r="K6" i="2" s="1"/>
  <c r="J807" i="2"/>
  <c r="K807" i="2" s="1"/>
  <c r="J653" i="2"/>
  <c r="K653" i="2" s="1"/>
  <c r="J229" i="2"/>
  <c r="K229" i="2" s="1"/>
  <c r="J250" i="2"/>
  <c r="K250" i="2" s="1"/>
  <c r="J256" i="2"/>
  <c r="K256" i="2" s="1"/>
  <c r="J104" i="2"/>
  <c r="K104" i="2" s="1"/>
  <c r="J114" i="2"/>
  <c r="K114" i="2" s="1"/>
  <c r="J847" i="2"/>
  <c r="K847" i="2" s="1"/>
  <c r="J665" i="2"/>
  <c r="K665" i="2" s="1"/>
  <c r="J364" i="2"/>
  <c r="K364" i="2" s="1"/>
  <c r="J553" i="2"/>
  <c r="K553" i="2" s="1"/>
  <c r="J414" i="2"/>
  <c r="K414" i="2" s="1"/>
  <c r="J652" i="2"/>
  <c r="K652" i="2" s="1"/>
  <c r="J296" i="2"/>
  <c r="K296" i="2" s="1"/>
  <c r="J955" i="2"/>
  <c r="K955" i="2" s="1"/>
  <c r="J648" i="2"/>
  <c r="K648" i="2" s="1"/>
  <c r="J74" i="2"/>
  <c r="K74" i="2" s="1"/>
  <c r="J614" i="2"/>
  <c r="K614" i="2" s="1"/>
  <c r="J450" i="2"/>
  <c r="K450" i="2" s="1"/>
  <c r="J218" i="2"/>
  <c r="K218" i="2" s="1"/>
  <c r="J700" i="2"/>
  <c r="K700" i="2" s="1"/>
  <c r="J497" i="2"/>
  <c r="K497" i="2" s="1"/>
  <c r="J242" i="2"/>
  <c r="K242" i="2" s="1"/>
  <c r="J302" i="2"/>
  <c r="K302" i="2" s="1"/>
  <c r="J628" i="2"/>
  <c r="K628" i="2" s="1"/>
  <c r="J100" i="2"/>
  <c r="K100" i="2" s="1"/>
  <c r="J624" i="2"/>
  <c r="K624" i="2" s="1"/>
  <c r="J144" i="2"/>
  <c r="K144" i="2" s="1"/>
  <c r="J216" i="2"/>
  <c r="K216" i="2" s="1"/>
  <c r="J819" i="2"/>
  <c r="K819" i="2" s="1"/>
  <c r="J692" i="2"/>
  <c r="K692" i="2" s="1"/>
  <c r="J374" i="2"/>
  <c r="K374" i="2" s="1"/>
  <c r="J783" i="2"/>
  <c r="K783" i="2" s="1"/>
  <c r="J811" i="2"/>
  <c r="K811" i="2" s="1"/>
  <c r="J608" i="2"/>
  <c r="K608" i="2" s="1"/>
  <c r="J791" i="2"/>
  <c r="K791" i="2" s="1"/>
  <c r="J272" i="2"/>
  <c r="K272" i="2" s="1"/>
  <c r="J926" i="2"/>
  <c r="K926" i="2" s="1"/>
  <c r="J629" i="2"/>
  <c r="K629" i="2" s="1"/>
  <c r="J581" i="2"/>
  <c r="K581" i="2" s="1"/>
  <c r="J252" i="2"/>
  <c r="K252" i="2" s="1"/>
  <c r="J893" i="2"/>
  <c r="K893" i="2" s="1"/>
  <c r="J649" i="2"/>
  <c r="K649" i="2" s="1"/>
  <c r="J358" i="2"/>
  <c r="K358" i="2" s="1"/>
  <c r="J26" i="2"/>
  <c r="K26" i="2" s="1"/>
  <c r="J274" i="2"/>
  <c r="K274" i="2" s="1"/>
  <c r="J58" i="2"/>
  <c r="K58" i="2" s="1"/>
  <c r="J877" i="2"/>
  <c r="K877" i="2" s="1"/>
  <c r="J688" i="2"/>
  <c r="K688" i="2" s="1"/>
  <c r="J434" i="2"/>
  <c r="K434" i="2" s="1"/>
  <c r="J182" i="2"/>
  <c r="K182" i="2" s="1"/>
  <c r="J269" i="2"/>
  <c r="K269" i="2" s="1"/>
  <c r="J70" i="2"/>
  <c r="K70" i="2" s="1"/>
  <c r="J262" i="2"/>
  <c r="K262" i="2" s="1"/>
  <c r="J340" i="2"/>
  <c r="K340" i="2" s="1"/>
  <c r="J282" i="2"/>
  <c r="K282" i="2" s="1"/>
  <c r="J765" i="2"/>
  <c r="K765" i="2" s="1"/>
  <c r="J305" i="2"/>
  <c r="K305" i="2" s="1"/>
  <c r="J68" i="2"/>
  <c r="K68" i="2" s="1"/>
  <c r="J837" i="2"/>
  <c r="K837" i="2" s="1"/>
  <c r="J334" i="2"/>
  <c r="K334" i="2" s="1"/>
  <c r="J673" i="2"/>
  <c r="K673" i="2" s="1"/>
  <c r="J523" i="2"/>
  <c r="K523" i="2" s="1"/>
  <c r="J126" i="2"/>
  <c r="K126" i="2" s="1"/>
  <c r="J214" i="2"/>
  <c r="K214" i="2" s="1"/>
  <c r="J881" i="2"/>
  <c r="K881" i="2" s="1"/>
  <c r="J148" i="2"/>
  <c r="K148" i="2" s="1"/>
  <c r="J517" i="2"/>
  <c r="K517" i="2" s="1"/>
  <c r="J180" i="2"/>
  <c r="K180" i="2" s="1"/>
  <c r="J66" i="2"/>
  <c r="K66" i="2" s="1"/>
  <c r="J442" i="2"/>
  <c r="K442" i="2" s="1"/>
  <c r="J367" i="2"/>
  <c r="K367" i="2" s="1"/>
  <c r="J521" i="2"/>
  <c r="K521" i="2" s="1"/>
  <c r="J336" i="2"/>
  <c r="K336" i="2" s="1"/>
  <c r="J466" i="2"/>
  <c r="K466" i="2" s="1"/>
  <c r="J186" i="2"/>
  <c r="K186" i="2" s="1"/>
  <c r="J324" i="2"/>
  <c r="K324" i="2" s="1"/>
  <c r="J593" i="2"/>
  <c r="K593" i="2" s="1"/>
  <c r="J96" i="2"/>
  <c r="K96" i="2" s="1"/>
  <c r="J940" i="2"/>
  <c r="K940" i="2" s="1"/>
  <c r="J348" i="2"/>
  <c r="K348" i="2" s="1"/>
  <c r="J914" i="2"/>
  <c r="K914" i="2" s="1"/>
  <c r="J56" i="2"/>
  <c r="K56" i="2" s="1"/>
  <c r="J954" i="2"/>
  <c r="K954" i="2" s="1"/>
  <c r="J573" i="2"/>
  <c r="K573" i="2" s="1"/>
  <c r="J545" i="2"/>
  <c r="K545" i="2" s="1"/>
  <c r="J258" i="2"/>
  <c r="K258" i="2" s="1"/>
  <c r="J543" i="2"/>
  <c r="K543" i="2" s="1"/>
  <c r="J204" i="2"/>
  <c r="K204" i="2" s="1"/>
  <c r="J150" i="2"/>
  <c r="K150" i="2" s="1"/>
  <c r="J398" i="2"/>
  <c r="K398" i="2" s="1"/>
  <c r="J410" i="2"/>
  <c r="K410" i="2" s="1"/>
  <c r="J213" i="2"/>
  <c r="K213" i="2" s="1"/>
  <c r="J706" i="2"/>
  <c r="K706" i="2" s="1"/>
  <c r="J503" i="2"/>
  <c r="K503" i="2" s="1"/>
  <c r="J202" i="2"/>
  <c r="K202" i="2" s="1"/>
  <c r="J90" i="2"/>
  <c r="K90" i="2" s="1"/>
  <c r="J462" i="2"/>
  <c r="K462" i="2" s="1"/>
  <c r="J426" i="2"/>
  <c r="K426" i="2" s="1"/>
  <c r="J735" i="2"/>
  <c r="K735" i="2" s="1"/>
  <c r="J293" i="2"/>
  <c r="K293" i="2" s="1"/>
  <c r="J136" i="2"/>
  <c r="K136" i="2" s="1"/>
  <c r="J314" i="2"/>
  <c r="K314" i="2" s="1"/>
  <c r="J535" i="2"/>
  <c r="K535" i="2" s="1"/>
  <c r="J435" i="2"/>
  <c r="K435" i="2" s="1"/>
  <c r="J164" i="2"/>
  <c r="K164" i="2" s="1"/>
  <c r="J947" i="2"/>
  <c r="K947" i="2" s="1"/>
  <c r="J759" i="2"/>
  <c r="K759" i="2" s="1"/>
  <c r="J604" i="2"/>
  <c r="K604" i="2" s="1"/>
  <c r="J190" i="2"/>
  <c r="K190" i="2" s="1"/>
  <c r="J616" i="2"/>
  <c r="K616" i="2" s="1"/>
  <c r="J390" i="2"/>
  <c r="K390" i="2" s="1"/>
  <c r="J860" i="2"/>
  <c r="K860" i="2" s="1"/>
  <c r="J533" i="2"/>
  <c r="K533" i="2" s="1"/>
  <c r="J220" i="2"/>
  <c r="K220" i="2" s="1"/>
  <c r="J102" i="2"/>
  <c r="K102" i="2" s="1"/>
  <c r="J481" i="2"/>
  <c r="K481" i="2" s="1"/>
  <c r="J270" i="2"/>
  <c r="K270" i="2" s="1"/>
  <c r="J54" i="2"/>
  <c r="K54" i="2" s="1"/>
  <c r="J210" i="2"/>
  <c r="K210" i="2" s="1"/>
  <c r="J254" i="2"/>
  <c r="K254" i="2" s="1"/>
  <c r="J14" i="2"/>
  <c r="K14" i="2" s="1"/>
  <c r="J871" i="2"/>
  <c r="K871" i="2" s="1"/>
  <c r="J292" i="2"/>
  <c r="K292" i="2" s="1"/>
  <c r="J427" i="2"/>
  <c r="K427" i="2" s="1"/>
  <c r="J354" i="2"/>
  <c r="K354" i="2" s="1"/>
  <c r="J638" i="2"/>
  <c r="K638" i="2" s="1"/>
  <c r="J170" i="2"/>
  <c r="K170" i="2" s="1"/>
  <c r="J895" i="2"/>
  <c r="K895" i="2" s="1"/>
  <c r="J240" i="2"/>
  <c r="K240" i="2" s="1"/>
  <c r="J278" i="2"/>
  <c r="K278" i="2" s="1"/>
  <c r="J952" i="2"/>
  <c r="K952" i="2" s="1"/>
  <c r="J356" i="2"/>
  <c r="K356" i="2" s="1"/>
  <c r="J309" i="2"/>
  <c r="K309" i="2" s="1"/>
  <c r="J402" i="2"/>
  <c r="K402" i="2" s="1"/>
  <c r="J669" i="2"/>
  <c r="K669" i="2" s="1"/>
  <c r="J140" i="2"/>
  <c r="K140" i="2" s="1"/>
  <c r="J571" i="2"/>
  <c r="K571" i="2" s="1"/>
  <c r="J438" i="2"/>
  <c r="K438" i="2" s="1"/>
  <c r="J128" i="2"/>
  <c r="K128" i="2" s="1"/>
  <c r="J946" i="2"/>
  <c r="K946" i="2" s="1"/>
  <c r="J284" i="2"/>
  <c r="K284" i="2" s="1"/>
  <c r="J515" i="2"/>
  <c r="K515" i="2" s="1"/>
  <c r="J156" i="2"/>
  <c r="K156" i="2" s="1"/>
  <c r="J419" i="2"/>
  <c r="K419" i="2" s="1"/>
  <c r="J154" i="2"/>
  <c r="K154" i="2" s="1"/>
  <c r="J943" i="2"/>
  <c r="K943" i="2" s="1"/>
  <c r="J320" i="2"/>
  <c r="K320" i="2" s="1"/>
  <c r="J589" i="2"/>
  <c r="K589" i="2" s="1"/>
  <c r="J297" i="2"/>
  <c r="K297" i="2" s="1"/>
  <c r="J178" i="2"/>
  <c r="K178" i="2" s="1"/>
  <c r="J205" i="2"/>
  <c r="K205" i="2" s="1"/>
  <c r="J346" i="2"/>
  <c r="K346" i="2" s="1"/>
  <c r="J714" i="2"/>
  <c r="K714" i="2" s="1"/>
  <c r="J387" i="2"/>
  <c r="K387" i="2" s="1"/>
  <c r="J823" i="2"/>
  <c r="K823" i="2" s="1"/>
  <c r="J486" i="2"/>
  <c r="K486" i="2" s="1"/>
  <c r="J386" i="2"/>
  <c r="K386" i="2" s="1"/>
  <c r="J166" i="2"/>
  <c r="K166" i="2" s="1"/>
  <c r="J366" i="2"/>
  <c r="K366" i="2" s="1"/>
  <c r="J855" i="2"/>
  <c r="K855" i="2" s="1"/>
  <c r="J950" i="2"/>
  <c r="K950" i="2" s="1"/>
  <c r="J833" i="2"/>
  <c r="K833" i="2" s="1"/>
  <c r="J513" i="2"/>
  <c r="K513" i="2" s="1"/>
  <c r="J232" i="2"/>
  <c r="K232" i="2" s="1"/>
  <c r="J569" i="2"/>
  <c r="K569" i="2" s="1"/>
  <c r="J285" i="2"/>
  <c r="K285" i="2" s="1"/>
  <c r="J587" i="2"/>
  <c r="K587" i="2" s="1"/>
  <c r="J577" i="2"/>
  <c r="K577" i="2" s="1"/>
  <c r="J470" i="2"/>
  <c r="K470" i="2" s="1"/>
  <c r="J863" i="2"/>
  <c r="K863" i="2" s="1"/>
  <c r="J656" i="2"/>
  <c r="K656" i="2" s="1"/>
  <c r="J238" i="2"/>
  <c r="K238" i="2" s="1"/>
  <c r="J636" i="2"/>
  <c r="K636" i="2" s="1"/>
  <c r="J248" i="2"/>
  <c r="K248" i="2" s="1"/>
  <c r="J787" i="2"/>
  <c r="K787" i="2" s="1"/>
  <c r="J379" i="2"/>
  <c r="K379" i="2" s="1"/>
  <c r="J600" i="2"/>
  <c r="K600" i="2" s="1"/>
  <c r="J383" i="2"/>
  <c r="K383" i="2" s="1"/>
  <c r="J527" i="2"/>
  <c r="K527" i="2" s="1"/>
  <c r="J764" i="2"/>
  <c r="K764" i="2" s="1"/>
  <c r="J112" i="2"/>
  <c r="K112" i="2" s="1"/>
  <c r="J795" i="2"/>
  <c r="K795" i="2" s="1"/>
  <c r="J705" i="2"/>
  <c r="K705" i="2" s="1"/>
  <c r="J280" i="2"/>
  <c r="K280" i="2" s="1"/>
  <c r="J803" i="2"/>
  <c r="K803" i="2" s="1"/>
  <c r="J260" i="2"/>
  <c r="K260" i="2" s="1"/>
  <c r="J459" i="2"/>
  <c r="K459" i="2" s="1"/>
  <c r="J304" i="2"/>
  <c r="K304" i="2" s="1"/>
  <c r="J720" i="2"/>
  <c r="K720" i="2" s="1"/>
  <c r="J938" i="2"/>
  <c r="K938" i="2" s="1"/>
  <c r="J246" i="2"/>
  <c r="K246" i="2" s="1"/>
  <c r="J316" i="2"/>
  <c r="K316" i="2" s="1"/>
  <c r="J172" i="2"/>
  <c r="K172" i="2" s="1"/>
  <c r="J579" i="2"/>
  <c r="K579" i="2" s="1"/>
  <c r="J557" i="2"/>
  <c r="K557" i="2" s="1"/>
  <c r="J407" i="2"/>
  <c r="K407" i="2" s="1"/>
  <c r="J329" i="2"/>
  <c r="K329" i="2" s="1"/>
  <c r="J308" i="2"/>
  <c r="K308" i="2" s="1"/>
  <c r="J325" i="2"/>
  <c r="K325" i="2" s="1"/>
  <c r="J330" i="2"/>
  <c r="K330" i="2" s="1"/>
  <c r="J224" i="2"/>
  <c r="K224" i="2" s="1"/>
  <c r="J152" i="2"/>
  <c r="K152" i="2" s="1"/>
  <c r="J194" i="2"/>
  <c r="K194" i="2" s="1"/>
  <c r="J98" i="2"/>
  <c r="K98" i="2" s="1"/>
  <c r="J780" i="2"/>
  <c r="K780" i="2" s="1"/>
  <c r="J583" i="2"/>
  <c r="K583" i="2" s="1"/>
  <c r="J273" i="2"/>
  <c r="K273" i="2" s="1"/>
  <c r="J268" i="2"/>
  <c r="K268" i="2" s="1"/>
  <c r="J317" i="2"/>
  <c r="K317" i="2" s="1"/>
  <c r="J116" i="2"/>
  <c r="K116" i="2" s="1"/>
  <c r="J841" i="2"/>
  <c r="K841" i="2" s="1"/>
  <c r="J94" i="2"/>
  <c r="K94" i="2" s="1"/>
  <c r="J411" i="2"/>
  <c r="K411" i="2" s="1"/>
  <c r="J208" i="2"/>
  <c r="K208" i="2" s="1"/>
  <c r="J939" i="2"/>
  <c r="K939" i="2" s="1"/>
  <c r="J712" i="2"/>
  <c r="K712" i="2" s="1"/>
  <c r="J418" i="2"/>
  <c r="K418" i="2" s="1"/>
  <c r="J198" i="2"/>
  <c r="K198" i="2" s="1"/>
  <c r="J879" i="2"/>
  <c r="K879" i="2" s="1"/>
  <c r="J350" i="2"/>
  <c r="K350" i="2" s="1"/>
  <c r="J930" i="2"/>
  <c r="K930" i="2" s="1"/>
  <c r="J485" i="2"/>
  <c r="K485" i="2" s="1"/>
  <c r="J233" i="2"/>
  <c r="K233" i="2" s="1"/>
  <c r="J241" i="2"/>
  <c r="K241" i="2" s="1"/>
  <c r="J902" i="2"/>
  <c r="K902" i="2" s="1"/>
  <c r="J859" i="2"/>
  <c r="K859" i="2" s="1"/>
  <c r="J899" i="2"/>
  <c r="K899" i="2" s="1"/>
  <c r="J727" i="2"/>
  <c r="K727" i="2" s="1"/>
  <c r="J644" i="2"/>
  <c r="K644" i="2" s="1"/>
  <c r="J736" i="2"/>
  <c r="K736" i="2" s="1"/>
  <c r="J684" i="2"/>
  <c r="K684" i="2" s="1"/>
  <c r="J597" i="2"/>
  <c r="K597" i="2" s="1"/>
  <c r="J18" i="2"/>
  <c r="K18" i="2" s="1"/>
  <c r="J34" i="2"/>
  <c r="K34" i="2" s="1"/>
  <c r="J910" i="2"/>
  <c r="K910" i="2" s="1"/>
  <c r="J680" i="2"/>
  <c r="K680" i="2" s="1"/>
  <c r="J632" i="2"/>
  <c r="K632" i="2" s="1"/>
  <c r="J370" i="2"/>
  <c r="K370" i="2" s="1"/>
  <c r="J751" i="2"/>
  <c r="K751" i="2" s="1"/>
  <c r="J767" i="2"/>
  <c r="K767" i="2" s="1"/>
  <c r="J509" i="2"/>
  <c r="K509" i="2" s="1"/>
  <c r="J501" i="2"/>
  <c r="K501" i="2" s="1"/>
  <c r="J382" i="2"/>
  <c r="K382" i="2" s="1"/>
  <c r="J918" i="2"/>
  <c r="K918" i="2" s="1"/>
  <c r="J696" i="2"/>
  <c r="K696" i="2" s="1"/>
  <c r="J217" i="2"/>
  <c r="K217" i="2" s="1"/>
  <c r="J35" i="2"/>
  <c r="K35" i="2" s="1"/>
  <c r="J689" i="2"/>
  <c r="K689" i="2" s="1"/>
  <c r="J771" i="2"/>
  <c r="K771" i="2" s="1"/>
  <c r="J743" i="2"/>
  <c r="K743" i="2" s="1"/>
  <c r="J922" i="2"/>
  <c r="K922" i="2" s="1"/>
  <c r="J731" i="2"/>
  <c r="K731" i="2" s="1"/>
  <c r="J209" i="2"/>
  <c r="K209" i="2" s="1"/>
  <c r="J755" i="2"/>
  <c r="K755" i="2" s="1"/>
  <c r="J640" i="2"/>
  <c r="K640" i="2" s="1"/>
  <c r="J225" i="2"/>
  <c r="K225" i="2" s="1"/>
  <c r="J30" i="2"/>
  <c r="K30" i="2" s="1"/>
  <c r="J612" i="2"/>
  <c r="K612" i="2" s="1"/>
  <c r="J493" i="2"/>
  <c r="K493" i="2" s="1"/>
  <c r="J46" i="2"/>
  <c r="K46" i="2" s="1"/>
  <c r="J875" i="2"/>
  <c r="K875" i="2" s="1"/>
  <c r="J637" i="2"/>
  <c r="K637" i="2" s="1"/>
  <c r="J620" i="2"/>
  <c r="K620" i="2" s="1"/>
  <c r="J378" i="2"/>
  <c r="K378" i="2" s="1"/>
  <c r="J22" i="2"/>
  <c r="K22" i="2" s="1"/>
  <c r="J951" i="2"/>
  <c r="K951" i="2" s="1"/>
  <c r="J613" i="2"/>
  <c r="K613" i="2" s="1"/>
  <c r="J502" i="2"/>
  <c r="K502" i="2" s="1"/>
  <c r="J38" i="2"/>
  <c r="K38" i="2" s="1"/>
  <c r="J704" i="2"/>
  <c r="K704" i="2" s="1"/>
  <c r="J891" i="2"/>
  <c r="K891" i="2" s="1"/>
  <c r="J641" i="2"/>
  <c r="K641" i="2" s="1"/>
  <c r="J439" i="2"/>
  <c r="K439" i="2" s="1"/>
  <c r="J391" i="2"/>
  <c r="K391" i="2" s="1"/>
  <c r="J936" i="2"/>
  <c r="K936" i="2" s="1"/>
  <c r="J261" i="2"/>
  <c r="K261" i="2" s="1"/>
  <c r="J298" i="2"/>
  <c r="K298" i="2" s="1"/>
  <c r="J288" i="2"/>
  <c r="K288" i="2" s="1"/>
  <c r="J120" i="2"/>
  <c r="K120" i="2" s="1"/>
  <c r="J162" i="2"/>
  <c r="K162" i="2" s="1"/>
  <c r="J551" i="2"/>
  <c r="K551" i="2" s="1"/>
  <c r="J585" i="2"/>
  <c r="K585" i="2" s="1"/>
  <c r="J478" i="2"/>
  <c r="K478" i="2" s="1"/>
  <c r="J286" i="2"/>
  <c r="K286" i="2" s="1"/>
  <c r="J158" i="2"/>
  <c r="K158" i="2" s="1"/>
  <c r="J443" i="2"/>
  <c r="K443" i="2" s="1"/>
  <c r="J422" i="2"/>
  <c r="K422" i="2" s="1"/>
  <c r="J719" i="2"/>
  <c r="K719" i="2" s="1"/>
  <c r="J565" i="2"/>
  <c r="K565" i="2" s="1"/>
  <c r="J415" i="2"/>
  <c r="K415" i="2" s="1"/>
  <c r="J395" i="2"/>
  <c r="K395" i="2" s="1"/>
  <c r="J134" i="2"/>
  <c r="K134" i="2" s="1"/>
  <c r="J352" i="2"/>
  <c r="K352" i="2" s="1"/>
  <c r="J676" i="2"/>
  <c r="K676" i="2" s="1"/>
  <c r="J829" i="2"/>
  <c r="K829" i="2" s="1"/>
  <c r="J757" i="2"/>
  <c r="K757" i="2" s="1"/>
  <c r="J50" i="2"/>
  <c r="K50" i="2" s="1"/>
  <c r="J36" i="2"/>
  <c r="K36" i="2" s="1"/>
  <c r="J84" i="2"/>
  <c r="K84" i="2" s="1"/>
  <c r="J328" i="2"/>
  <c r="K328" i="2" s="1"/>
  <c r="J60" i="2"/>
  <c r="K60" i="2" s="1"/>
  <c r="J537" i="2"/>
  <c r="K537" i="2" s="1"/>
  <c r="J467" i="2"/>
  <c r="K467" i="2" s="1"/>
  <c r="J446" i="2"/>
  <c r="K446" i="2" s="1"/>
  <c r="J221" i="2"/>
  <c r="K221" i="2" s="1"/>
  <c r="J196" i="2"/>
  <c r="K196" i="2" s="1"/>
  <c r="J132" i="2"/>
  <c r="K132" i="2" s="1"/>
  <c r="J885" i="2"/>
  <c r="K885" i="2" s="1"/>
  <c r="J318" i="2"/>
  <c r="K318" i="2" s="1"/>
  <c r="J264" i="2"/>
  <c r="K264" i="2" s="1"/>
  <c r="J948" i="2"/>
  <c r="K948" i="2" s="1"/>
  <c r="J657" i="2"/>
  <c r="K657" i="2" s="1"/>
  <c r="J664" i="2"/>
  <c r="K664" i="2" s="1"/>
  <c r="J423" i="2"/>
  <c r="K423" i="2" s="1"/>
  <c r="J345" i="2"/>
  <c r="K345" i="2" s="1"/>
  <c r="J212" i="2"/>
  <c r="K212" i="2" s="1"/>
  <c r="J708" i="2"/>
  <c r="K708" i="2" s="1"/>
  <c r="J598" i="2"/>
  <c r="K598" i="2" s="1"/>
  <c r="J489" i="2"/>
  <c r="K489" i="2" s="1"/>
  <c r="J245" i="2"/>
  <c r="K245" i="2" s="1"/>
  <c r="J290" i="2"/>
  <c r="K290" i="2" s="1"/>
  <c r="J80" i="2"/>
  <c r="K80" i="2" s="1"/>
  <c r="J747" i="2"/>
  <c r="K747" i="2" s="1"/>
  <c r="J716" i="2"/>
  <c r="K716" i="2" s="1"/>
  <c r="J575" i="2"/>
  <c r="K575" i="2" s="1"/>
  <c r="J431" i="2"/>
  <c r="K431" i="2" s="1"/>
  <c r="J321" i="2"/>
  <c r="K321" i="2" s="1"/>
  <c r="J301" i="2"/>
  <c r="K301" i="2" s="1"/>
  <c r="J82" i="2"/>
  <c r="K82" i="2" s="1"/>
  <c r="J539" i="2"/>
  <c r="K539" i="2" s="1"/>
  <c r="J541" i="2"/>
  <c r="K541" i="2" s="1"/>
  <c r="J474" i="2"/>
  <c r="K474" i="2" s="1"/>
  <c r="J249" i="2"/>
  <c r="K249" i="2" s="1"/>
  <c r="J222" i="2"/>
  <c r="K222" i="2" s="1"/>
  <c r="J110" i="2"/>
  <c r="K110" i="2" s="1"/>
  <c r="J529" i="2"/>
  <c r="K529" i="2" s="1"/>
  <c r="J505" i="2"/>
  <c r="K505" i="2" s="1"/>
  <c r="J277" i="2"/>
  <c r="K277" i="2" s="1"/>
  <c r="J306" i="2"/>
  <c r="K306" i="2" s="1"/>
  <c r="J360" i="2"/>
  <c r="K360" i="2" s="1"/>
  <c r="J160" i="2"/>
  <c r="K160" i="2" s="1"/>
  <c r="J72" i="2"/>
  <c r="K72" i="2" s="1"/>
  <c r="J20" i="2"/>
  <c r="K20" i="2" s="1"/>
  <c r="J661" i="2"/>
  <c r="K661" i="2" s="1"/>
  <c r="J867" i="2"/>
  <c r="K867" i="2" s="1"/>
  <c r="J710" i="2"/>
  <c r="K710" i="2" s="1"/>
  <c r="J591" i="2"/>
  <c r="K591" i="2" s="1"/>
  <c r="J549" i="2"/>
  <c r="K549" i="2" s="1"/>
  <c r="J399" i="2"/>
  <c r="K399" i="2" s="1"/>
  <c r="J118" i="2"/>
  <c r="K118" i="2" s="1"/>
  <c r="J739" i="2"/>
  <c r="K739" i="2" s="1"/>
  <c r="J668" i="2"/>
  <c r="K668" i="2" s="1"/>
  <c r="J333" i="2"/>
  <c r="K333" i="2" s="1"/>
  <c r="J124" i="2"/>
  <c r="K124" i="2" s="1"/>
  <c r="J122" i="2"/>
  <c r="K122" i="2" s="1"/>
  <c r="J934" i="2"/>
  <c r="K934" i="2" s="1"/>
  <c r="J851" i="2"/>
  <c r="K851" i="2" s="1"/>
  <c r="J555" i="2"/>
  <c r="K555" i="2" s="1"/>
  <c r="J281" i="2"/>
  <c r="K281" i="2" s="1"/>
  <c r="J142" i="2"/>
  <c r="K142" i="2" s="1"/>
  <c r="J897" i="2"/>
  <c r="K897" i="2" s="1"/>
  <c r="J406" i="2"/>
  <c r="K406" i="2" s="1"/>
  <c r="J322" i="2"/>
  <c r="K322" i="2" s="1"/>
  <c r="J375" i="2"/>
  <c r="K375" i="2" s="1"/>
  <c r="J176" i="2"/>
  <c r="K176" i="2" s="1"/>
  <c r="J226" i="2"/>
  <c r="K226" i="2" s="1"/>
  <c r="J942" i="2"/>
  <c r="K942" i="2" s="1"/>
  <c r="J887" i="2"/>
  <c r="K887" i="2" s="1"/>
  <c r="J519" i="2"/>
  <c r="K519" i="2" s="1"/>
  <c r="J257" i="2"/>
  <c r="K257" i="2" s="1"/>
  <c r="J10" i="2"/>
  <c r="K10" i="2" s="1"/>
  <c r="J237" i="2"/>
  <c r="K237" i="2" s="1"/>
  <c r="J294" i="2"/>
  <c r="K294" i="2" s="1"/>
  <c r="J230" i="2"/>
  <c r="K230" i="2" s="1"/>
  <c r="J799" i="2"/>
  <c r="K799" i="2" s="1"/>
  <c r="J690" i="2"/>
  <c r="K690" i="2" s="1"/>
  <c r="J633" i="2"/>
  <c r="K633" i="2" s="1"/>
  <c r="J455" i="2"/>
  <c r="K455" i="2" s="1"/>
  <c r="J313" i="2"/>
  <c r="K313" i="2" s="1"/>
  <c r="J174" i="2"/>
  <c r="K174" i="2" s="1"/>
  <c r="J660" i="2"/>
  <c r="K660" i="2" s="1"/>
  <c r="J561" i="2"/>
  <c r="K561" i="2" s="1"/>
  <c r="J487" i="2"/>
  <c r="K487" i="2" s="1"/>
  <c r="J341" i="2"/>
  <c r="K341" i="2" s="1"/>
  <c r="J338" i="2"/>
  <c r="K338" i="2" s="1"/>
  <c r="J192" i="2"/>
  <c r="K192" i="2" s="1"/>
  <c r="J78" i="2"/>
  <c r="K78" i="2" s="1"/>
  <c r="J928" i="2"/>
  <c r="K928" i="2" s="1"/>
  <c r="J763" i="2"/>
  <c r="K763" i="2" s="1"/>
  <c r="J559" i="2"/>
  <c r="K559" i="2" s="1"/>
  <c r="J463" i="2"/>
  <c r="K463" i="2" s="1"/>
  <c r="J289" i="2"/>
  <c r="K289" i="2" s="1"/>
  <c r="J236" i="2"/>
  <c r="K236" i="2" s="1"/>
  <c r="J48" i="2"/>
  <c r="K48" i="2" s="1"/>
  <c r="J451" i="2"/>
  <c r="K451" i="2" s="1"/>
  <c r="J430" i="2"/>
  <c r="K430" i="2" s="1"/>
  <c r="J310" i="2"/>
  <c r="K310" i="2" s="1"/>
  <c r="J312" i="2"/>
  <c r="K312" i="2" s="1"/>
  <c r="J92" i="2"/>
  <c r="K92" i="2" s="1"/>
  <c r="J138" i="2"/>
  <c r="K138" i="2" s="1"/>
  <c r="J52" i="2"/>
  <c r="K52" i="2" s="1"/>
  <c r="J326" i="2"/>
  <c r="K326" i="2" s="1"/>
  <c r="J344" i="2"/>
  <c r="K344" i="2" s="1"/>
  <c r="J108" i="2"/>
  <c r="K108" i="2" s="1"/>
  <c r="J342" i="2"/>
  <c r="K342" i="2" s="1"/>
  <c r="J188" i="2"/>
  <c r="K188" i="2" s="1"/>
  <c r="J106" i="2"/>
  <c r="K106" i="2" s="1"/>
  <c r="J76" i="2"/>
  <c r="K76" i="2" s="1"/>
  <c r="J645" i="2"/>
  <c r="K645" i="2" s="1"/>
  <c r="J596" i="2"/>
  <c r="K596" i="2" s="1"/>
  <c r="J547" i="2"/>
  <c r="K547" i="2" s="1"/>
  <c r="J471" i="2"/>
  <c r="K471" i="2" s="1"/>
  <c r="J458" i="2"/>
  <c r="K458" i="2" s="1"/>
  <c r="J265" i="2"/>
  <c r="K265" i="2" s="1"/>
  <c r="J244" i="2"/>
  <c r="K244" i="2" s="1"/>
  <c r="J234" i="2"/>
  <c r="K234" i="2" s="1"/>
  <c r="J721" i="2"/>
  <c r="K721" i="2" s="1"/>
  <c r="J362" i="2"/>
  <c r="K362" i="2" s="1"/>
  <c r="J266" i="2"/>
  <c r="K266" i="2" s="1"/>
  <c r="J184" i="2"/>
  <c r="K184" i="2" s="1"/>
  <c r="J88" i="2"/>
  <c r="K88" i="2" s="1"/>
  <c r="J130" i="2"/>
  <c r="K130" i="2" s="1"/>
  <c r="J935" i="2"/>
  <c r="K935" i="2" s="1"/>
  <c r="J672" i="2"/>
  <c r="K672" i="2" s="1"/>
  <c r="J337" i="2"/>
  <c r="K337" i="2" s="1"/>
  <c r="J332" i="2"/>
  <c r="K332" i="2" s="1"/>
  <c r="J403" i="2"/>
  <c r="K403" i="2" s="1"/>
  <c r="J889" i="2"/>
  <c r="K889" i="2" s="1"/>
  <c r="J228" i="2"/>
  <c r="K228" i="2" s="1"/>
  <c r="J42" i="2"/>
  <c r="K42" i="2" s="1"/>
  <c r="J475" i="2"/>
  <c r="K475" i="2" s="1"/>
  <c r="J525" i="2"/>
  <c r="K525" i="2" s="1"/>
  <c r="J64" i="2"/>
  <c r="K64" i="2" s="1"/>
  <c r="J906" i="2"/>
  <c r="K906" i="2" s="1"/>
  <c r="J723" i="2"/>
  <c r="K723" i="2" s="1"/>
  <c r="J630" i="2"/>
  <c r="K630" i="2" s="1"/>
  <c r="J447" i="2"/>
  <c r="K447" i="2" s="1"/>
  <c r="J62" i="2"/>
  <c r="K62" i="2" s="1"/>
  <c r="J779" i="2"/>
  <c r="K779" i="2" s="1"/>
  <c r="J2" i="2"/>
  <c r="K2" i="2" s="1"/>
</calcChain>
</file>

<file path=xl/sharedStrings.xml><?xml version="1.0" encoding="utf-8"?>
<sst xmlns="http://schemas.openxmlformats.org/spreadsheetml/2006/main" count="1067" uniqueCount="994">
  <si>
    <t>entry</t>
  </si>
  <si>
    <t>t1</t>
  </si>
  <si>
    <t>t2</t>
  </si>
  <si>
    <t>t3</t>
  </si>
  <si>
    <t>t4</t>
  </si>
  <si>
    <t>Link</t>
  </si>
  <si>
    <t>Price</t>
  </si>
  <si>
    <t>Carats</t>
  </si>
  <si>
    <t>Clarity</t>
  </si>
  <si>
    <t>Cut</t>
  </si>
  <si>
    <t>Color</t>
  </si>
  <si>
    <t>Moissanite</t>
  </si>
  <si>
    <t>Viable</t>
  </si>
  <si>
    <t>Notes</t>
  </si>
  <si>
    <t>https://www.idonowidont.com/diamonds/round-brilliant-ring-your-dreams-730580,$180.00,0.0 - 1.0 ct,I2,Round,I</t>
  </si>
  <si>
    <t>https://www.idonowidont.com/diamonds/exquisite-diamond-edwardian-vintage-ring-size-525-730824,$200.00,0.0 - 1.0 ct,SI1,Round,K</t>
  </si>
  <si>
    <t>https://www.idonowidont.com/diamonds/forever-one-moissanite-engagement-ring-730624,$245.00,0.0 - 1.0 ct,VVS1,Round,E</t>
  </si>
  <si>
    <t>Maybe</t>
  </si>
  <si>
    <t>https://www.idonowidont.com/diamonds/recycled-14k-gold-engagement-ring-floating-diamond-prong-730659,$350.00,0.0 - 1.0 ct,I1,Round,H</t>
  </si>
  <si>
    <t>https://www.idonowidont.com/diamonds/270-ct-champagne-diamonds-ring-sz-10-730844,$375.00,2.01 - 3.00 ct,SI1,Round,E</t>
  </si>
  <si>
    <t>https://www.idonowidont.com/diamonds/10k-gold-diamond-engagement-ring-717476,$396.38,0.0 - 1.0 ct,I1,Round,H</t>
  </si>
  <si>
    <t>https://www.idonowidont.com/diamonds/engagement-ring-princess-cut-730826,$400.00,0.0 - 1.0 ct,SI2,Princess,G</t>
  </si>
  <si>
    <t>https://www.idonowidont.com/diamonds/engagement-and-wedding-band-set-517976,$450.00,0.0 - 1.0 ct,SI2,Round,G</t>
  </si>
  <si>
    <t>No</t>
  </si>
  <si>
    <t>https://www.idonowidont.com/diamonds/diamond-cluster-halo-ring-717481,$457.99,0.0 - 1.0 ct,SI1,Round,G</t>
  </si>
  <si>
    <t>https://www.idonowidont.com/diamonds/classic-vintage-diamond-bypass-ring-729879,$464.02,0.0 - 1.0 ct,I1,Round,H</t>
  </si>
  <si>
    <t>https://www.idonowidont.com/diamonds/moissanite-princess-cut-diamond-2ctw-950-platinum-art-deco-engagement-ring-730664,$500.00,1.01 - 2.00 ct,I1,Princess,I</t>
  </si>
  <si>
    <t>https://www.idonowidont.com/diamonds/wedding-and-engagement-bands-730514,$500.00,0.0 - 1.0 ct,VS1,Round,Other</t>
  </si>
  <si>
    <t>https://www.idonowidont.com/diamonds/15-diamond-yellow-gold-728681,$500.00,1.01 - 2.00 ct,SI1,Round,J</t>
  </si>
  <si>
    <t>https://www.idonowidont.com/diamonds/385ct-natural-vvs-indocilite-bi-color-blue-tourmaline-722971,$590.00,3.01 - 4.00 ct,VVS1,Cushion,G</t>
  </si>
  <si>
    <t>https://www.idonowidont.com/diamonds/custom-design-princess-cut-size-675-730409,$600.00,0.0 - 1.0 ct,SI1,Princess,H</t>
  </si>
  <si>
    <t>https://www.idonowidont.com/diamonds/83-antique-style-engagement-ring-730279,$600.00,0.0 - 1.0 ct,I1,Round,H</t>
  </si>
  <si>
    <t>https://www.idonowidont.com/diamonds/beautiful-46-carat-brilliant-round-cut-solitaire-diamond-ring-14k-gold-size-575-730818,$600.00,0.0 - 1.0 ct,I2,Round,L</t>
  </si>
  <si>
    <t>https://www.idonowidont.com/diamonds/2ct8mm-round-moissanite-petite-cushion-halo-engagement-ring-730478,$649.00,1.01 - 2.00 ct,SI1,Round,G</t>
  </si>
  <si>
    <t>https://www.idonowidont.com/diamonds/helzberg-limited-edition-style-engagement-ring-princess-cut-white-gold-730239,$650.00,0.0 - 1.0 ct,VS1,Princess,I</t>
  </si>
  <si>
    <t>https://www.idonowidont.com/diamonds/12-tcw-wedding-band-10k-white-gold-713216,$650.00,0.0 - 1.0 ct,I1,Round,H</t>
  </si>
  <si>
    <t>https://www.idonowidont.com/diamonds/12-carat-round-cut-natural-diamond-engagement-rings-women-band-10kw-solid-gold-711496,$700.00,0.0 - 1.0 ct,I1,Round,H</t>
  </si>
  <si>
    <t>https://www.idonowidont.com/diamonds/14k-rose-gold-diamond-engagement-ring-652021,$700.00,0.0 - 1.0 ct,VVS2,Asscher,D</t>
  </si>
  <si>
    <t>https://www.idonowidont.com/diamonds/white-gold-engagement-ring-features-030ct-five-round-cut-diamonds-622331,$715.00,1.01 - 2.00 ct,VS2,Round,G</t>
  </si>
  <si>
    <t>https://www.idonowidont.com/diamonds/moissanite-engagement-ring-730716,$750.00,2.01 - 3.00 ct,FL,Cushion,D</t>
  </si>
  <si>
    <t>https://www.idonowidont.com/diamonds/diamonds-direct-princess-cut-engagement-ring-730599,$750.00,1.01 - 2.00 ct,VVS2,Princess,I</t>
  </si>
  <si>
    <t>https://www.idonowidont.com/diamonds/zei-engagement-ring-730019,$750.00,1.01 - 2.00 ct,SI2,Princess,E</t>
  </si>
  <si>
    <t>https://www.idonowidont.com/diamonds/round-bypass-channel-moissanite-engagement-ring-729970,$750.00,0.0 - 1.0 ct,IF,Round,E</t>
  </si>
  <si>
    <t>https://www.idonowidont.com/diamonds/diamond-wedding-band-711061,$750.00,0.0 - 1.0 ct,I1,Round,G</t>
  </si>
  <si>
    <t>https://www.idonowidont.com/diamonds/12-cttw-2-stone-diamond-hearts-together-bridal-wedding-ring-set-10k-white-gold-682181,$750.00,0.0 - 1.0 ct,I2,Round,H</t>
  </si>
  <si>
    <t>https://www.idonowidont.com/diamonds/diamond-eternity-band-total-042ct-round-cut-diamonds-627296,$762.00,0.0 - 1.0 ct,SI1,Round,G</t>
  </si>
  <si>
    <t>https://www.idonowidont.com/diamonds/elegant-channel-set-diamond-engagement-ring-622591,$773.00,0.0 - 1.0 ct,SI2,Round,G</t>
  </si>
  <si>
    <t>https://www.idonowidont.com/diamonds/kay-jewelers-14k-diamond-ring-and-band-730532,$789.00,0.0 - 1.0 ct,I1,Round,H</t>
  </si>
  <si>
    <t>https://www.idonowidont.com/diamonds/platinum-033ct-certified-princess-diamond-solitaire-engagement-ring-730178,$795.00,0.0 - 1.0 ct,I1,Princess,F</t>
  </si>
  <si>
    <t>https://www.idonowidont.com/diamonds/past-present-future-ring-730646,$800.00,1.01 - 2.00 ct,SI2,Princess,H</t>
  </si>
  <si>
    <t>https://www.idonowidont.com/diamonds/tiffany-co-solitaire-diamond-ring-730585,$800.00,0.0 - 1.0 ct,VS2,Round,E</t>
  </si>
  <si>
    <t>https://www.idonowidont.com/diamonds/white-gold-diamond-engagement-ring-730564,$800.00,0.0 - 1.0 ct,SI2,Round,G</t>
  </si>
  <si>
    <t>https://www.idonowidont.com/diamonds/kay-jewelers-bridal-set-730511,$800.00,0.0 - 1.0 ct,VS1,Princess,Other</t>
  </si>
  <si>
    <t>https://www.idonowidont.com/diamonds/diamond-ring-appraised-3k-730485,$800.00,0.0 - 1.0 ct,I2,Princess,H</t>
  </si>
  <si>
    <t>https://www.idonowidont.com/diamonds/solitaire-princess-cut-kay-jewelers-721786,$800.00,0.0 - 1.0 ct,SI2,Princess,E</t>
  </si>
  <si>
    <t>https://www.idonowidont.com/diamonds/2-ct-certified-moissanite-round-solitaire-engagement-ring-14k-yellow-gold-711491,$800.00,1.01 - 2.00 ct,VVS1,Round,E</t>
  </si>
  <si>
    <t>https://www.idonowidont.com/diamonds/12-cttw-round-diamond-cindys-dream-bridal-engagement-ring-10k-rose-gold-682186,$800.00,0.0 - 1.0 ct,I2,Princess,H</t>
  </si>
  <si>
    <t>https://www.idonowidont.com/diamonds/beautiful-half-way-channel-set-diamond-ring-video-629711,$812.00,0.0 - 1.0 ct,SI1,Round,G</t>
  </si>
  <si>
    <t>https://www.idonowidont.com/diamonds/unique-14k-white-gold-diamond-ring-features-060ct-total-diamonds-626991,$832.00,0.0 - 1.0 ct,SI1,Round,G</t>
  </si>
  <si>
    <t>https://www.idonowidont.com/diamonds/three-stone-diamond-engagement-ring-730439,$850.00,0.0 - 1.0 ct,I2,Round,H</t>
  </si>
  <si>
    <t>https://www.idonowidont.com/diamonds/brilliant-earth-solitaire-moissanite-engagement-ring-730415,$850.00,0.0 - 1.0 ct,SI1,Round,L</t>
  </si>
  <si>
    <t>https://www.idonowidont.com/diamonds/025ct-pear-cut-diamond-solitaire-engagement-ring-14k-yellow-gold-730214,$850.00,0.0 - 1.0 ct,SI2,Pear,I</t>
  </si>
  <si>
    <t>https://www.idonowidont.com/diamonds/rose-gold-diamond-halo-ring-670186,$850.00,1.01 - 2.00 ct,SI2,Oval,G</t>
  </si>
  <si>
    <t>https://www.idonowidont.com/diamonds/steal-artisan-made-heirloom-6-ct-engagement-ring-306956,$895.00,0.0 - 1.0 ct,VS1,Round,K</t>
  </si>
  <si>
    <t>https://www.idonowidont.com/diamonds/2-ct-certified-oval-moissanite-oval-solitaire-engagement-ring-14k-yellow-gold-726061,$900.00,1.01 - 2.00 ct,VVS1,Round,E</t>
  </si>
  <si>
    <t>https://www.idonowidont.com/diamonds/video-tacori-style-18k-white-gold-020ct-diamond-round-brilliant-vintage-accent-engagement,$900.00,0.0 - 1.0 ct,SI1,Round,F</t>
  </si>
  <si>
    <t>https://www.idonowidont.com/diamonds/elegant-engagement-ring-719881,$900.00,0.0 - 1.0 ct,SI2,Princess,I</t>
  </si>
  <si>
    <t>https://www.idonowidont.com/diamonds/robbins-brothers-cherish-wedding-set-730780,$900.00,0.0 - 1.0 ct,VVS1,Round,E</t>
  </si>
  <si>
    <t>https://www.idonowidont.com/diamonds/video-half-way-18k-white-gold-diamond-band-features-018ct-total-diamonds-639601,$943.00,0.0 - 1.0 ct,SI1,Round,G</t>
  </si>
  <si>
    <t>https://www.idonowidont.com/diamonds/1-ctw-double-halo-diamond-engagement-ring-wedding-band-set-10k-white-gold-725396,$950.00,0.0 - 1.0 ct,I1,Round,G</t>
  </si>
  <si>
    <t>https://www.idonowidont.com/diamonds/100-carat-ctw-princess-cut-diamond-engagement-rings-set-694176,$950.00,0.0 - 1.0 ct,I2,Princess,I</t>
  </si>
  <si>
    <t>https://www.idonowidont.com/diamonds/half-way-18k-white-gold-diamond-band-features-025ct-total-diamonds-video-639596,$950.00,0.0 - 1.0 ct,SI1,Round,G</t>
  </si>
  <si>
    <t>https://www.idonowidont.com/diamonds/14-kt-white-gold-halo-style-engagement-ring-729638,$980.00,0.0 - 1.0 ct,SI2,Round,H</t>
  </si>
  <si>
    <t>https://www.idonowidont.com/diamonds/14k-gold-black-and-white-diamond-ring-729402,$980.00,0.0 - 1.0 ct,VVS1,Round,Other</t>
  </si>
  <si>
    <t>https://www.idonowidont.com/diamonds/zales-wedding-ring-set-730430,$999.00,1.01 - 2.00 ct,SI1,Pear,L</t>
  </si>
  <si>
    <t>https://www.idonowidont.com/diamonds/910-carat-natural-princess-cut-diamond-engagement-ring-wedding-ring-set-10k-white-gold,$999.00,4.00 ct or more,I1,Round,H</t>
  </si>
  <si>
    <t>https://www.idonowidont.com/diamonds/platinum-diamond-semi-mount-engagement-wedding-40-ct-side-stones-either-cushion-emerald,$999.00,1.01 - 2.00 ct,SI1,Emerald,G</t>
  </si>
  <si>
    <t>https://www.idonowidont.com/diamonds/diamond-engagement-ring-marquise-cut-yellow-and-white-gold-matching-diamond-ring-guard,$999.99,0.0 - 1.0 ct,SI2,Marquise,H</t>
  </si>
  <si>
    <t>https://www.idonowidont.com/diamonds/diamond-vault-65-solitaire-730748,$1,000.00,0.0 - 1.0 ct,SI1,Princess,I</t>
  </si>
  <si>
    <t>https://www.idonowidont.com/diamonds/round-brilliant-cut-diamond-730604,$1,000.00,0.0 - 1.0 ct,VS2,Round,I</t>
  </si>
  <si>
    <t>https://www.idonowidont.com/diamonds/leo-cut-diamond-wedding-set-730356,$1,000.00,1.01 - 2.00 ct,SI2,Round,G</t>
  </si>
  <si>
    <t>https://www.idonowidont.com/diamonds/140-ctw-round-brilliant-diamond-engagement-ring-730297,$1,000.00,1.01 - 2.00 ct,SI1,Round,H</t>
  </si>
  <si>
    <t>https://www.idonowidont.com/diamonds/round-brilliant-diamond-ring-wedding-set-730276,$1,000.00,1.01 - 2.00 ct,VS2,Round,I</t>
  </si>
  <si>
    <t>https://www.idonowidont.com/diamonds/zales-love%E2%80%99s-destiny-engagement-ring-730252,$1,000.00,0.0 - 1.0 ct,VS1,Princess,I</t>
  </si>
  <si>
    <t>https://www.idonowidont.com/diamonds/12-ct-antique-style-diamond-engagement-wedding-ring-set-sapphires-14k-white-gold-designer,$1,000.00,0.0 - 1.0 ct,I1,Round,H</t>
  </si>
  <si>
    <t>https://www.idonowidont.com/diamonds/two-row-139-tcw-round-diamond-wedding-ring-730077,$1,000.00,1.01 - 2.00 ct,SI2,Round,H</t>
  </si>
  <si>
    <t>https://www.idonowidont.com/diamonds/engagement-ring-10-ct-729756,$1,000.00,0.0 - 1.0 ct,SI1,Emerald,H</t>
  </si>
  <si>
    <t>https://www.idonowidont.com/diamonds/rose-gold-cushion-cut-730795,$1,000.00,1.01 - 2.00 ct,IF,Cushion,D</t>
  </si>
  <si>
    <t>https://www.idonowidont.com/diamonds/tiffany-style-white-gold-engagement-ring-solitaire-025ct-round-diamond-634686,$1,016.00,0.0 - 1.0 ct,SI1,Round,G</t>
  </si>
  <si>
    <t>https://www.idonowidont.com/diamonds/white-gold-diamond-wedding-band-622631,$1,017.00,1.01 - 2.00 ct,VVS2,Round,G</t>
  </si>
  <si>
    <t>https://www.idonowidont.com/diamonds/12-ct-round-brilliant-solitaire-diamond-engagement-ring-521126,$1,050.00,0.0 - 1.0 ct,VS2,Round,I</t>
  </si>
  <si>
    <t>https://www.idonowidont.com/diamonds/52-vs2-marquise-72ctw-g-color-engagement-ring-727851,$1,075.00,0.0 - 1.0 ct,VS2,Marquise,G</t>
  </si>
  <si>
    <t>https://www.idonowidont.com/diamonds/050ct-igi-certified-forever-diamond-engagement-ring-18k-white-gold-uk-hallmarked-730715,$1,100.00,0.0 - 1.0 ct,I1,Round,H</t>
  </si>
  <si>
    <t>https://www.idonowidont.com/diamonds/video-025ct-hearts-fire-ags-certified-platinum-engagement-diamond-ring-721216,$1,100.00,0.0 - 1.0 ct,VS2,Round,H</t>
  </si>
  <si>
    <t>https://www.idonowidont.com/diamonds/princess-cut-70-cts-engagement-ring-672096,$1,100.00,0.0 - 1.0 ct,I1,Princess,F</t>
  </si>
  <si>
    <t>https://www.idonowidont.com/diamonds/unique-round-brilliant-diamond-ring-set-14kt-white-gold-725811,$1,105.00,0.0 - 1.0 ct,VS1,Round,H</t>
  </si>
  <si>
    <t>https://www.idonowidont.com/diamonds/white-gold-engagement-ring-solitaire-025ct-round-diamond-622316,$1,116.00,0.0 - 1.0 ct,SI1,Round,G</t>
  </si>
  <si>
    <t>https://www.idonowidont.com/diamonds/stunning-14k-yellow-gold-engagement-diamond-ring-beautiful-gia-certified-051ct-centre,$1,150.00,0.0 - 1.0 ct,VS2,Round,I</t>
  </si>
  <si>
    <t>https://www.idonowidont.com/diamonds/tiffany-diamond-730665,$1,200.00,0.0 - 1.0 ct,VVS2,Round,I</t>
  </si>
  <si>
    <t>https://www.idonowidont.com/diamonds/na-hoku-diamond-engagement-ring-730675,$1,200.00,0.0 - 1.0 ct,VS2,Round,G</t>
  </si>
  <si>
    <t>https://www.idonowidont.com/diamonds/801-round-brilliant-engagement-ring-730618,$1,200.00,0.0 - 1.0 ct,I2,Round,I</t>
  </si>
  <si>
    <t>https://www.idonowidont.com/diamonds/tacori-wedding-set-730558,$1,200.00,0.0 - 1.0 ct,VS2,Round,G</t>
  </si>
  <si>
    <t>https://www.idonowidont.com/diamonds/jared-pear-shape-diamond-14k-yellow-gold-wedding-rings-730527,$1,200.00,0.0 - 1.0 ct,SI2,Pear,F</t>
  </si>
  <si>
    <t>https://www.idonowidont.com/diamonds/80ct-princess-cut-diamond-halo-ring-730273,$1,200.00,0.0 - 1.0 ct,I1,Princess,I</t>
  </si>
  <si>
    <t>https://www.idonowidont.com/diamonds/vera-wang-love-collection-1-ct-tw-oval-diamond-three-stone-engagement-ring-14k-two-tone,$1,200.00,0.0 - 1.0 ct,I1,Oval,I</t>
  </si>
  <si>
    <t>https://www.idonowidont.com/diamonds/beautiful-matching-bridal-set-716581,$1,200.00,0.0 - 1.0 ct,I1,Princess,H</t>
  </si>
  <si>
    <t>https://www.idonowidont.com/diamonds/14k-white-gold-2-ct-center-moissanite-and-1-ct-side-natural-diamonds-side-vintage,$1,200.00,0.0 - 1.0 ct,VS1,Round,E</t>
  </si>
  <si>
    <t>https://www.idonowidont.com/diamonds/vintage-filigree-flower-ring-704351,$1,200.00,0.0 - 1.0 ct,SI1,Round,J</t>
  </si>
  <si>
    <t>https://www.idonowidont.com/diamonds/vera-wang-love-collection-1-ct-tw-princess-cut-730846,$1,200.00,1.01 - 2.00 ct,SI2,Princess,I</t>
  </si>
  <si>
    <t>https://www.idonowidont.com/diamonds/james-allen-emerald-cut-diamond-and-platinum-engagement-ring-730725,$1,250.00,0.0 - 1.0 ct,VS1,Emerald,D</t>
  </si>
  <si>
    <t>https://www.idonowidont.com/diamonds/round-diamond-engagement-ring-730587,$1,250.00,0.0 - 1.0 ct,SI1,Round,H</t>
  </si>
  <si>
    <t>https://www.idonowidont.com/diamonds/pear-shaped-diamond-white-gold-engagementband-set-702776,$1,250.00,0.0 - 1.0 ct,I1,Pear,K</t>
  </si>
  <si>
    <t>https://www.idonowidont.com/diamonds/unique-half-way-eternity-diamond-ring-060ct-diamonds-620851,$1,266.00,0.0 - 1.0 ct,VS2,Round,G</t>
  </si>
  <si>
    <t>https://www.idonowidont.com/diamonds/elegant-and-gentle-solitaire-engagement-ring-crafted-white-gold-646831,$1,299.00,0.0 - 1.0 ct,SI2,Round,H</t>
  </si>
  <si>
    <t>https://www.idonowidont.com/diamonds/engagement-ring-sale-730672,$1,300.00,0.0 - 1.0 ct,VS2,Round,J</t>
  </si>
  <si>
    <t>https://www.idonowidont.com/diamonds/kay-jewelers-halo-princess-cut-engagement-ring-718996,$1,300.00,0.0 - 1.0 ct,VS1,Princess,G</t>
  </si>
  <si>
    <t>https://www.idonowidont.com/diamonds/wedding-band-657391,$1,350.00,1.01 - 2.00 ct,SI1,Princess,G</t>
  </si>
  <si>
    <t>https://www.idonowidont.com/diamonds/solitaire-round-brilliant-diamond-engagement-ring-730728,$1,400.00,0.0 - 1.0 ct,I1,Round,H</t>
  </si>
  <si>
    <t>https://www.idonowidont.com/diamonds/zales-engagement-ring-730720,$1,400.00,0.0 - 1.0 ct,I1,Princess,H</t>
  </si>
  <si>
    <t>https://www.idonowidont.com/diamonds/white-gold-diamond-wedding-band-622621,$1,423.00,0.0 - 1.0 ct,SI2,Round,G</t>
  </si>
  <si>
    <t>https://www.idonowidont.com/diamonds/delicate-rose-gold-engagement-ring-features-075ct-total-diamonds-622296,$1,423.00,0.0 - 1.0 ct,SI1,Round,G</t>
  </si>
  <si>
    <t>https://www.idonowidont.com/diamonds/round-brilliant-ring-730676,$1,430.00,2.01 - 3.00 ct,I2,Round,J</t>
  </si>
  <si>
    <t>https://www.idonowidont.com/diamonds/video-igi-certified-%E2%80%9Cleo-diamond%E2%80%9D-18k-white-gold-051ct-diamond-solitaire-round-brilliant,$1,450.00,0.0 - 1.0 ct,I1,Round,F</t>
  </si>
  <si>
    <t>https://www.idonowidont.com/diamonds/soldcharming-half-way-wedding-diamond-ring-629796,$1,482.00,0.0 - 1.0 ct,SI1,Princess,G</t>
  </si>
  <si>
    <t>https://www.idonowidont.com/diamonds/15-carat-diamond-round-cut-double-halo-engagement-ring-set-10k-white-gold-728659,$1,499.00,1.01 - 2.00 ct,I1,Round,H</t>
  </si>
  <si>
    <t>https://www.idonowidont.com/diamonds/amazing-deal-princess-cut-engagement-ring-566046,$1,499.00,1.01 - 2.00 ct,SI2,Princess,G</t>
  </si>
  <si>
    <t>https://www.idonowidont.com/diamonds/engagement-ring-center-pear-shape-055ct-diamond-646796,$1,499.00,0.0 - 1.0 ct,SI2,Pear,H</t>
  </si>
  <si>
    <t>https://www.idonowidont.com/diamonds/tolkowsky-ideal-cut-diamond-set-platinum-engagement-ring-730712,$1,500.00,0.0 - 1.0 ct,SI2,Radiant,D</t>
  </si>
  <si>
    <t>https://www.idonowidont.com/diamonds/jared-730711,$1,500.00,2.01 - 3.00 ct,SI2,Radiant,D</t>
  </si>
  <si>
    <t>https://www.idonowidont.com/diamonds/jared-14k-platinum-engagement-ring-wedding-band-730660,$1,500.00,0.0 - 1.0 ct,I1,Round,H</t>
  </si>
  <si>
    <t>https://www.idonowidont.com/diamonds/zales-elegant-vintage-style-round-cut-diamond-engagement-ring-730642,$1,500.00,0.0 - 1.0 ct,I2,Round,H</t>
  </si>
  <si>
    <t>https://www.idonowidont.com/diamonds/2-carat-eternity-band-white-gold-730601,$1,500.00,1.01 - 2.00 ct,VVS2,Round,I</t>
  </si>
  <si>
    <t>https://www.idonowidont.com/diamonds/tiffany-solitaire-ring-730534,$1,500.00,2.01 - 3.00 ct,I1,Oval,J</t>
  </si>
  <si>
    <t>https://www.idonowidont.com/diamonds/forevermark-halo-diamond-engagement-ringprice-dropped-730003,$1,500.00,0.0 - 1.0 ct,I2,Round,H</t>
  </si>
  <si>
    <t>https://www.idonowidont.com/diamonds/zales-14k-white-gold-quad-princess-cut-engagement-ring-730253,$1,500.00,1.01 - 2.00 ct,SI2,Princess,H</t>
  </si>
  <si>
    <t>https://www.idonowidont.com/diamonds/diamonds-direct-14-karat-white-gold-3-stone-engagement-ring-729804,$1,500.00,0.0 - 1.0 ct,SI2,Round,I</t>
  </si>
  <si>
    <t>https://www.idonowidont.com/diamonds/engagementwedding-ring-726331,$1,500.00,1.01 - 2.00 ct,I1,Round,M</t>
  </si>
  <si>
    <t>https://www.idonowidont.com/diamonds/brilliant-cut-solitaire-engagement-ring-wedding-band-725706,$1,500.00,1.01 - 2.00 ct,SI1,Round,J</t>
  </si>
  <si>
    <t>https://www.idonowidont.com/diamonds/james-allen-ladies-14k-white-gold-halo-diamond-engagement-ring-720042,$1,500.00,1.01 - 2.00 ct,SI1,Round,M</t>
  </si>
  <si>
    <t>https://www.idonowidont.com/diamonds/princess-cut-engagement-ring-712321,$1,500.00,0.0 - 1.0 ct,VS2,Princess,F</t>
  </si>
  <si>
    <t>https://www.idonowidont.com/diamonds/14k-yellow-gold-blossoming-vine-engagement-ring-size-4-cushion-gia-084-crt-709011,$1,500.00,0.0 - 1.0 ct,VVS2,Cushion,J</t>
  </si>
  <si>
    <t>https://www.idonowidont.com/diamonds/old-silver-diamonds-engagement-ring-730850,$1,500.00,0.0 - 1.0 ct,SI2,Round,I</t>
  </si>
  <si>
    <t>https://www.idonowidont.com/diamonds/190-ct-gold-sparkling-beautiful-wedding-anniversary-bridal-set-730842,$1,500.00,1.01 - 2.00 ct,SI1,Cushion,G</t>
  </si>
  <si>
    <t>https://www.idonowidont.com/diamonds/engagement-ring-and-wedding-band-730837,$1,500.00,1.01 - 2.00 ct,SI1,Round,I</t>
  </si>
  <si>
    <t>https://www.idonowidont.com/diamonds/14k-white-gold-diamond-cluster-engagement-ring-730809,$1,500.00,1.01 - 2.00 ct,SI2,Asscher,H</t>
  </si>
  <si>
    <t>https://www.idonowidont.com/diamonds/kay-jewelers-princess-cut-1ct-engagement-ring-730800,$1,500.00,0.0 - 1.0 ct,I2,Princess,I</t>
  </si>
  <si>
    <t>https://www.idonowidont.com/diamonds/verragio-ins-7050r-30-ct-engagement-ring-730775,$1,500.00,0.0 - 1.0 ct,VS2,Marquise,G</t>
  </si>
  <si>
    <t>https://www.idonowidont.com/diamonds/art-deco-halo-engagement-ring-730762,$1,500.00,0.0 - 1.0 ct,SI2,Princess,H</t>
  </si>
  <si>
    <t>https://www.idonowidont.com/diamonds/beautiful-half-way-wedding-diamond-ring-627371,$1,524.00,1.01 - 2.00 ct,SI1,Round,H</t>
  </si>
  <si>
    <t>https://www.idonowidont.com/diamonds/video-110ct-natural-blue-sapphire-marquise-diamond-halo-18k-engagement-ring-720146,$1,550.00,1.01 - 2.00 ct,I1,Marquise,Other</t>
  </si>
  <si>
    <t>https://www.idonowidont.com/diamonds/charming-yellow-gold-fashion-ring-video-643651,$1,550.00,2.01 - 3.00 ct,SI1,Round,J</t>
  </si>
  <si>
    <t>https://www.idonowidont.com/diamonds/060-ct-round-brilliant-diamond-engagement-ring-725806,$1,560.00,1.01 - 2.00 ct,SI2,Round,F</t>
  </si>
  <si>
    <t>https://www.idonowidont.com/diamonds/kay-jewelers-diamond-solitaire-engagement-ring-1-ct-tw-princess-cut-10k-white-gold-730271,$1,599.00,0.0 - 1.0 ct,I1,Princess,I</t>
  </si>
  <si>
    <t>https://www.idonowidont.com/diamonds/rose-gold-engagment-ring-w-wedding-band-730743,$1,600.00,2.01 - 3.00 ct,VS1,Cushion,D</t>
  </si>
  <si>
    <t>https://www.idonowidont.com/diamonds/045ct-gia-certified-d-si1-excellent-cut-halo-diamond-engagement-ring-18k-gold-728240,$1,650.00,0.0 - 1.0 ct,SI1,Round,D</t>
  </si>
  <si>
    <t>https://www.idonowidont.com/diamonds/95-ctw-75-center-si-round-brilliant-723551,$1,650.00,0.0 - 1.0 ct,SI1,Round,D</t>
  </si>
  <si>
    <t>https://www.idonowidont.com/diamonds/princess-cut-engagement-ring-wedding-band-set-size-7-722186,$1,650.00,1.01 - 2.00 ct,VS2,Princess,I</t>
  </si>
  <si>
    <t>https://www.idonowidont.com/diamonds/diamond-and-sapphire-engagement-ring-open-offers-719671,$1,650.00,0.0 - 1.0 ct,SI2,Round,I</t>
  </si>
  <si>
    <t>https://www.idonowidont.com/diamonds/disney-snow-white-bridal-set-730790,$1,650.00,0.0 - 1.0 ct,I2,Round,I</t>
  </si>
  <si>
    <t>https://www.idonowidont.com/diamonds/145-ctw-emerald-cut-diamond-engagement-ring-725801,$1,690.00,1.01 - 2.00 ct,SI2,Emerald,I</t>
  </si>
  <si>
    <t>https://www.idonowidont.com/diamonds/069-carat-round-diamond-solitaire-engagement-ring-610826,$1,695.00,0.0 - 1.0 ct,VS2,Round,F</t>
  </si>
  <si>
    <t>https://www.idonowidont.com/diamonds/solitaire-engagement-ring-730622,$1,700.00,2.01 - 3.00 ct,FL,Oval,Other</t>
  </si>
  <si>
    <t>https://www.idonowidont.com/diamonds/99-ct-princess-cut-engagement-ring-730076,$1,700.00,0.0 - 1.0 ct,I1,Princess,I</t>
  </si>
  <si>
    <t>https://www.idonowidont.com/diamonds/classic-cocktail-ring-features-280ct-total-white-and-black-diamonds-621386,$1,738.00,2.01 - 3.00 ct,SI1,Round,I</t>
  </si>
  <si>
    <t>https://www.idonowidont.com/diamonds/066ct-round-diamond-halo-engagement-ring-wedding-ring-bridal-set-18k-white-gold-730361,$1,745.00,0.0 - 1.0 ct,SI1,Round,F</t>
  </si>
  <si>
    <t>https://www.idonowidont.com/diamonds/gorgeous-neil-lane-wedding-set-730182,$1,750.00,1.01 - 2.00 ct,I1,Round,E</t>
  </si>
  <si>
    <t>https://www.idonowidont.com/diamonds/120ct-gia-round-halo-engagement-ring-18k-white-gold-james-allen-729911,$1,750.00,1.01 - 2.00 ct,I1,Round,K</t>
  </si>
  <si>
    <t>https://www.idonowidont.com/diamonds/gia-certified-princess-cut-diamond-halo-engagement-ring-14k-gold-diamonds-direct-724761,$1,750.00,0.0 - 1.0 ct,VS2,Princess,J</t>
  </si>
  <si>
    <t>https://www.idonowidont.com/diamonds/excellent-oval-diamond-58ct-i-j-si2-14k-white-gold-solitaire-373121,$1,799.00,0.0 - 1.0 ct,SI2,Oval,I</t>
  </si>
  <si>
    <t>https://www.idonowidont.com/diamonds/2-ctw-double-halo-diamond-engagement-ring-wedding-band-set-10k-white-gold-725401,$1,799.99,1.01 - 2.00 ct,I1,Round,G</t>
  </si>
  <si>
    <t>https://www.idonowidont.com/diamonds/james-allen-067-carat-brilliant-pear-engagement-ring-14k-white-gold-730662,$1,800.00,0.0 - 1.0 ct,VS1,Pear,H</t>
  </si>
  <si>
    <t>https://www.idonowidont.com/diamonds/black-hills-gold-wedding-set-730644,$1,800.00,0.0 - 1.0 ct,SI2,Round,H</t>
  </si>
  <si>
    <t>https://www.idonowidont.com/diamonds/120-ctw-three-stone-diamond-ring-730075,$1,800.00,1.01 - 2.00 ct,SI1,Round,I</t>
  </si>
  <si>
    <t>https://www.idonowidont.com/diamonds/lab-grown-34-cttw-diamond-engagement-ring-727641,$1,800.00,0.0 - 1.0 ct,SI1,Round,I</t>
  </si>
  <si>
    <t>https://www.idonowidont.com/diamonds/round-brilliant-diamond-solitaire-058-diamond-698511,$1,800.00,0.0 - 1.0 ct,SI1,Round,I</t>
  </si>
  <si>
    <t>https://www.idonowidont.com/diamonds/salt-and-pepper-kite-diamond-730856,$1,800.00,1.01 - 2.00 ct,I1,Round,I</t>
  </si>
  <si>
    <t>https://www.idonowidont.com/diamonds/lab-grown-round-diamond-engagement-ring-730845,$1,800.00,0.0 - 1.0 ct,SI1,Round,E</t>
  </si>
  <si>
    <t>https://www.idonowidont.com/diamonds/unique-half-way-eternity-diamond-ring-624696,$1,829.00,0.0 - 1.0 ct,SI2,Oval,F</t>
  </si>
  <si>
    <t>https://www.idonowidont.com/diamonds/050ct-gia-certified-f-si1-xxx-excellent-cut-diamond-platinum-halo-engagement-ring-730230,$1,850.00,0.0 - 1.0 ct,SI1,Round,F</t>
  </si>
  <si>
    <t>https://www.idonowidont.com/diamonds/080-ctw-round-diamond-engagement-ring-699996,$1,850.00,0.0 - 1.0 ct,I1,Round,G</t>
  </si>
  <si>
    <t>https://www.idonowidont.com/diamonds/reeds-jewelers-kleinfeld-alwyn-engagement-ring-728569,$1,899.00,0.0 - 1.0 ct,SI2,Marquise,I</t>
  </si>
  <si>
    <t>https://www.idonowidont.com/diamonds/engagement-ring-diamond-wedding-band-jacket-728716,$1,900.00,1.01 - 2.00 ct,VS2,Princess,E</t>
  </si>
  <si>
    <t>https://www.idonowidont.com/diamonds/fantastic-engagement-ring-656711,$1,900.00,0.0 - 1.0 ct,SI1,Round,H</t>
  </si>
  <si>
    <t>https://www.idonowidont.com/diamonds/amazing-050ct-round-cut-engagement-ring-video-643496,$1,900.00,0.0 - 1.0 ct,SI2,Round,F</t>
  </si>
  <si>
    <t>https://www.idonowidont.com/diamonds/14k-yellow-gold-classic-engagement-ring-center-068ct-round-diamond-618936,$1,931.00,1.01 - 2.00 ct,SI1,Round,G</t>
  </si>
  <si>
    <t>https://www.idonowidont.com/diamonds/056ct-igi-certified-emerald-cut-diamond-engagement-ring-18k-white-gold-rox-724846,$1,950.00,0.0 - 1.0 ct,SI2,Emerald,H</t>
  </si>
  <si>
    <t>https://www.idonowidont.com/diamonds/opal-and-diamond-engagement-set-730732,$1,979.00,2.01 - 3.00 ct,VS2,Pear,G</t>
  </si>
  <si>
    <t>https://www.idonowidont.com/diamonds/certified-tanzanite-diamond-round-platinum-950-123ct-double-halo-engagement-ring-730714,$1,990.00,1.01 - 2.00 ct,FL,Round,Other</t>
  </si>
  <si>
    <t>https://www.idonowidont.com/diamonds/marquise-diamond-engagement-ring-54cti-jvs1-14k-wgold-4-round-diamonds05ctw-613116,$1,995.00,0.0 - 1.0 ct,I2,Marquise,E</t>
  </si>
  <si>
    <t>https://www.idonowidont.com/diamonds/engagement-ring-71-vs2-f-gia-728814,$1,999.00,0.0 - 1.0 ct,VVS2,Round,F</t>
  </si>
  <si>
    <t>Yes</t>
  </si>
  <si>
    <t>https://www.idonowidont.com/diamonds/elegant-engagement-ring-050ct-683406,$1,999.00,0.0 - 1.0 ct,SI2,Princess,I</t>
  </si>
  <si>
    <t>https://www.idonowidont.com/diamonds/2-ctw-double-halo-diamond-engagement-ring-wedding-band-set-10k-white-gold-682191,$1,999.00,1.01 - 2.00 ct,I1,Round,H</t>
  </si>
  <si>
    <t>https://www.idonowidont.com/diamonds/fantastic-diamond-wedding-band-total-057ct-round-cut-diamonds-628921,$1,999.00,0.0 - 1.0 ct,SI1,Round,H</t>
  </si>
  <si>
    <t>https://www.idonowidont.com/diamonds/p%E1%B4%80s%E1%B4%9B-p%CA%80%E1%B4%87s%E1%B4%87%C9%B4%E1%B4%9B-f%E1%B4%9C%E1%B4%9B%E1%B4%9C%CA%80%E1%B4%87-p%CA%80%C9%AA%C9%B4%E1%B4%84%E1%B4%87ss-c%E1%B4%9C%E1%B4%9B-730731,$2,000.00,1.01 - 2.00 ct,VS2,Princess,G</t>
  </si>
  <si>
    <t>https://www.idonowidont.com/diamonds/zales-wedding-ring-wedding-band-sale-730701,$2,000.00,0.0 - 1.0 ct,I1,Princess,I</t>
  </si>
  <si>
    <t>https://www.idonowidont.com/diamonds/round-moissanite-pave-engagement-ring-730679,$2,000.00,1.01 - 2.00 ct,IF,Round,E</t>
  </si>
  <si>
    <t>https://www.idonowidont.com/diamonds/helzberg-14k-engagementwedding-band-set-my-loss-your-gain-730668,$2,000.00,0.0 - 1.0 ct,SI2,Princess,H</t>
  </si>
  <si>
    <t>https://www.idonowidont.com/diamonds/princess-cut-14kw-3-stone-ring-116ct-tw-730623,$2,000.00,1.01 - 2.00 ct,VS2,Princess,H</t>
  </si>
  <si>
    <t>https://www.idonowidont.com/diamonds/engagement-ring-purchased-never-proposed-730605,$2,000.00,0.0 - 1.0 ct,SI1,Round,G</t>
  </si>
  <si>
    <t>https://www.idonowidont.com/diamonds/princess-shaped-wedding-ring-set-730602,$2,000.00,1.01 - 2.00 ct,VVS2,Princess,I</t>
  </si>
  <si>
    <t>https://www.idonowidont.com/diamonds/10kw%E2%80%9Drd-dia-wbl-sappi-730573,$2,000.00,0.0 - 1.0 ct,SI2,Round,H</t>
  </si>
  <si>
    <t>https://www.idonowidont.com/diamonds/jareds-engagement-ring-wrapping-bands-730533,$2,000.00,1.01 - 2.00 ct,I1,Round,H</t>
  </si>
  <si>
    <t>https://www.idonowidont.com/diamonds/jared-jewelers-round-brilliant-classic-engagement-ring-730431,$2,000.00,0.0 - 1.0 ct,SI1,Round,L</t>
  </si>
  <si>
    <t>https://www.idonowidont.com/diamonds/kay-jewelers-engagement-set-730413,$2,000.00,1.01 - 2.00 ct,I2,Princess,I</t>
  </si>
  <si>
    <t>https://www.idonowidont.com/diamonds/141-total-ct-diamond-engagementwedding-ring-set-appraised-4250-15-years-ago-730290,$2,000.00,1.01 - 2.00 ct,SI2,Round,I</t>
  </si>
  <si>
    <t>https://www.idonowidont.com/diamonds/97ct-princess-cut-diamond-engagement-ring-wedding-band-set-730205,$2,000.00,0.0 - 1.0 ct,I1,Princess,E</t>
  </si>
  <si>
    <t>https://www.idonowidont.com/diamonds/beautiful-engagement-wedding-ring-set-730074,$2,000.00,0.0 - 1.0 ct,SI1,Round,G</t>
  </si>
  <si>
    <t>https://www.idonowidont.com/diamonds/three-piece-engagement-ring-and-wedding-bands-728634,$2,000.00,0.0 - 1.0 ct,SI1,Round,J</t>
  </si>
  <si>
    <t>https://www.idonowidont.com/diamonds/63-cushion-diamond-engagement-ring-and-14kw-gold-wedding-band-655296,$2,000.00,0.0 - 1.0 ct,SI1,Cushion,E</t>
  </si>
  <si>
    <t>https://www.idonowidont.com/diamonds/half-way-wedding-diamond-ring-634721,$2,000.00,1.01 - 2.00 ct,SI1,Round,G</t>
  </si>
  <si>
    <t>https://www.idonowidont.com/diamonds/cushion-cut-moissanite-ring-730816,$2,000.00,1.01 - 2.00 ct,I1,Cushion,I</t>
  </si>
  <si>
    <t>https://www.idonowidont.com/diamonds/ladies-circa-1970s-diamond-ring-730802,$2,000.00,0.0 - 1.0 ct,VS2,Oval,I</t>
  </si>
  <si>
    <t>https://www.idonowidont.com/diamonds/yellow-gold-diamond-band-622606,$2,017.00,0.0 - 1.0 ct,SI1,Round,G</t>
  </si>
  <si>
    <t>https://www.idonowidont.com/diamonds/elegant-engagement-ring-100ct-center-green-emerald-and-two-round-diamonds-sides-video,$2,033.00,0.0 - 1.0 ct,VS1,Emerald,I</t>
  </si>
  <si>
    <t>https://www.idonowidont.com/diamonds/classic-three-stone-yellow-gold-engagement-ring-features-center-050ct-round-diamond-621771,$2,036.00,0.0 - 1.0 ct,I1,Round,G</t>
  </si>
  <si>
    <t>https://www.idonowidont.com/diamonds/yellow-gold-engagement-ring-features-118ct-total-diamond-weight-618941,$2,036.00,1.01 - 2.00 ct,SI1,Round,G</t>
  </si>
  <si>
    <t>https://www.idonowidont.com/diamonds/gabriel-co-round-diamond-engagement-ring-679546,$2,050.00,0.0 - 1.0 ct,SI2,Round,D</t>
  </si>
  <si>
    <t>https://www.idonowidont.com/diamonds/stylish-bezel-set-center-diamond-set-platinum-band-artisticaly-carved-design-both-sides-080,$2,099.90,0.0 - 1.0 ct,VS2,Round,I</t>
  </si>
  <si>
    <t>https://www.idonowidont.com/diamonds/tacori-dantela-2-carat-730333,$2,100.00,1.01 - 2.00 ct,VS2,Emerald,F</t>
  </si>
  <si>
    <t>https://www.idonowidont.com/diamonds/050ct-gia-igi-certified-platinum-round-diamond-solitaire-engagement-ring-730229,$2,100.00,0.0 - 1.0 ct,SI1,Round,G</t>
  </si>
  <si>
    <t>https://www.idonowidont.com/diamonds/gia-certified-071ct-princess-cut-diamond-engagement-ring-14k-gold-724756,$2,100.00,0.0 - 1.0 ct,SI2,Princess,E</t>
  </si>
  <si>
    <t>https://www.idonowidont.com/diamonds/stunning-vintage-style-white-gold-diamond-halo-ring-diamond-set-shoulders-44k-historic,$2,100.00,0.0 - 1.0 ct,VS2,Round,I</t>
  </si>
  <si>
    <t>https://www.idonowidont.com/diamonds/marquise-cut-14k-yellow-gold-diamond-ring-48ct-gemstone-50ct-side-stones-730751,$2,200.00,0.0 - 1.0 ct,SI2,Marquise,H</t>
  </si>
  <si>
    <t>https://www.idonowidont.com/diamonds/princess-cut-engagement-ring-sale-730855,$2,200.00,1.01 - 2.00 ct,VS2,Princess,G</t>
  </si>
  <si>
    <t>https://www.idonowidont.com/diamonds/classic-five-stone-engagement-ring-features-185ct-total-diamonds-620861,$2,236.00,1.01 - 2.00 ct,SI2,Round,G</t>
  </si>
  <si>
    <t>https://www.idonowidont.com/diamonds/120-ctw-halo-engagement-ring-727651,$2,250.00,1.01 - 2.00 ct,SI1,Round,I</t>
  </si>
  <si>
    <t>https://www.idonowidont.com/diamonds/1-15-ctw-halo-diamond-engagment-ring-727646,$2,250.00,1.01 - 2.00 ct,SI1,Round,I</t>
  </si>
  <si>
    <t>https://www.idonowidont.com/diamonds/video-igi-certified-d-vs2-18k-white-gold-oval-diamond-halo-engagement-ring-723721,$2,250.00,0.0 - 1.0 ct,VS2,Oval,D</t>
  </si>
  <si>
    <t>https://www.idonowidont.com/diamonds/video-gia-certified-082ct-fancy-light-yellow-platinum-diamond-halo-engagement-ring-710066,$2,250.00,0.0 - 1.0 ct,I1,Cushion,Other</t>
  </si>
  <si>
    <t>https://www.idonowidont.com/diamonds/james-allen-075ct-oval-cut-diamond-engagement-ring-708276,$2,250.00,0.0 - 1.0 ct,VS1,Oval,E</t>
  </si>
  <si>
    <t>https://www.idonowidont.com/diamonds/jared-princess-cut-diamond-ring-676771,$2,250.00,0.0 - 1.0 ct,I1,Princess,F</t>
  </si>
  <si>
    <t>https://www.idonowidont.com/diamonds/51-carat-diamond-engagement-ring-730792,$2,250.00,0.0 - 1.0 ct,VS1,Round,H</t>
  </si>
  <si>
    <t>https://www.idonowidont.com/diamonds/heart-diamond-engagement-ring-730705,$2,300.00,0.0 - 1.0 ct,SI2,Heart,F</t>
  </si>
  <si>
    <t>https://www.idonowidont.com/diamonds/061ct-igi-certified-h-vs1-platinum-princess-engagement-ring-730407,$2,300.00,0.0 - 1.0 ct,VS1,Princess,H</t>
  </si>
  <si>
    <t>https://www.idonowidont.com/diamonds/tacori-bridal-set-platinum-engagement-ring-wedding-ring-729907,$2,300.00,1.01 - 2.00 ct,VS1,Round,I</t>
  </si>
  <si>
    <t>https://www.idonowidont.com/diamonds/125-ctw-diamond-engagement-ring-727656,$2,350.00,1.01 - 2.00 ct,SI1,Round,I</t>
  </si>
  <si>
    <t>https://www.idonowidont.com/diamonds/canadian-maple-leaf-diamonds-e-vs2-halo-platinum-engagement-ring-727541,$2,350.00,0.0 - 1.0 ct,VS2,Round,E</t>
  </si>
  <si>
    <t>https://www.idonowidont.com/diamonds/4-quad-princess-cut-bridal-set-730721,$2,400.00,1.01 - 2.00 ct,I1,Princess,H</t>
  </si>
  <si>
    <t>https://www.idonowidont.com/diamonds/104ct-natural-ruby-and-diamond-halo-ring-platinum-orianne-collins-730512,$2,400.00,1.01 - 2.00 ct,VS1,Pear,Other</t>
  </si>
  <si>
    <t>https://www.idonowidont.com/diamonds/gia-certified-128ct-princess-cut-diamond-accent-engagement-ring-14k-gold-diamonds-direct,$2,400.00,1.01 - 2.00 ct,SI1,Princess,K</t>
  </si>
  <si>
    <t>https://www.idonowidont.com/diamonds/classic-half-way-wedding-diamond-band-628916,$2,439.00,1.01 - 2.00 ct,VS2,Round,Other</t>
  </si>
  <si>
    <t>https://www.idonowidont.com/diamonds/130-ctw-halo-diamond-engagement-ring-727661,$2,450.00,1.01 - 2.00 ct,SI1,Round,I</t>
  </si>
  <si>
    <t>https://www.idonowidont.com/diamonds/igi-certified-22k-yellow-gold-145ct-deep-blue-sapphire-and-diamond-halo-cluster-dress-ring,$2,450.00,1.01 - 2.00 ct,SI1,Oval,Other</t>
  </si>
  <si>
    <t>https://www.idonowidont.com/diamonds/beverly-k-design-18k-wg-halo-style-diamond-ring-size-6-round-brilliant-cut-center-diamond,$2,495.00,1.01 - 2.00 ct,SI2,Round,J</t>
  </si>
  <si>
    <t>https://www.idonowidont.com/diamonds/valina-wedding-set-730730,$2,500.00,0.0 - 1.0 ct,VS2,Princess,G</t>
  </si>
  <si>
    <t>https://www.idonowidont.com/diamonds/gold-round-centermarquise-side-diamond-ring-730678,$2,500.00,0.0 - 1.0 ct,VS1,Round,I</t>
  </si>
  <si>
    <t>https://www.idonowidont.com/diamonds/helzberg-masterpiece-wedding-set-730640,$2,500.00,1.01 - 2.00 ct,SI2,Round,H</t>
  </si>
  <si>
    <t>https://www.idonowidont.com/diamonds/discounted-new-wedding-set-730626,$2,500.00,0.0 - 1.0 ct,SI2,Emerald,H</t>
  </si>
  <si>
    <t>https://www.idonowidont.com/diamonds/white-gold-halo-style-princess-cut-wedding-set-730396,$2,500.00,0.0 - 1.0 ct,SI1,Princess,F</t>
  </si>
  <si>
    <t>https://www.idonowidont.com/diamonds/engagement-setting-not-including-center-diamond-730237,$2,500.00,1.01 - 2.00 ct,VS1,Princess,I</t>
  </si>
  <si>
    <t>https://www.idonowidont.com/diamonds/1-ct-spiral-halo-vera-wang-love-collection-sapphire-mounting-730234,$2,500.00,0.0 - 1.0 ct,VS1,Round,I</t>
  </si>
  <si>
    <t>https://www.idonowidont.com/diamonds/tiffany-style-legacy-aquamarinediamond-ring-729433,$2,500.00,2.01 - 3.00 ct,VVS1,Cushion,Other</t>
  </si>
  <si>
    <t>https://www.idonowidont.com/diamonds/1ct-diamond-engagement-ring-727756,$2,500.00,0.0 - 1.0 ct,SI1,Round,I</t>
  </si>
  <si>
    <t>https://www.idonowidont.com/diamonds/custom-14k-white-gold-diamond-and-moissanite-engagement-ring-set-wedding-bands-726866,$2,500.00,1.01 - 2.00 ct,SI1,Cushion,Other</t>
  </si>
  <si>
    <t>https://www.idonowidont.com/diamonds/zales-bridal-set-modern-1-15-ct-tw-diamond-cluster-bridal-set-14k-white-gold-595336,$2,500.00,1.01 - 2.00 ct,I2,Round,I</t>
  </si>
  <si>
    <t>https://www.idonowidont.com/diamonds/engagement-ring-150ct-princess-and-round-cut-diamonds-636371,$2,500.00,1.01 - 2.00 ct,VS2,Princess,F</t>
  </si>
  <si>
    <t>https://www.idonowidont.com/diamonds/elegant-white-gold-diamond-band-video-643666,$2,500.00,1.01 - 2.00 ct,SI1,Princess,G</t>
  </si>
  <si>
    <t>https://www.idonowidont.com/diamonds/jared-new-gorgeous-engagement-ring-730813,$2,500.00,1.01 - 2.00 ct,I1,Round,I</t>
  </si>
  <si>
    <t>https://www.idonowidont.com/diamonds/princess-cut-diamond-wedding-set-730787,$2,500.00,1.01 - 2.00 ct,SI2,Princess,H</t>
  </si>
  <si>
    <t>https://www.idonowidont.com/diamonds/diamond-encrusted-two-heart-engagement-ring-490681,$2,500.00,0.0 - 1.0 ct,SI2,Round,G</t>
  </si>
  <si>
    <t>https://www.idonowidont.com/diamonds/brilliant-earth-ruby-14k-rose-gold-engagement-ring-730791,$2,540.00,0.0 - 1.0 ct,I2,Round,I</t>
  </si>
  <si>
    <t>https://www.idonowidont.com/diamonds/charming-18k-white-gold-cocktail-ring-130ct-natural-diamonds-621401,$2,561.00,1.01 - 2.00 ct,SI1,Round,G</t>
  </si>
  <si>
    <t>https://www.idonowidont.com/diamonds/sale-diamond-rings-set-668736,$2,599.00,0.0 - 1.0 ct,SI1,Marquise,G</t>
  </si>
  <si>
    <t>https://www.idonowidont.com/diamonds/beautiful-color-stone-cocktail-ring-center-blue-sapphire-and-side-diamonds-622811,$2,599.00,4.00 ct or more,SI1,Cushion,G</t>
  </si>
  <si>
    <t>https://www.idonowidont.com/diamonds/081ct-gia-certified-scott-kay-round-diamond-solitaire-engagement-ring-724771,$2,600.00,0.0 - 1.0 ct,SI2,Round,H</t>
  </si>
  <si>
    <t>https://www.idonowidont.com/diamonds/leo-diamond-solitaire-e-color-round-58-carat-brilliant-698506,$2,600.00,0.0 - 1.0 ct,SI1,Round,I</t>
  </si>
  <si>
    <t>https://www.idonowidont.com/diamonds/zac-posen-helzberg-exclusive-diamond-ring-730848,$2,600.00,0.0 - 1.0 ct,I2,Round,E</t>
  </si>
  <si>
    <t>https://www.idonowidont.com/diamonds/engagement-wedding-band-combo-730566,$2,630.00,1.01 - 2.00 ct,SI2,Round,G</t>
  </si>
  <si>
    <t>https://www.idonowidont.com/diamonds/diamond-eternity-wedding-band-total-100ct-round-cut-diamonds-627326,$2,652.00,1.01 - 2.00 ct,SI1,Round,G</t>
  </si>
  <si>
    <t>https://www.idonowidont.com/diamonds/gia-certified-e-color-3-stone-princess-cut-engagement-ring-wedding-band-730375,$2,700.00,0.0 - 1.0 ct,SI2,Round,E</t>
  </si>
  <si>
    <t>https://www.idonowidont.com/diamonds/neil-lane-engagement-ring-729133,$2,700.00,1.01 - 2.00 ct,SI2,Princess,G</t>
  </si>
  <si>
    <t>https://www.idonowidont.com/diamonds/112-ctw-diamond-engagement-ring-727771,$2,700.00,1.01 - 2.00 ct,SI1,Round,I</t>
  </si>
  <si>
    <t>https://www.idonowidont.com/diamonds/gia-certified-094-g-si2-oval-cut-diamond-halo-engagement-ring-18k-white-gold-brilliant,$2,700.00,0.0 - 1.0 ct,SI2,Oval,G</t>
  </si>
  <si>
    <t>https://www.idonowidont.com/diamonds/gia-certified-075ct-e-vs1-princess-cut-diamond-engagement-ring-14k-white-gold-724766,$2,700.00,0.0 - 1.0 ct,VS1,Princess,E</t>
  </si>
  <si>
    <t>https://www.idonowidont.com/diamonds/gia-certified-098ct-diamond-engagement-ring-14k-yellow-gold-724786,$2,700.00,0.0 - 1.0 ct,SI1,Round,H</t>
  </si>
  <si>
    <t>https://www.idonowidont.com/diamonds/fantastic-channel-set-blue-sapphires-and-diamond-band-video-629811,$2,723.00,1.01 - 2.00 ct,SI1,Round,J</t>
  </si>
  <si>
    <t>https://www.idonowidont.com/diamonds/certified-071ct-h-si1-diamond-platinum-solitaire-engagement-ring-730231,$2,750.00,0.0 - 1.0 ct,SI1,Round,H</t>
  </si>
  <si>
    <t>https://www.idonowidont.com/diamonds/130-ctw-diamond-engagement-ring-727786,$2,750.00,1.01 - 2.00 ct,SI1,Round,I</t>
  </si>
  <si>
    <t>https://www.idonowidont.com/diamonds/18kt-white-gold-diamond-wedding-band-125ct-diamonds-video-643661,$2,750.00,1.01 - 2.00 ct,SI1,Round,F</t>
  </si>
  <si>
    <t>https://www.idonowidont.com/diamonds/modern-engagement-ring-150ct-total-diamond-weight-crafted-white-gold-618781,$2,750.00,1.01 - 2.00 ct,VS1,Round,H</t>
  </si>
  <si>
    <t>https://www.idonowidont.com/diamonds/072-carat-princess-cut-engagement-ring-543191,$2,799.00,0.0 - 1.0 ct,SI2,Princess,H</t>
  </si>
  <si>
    <t>https://www.idonowidont.com/diamonds/princess-cut-diamond-engagement-ring-730501,$2,800.00,0.0 - 1.0 ct,I1,Princess,I</t>
  </si>
  <si>
    <t>https://www.idonowidont.com/diamonds/three-stone-yellow-gold-engagement-ring-features-center-050ct-round-diamond-635256,$2,800.00,0.0 - 1.0 ct,SI1,Round,I</t>
  </si>
  <si>
    <t>https://www.idonowidont.com/diamonds/14kt-white-gold-diamond-bridal-set-one-round-brilliant-ideal-cut-center-diamond-12ct-730798,$2,800.00,1.01 - 2.00 ct,I1,Round,F</t>
  </si>
  <si>
    <t>https://www.idonowidont.com/diamonds/engagement-and-wedding-band-set-730625,$2,875.00,0.0 - 1.0 ct,SI1,Emerald,H</t>
  </si>
  <si>
    <t>https://www.idonowidont.com/diamonds/round-diamond-solitaire-101-ct-white-gold-setting-cz-ring-travel-601621,$2,881.88,1.01 - 2.00 ct,SI2,Round,I</t>
  </si>
  <si>
    <t>https://www.idonowidont.com/diamonds/unique-green-diamond-engagement-ring-730693,$2,900.00,1.01 - 2.00 ct,VS1,Round,Other</t>
  </si>
  <si>
    <t>https://www.idonowidont.com/diamonds/blue-nile-custom-engagement-ring-high-quality-single-diamond-730555,$2,900.00,0.0 - 1.0 ct,VVS2,Round,G</t>
  </si>
  <si>
    <t>https://www.idonowidont.com/diamonds/engagement-ring-110ct-total-diamond-weight-634726,$2,938.00,1.01 - 2.00 ct,SI2,Round,G</t>
  </si>
  <si>
    <t>https://www.idonowidont.com/diamonds/womens-fashion-ring-snake-shaped-650191,$2,950.00,1.01 - 2.00 ct,SI2,Princess,G</t>
  </si>
  <si>
    <t>https://www.idonowidont.com/diamonds/gia-certified-148ct-princess-cut-diamond-accent-engagement-ring-18k-gold-724751,$2,990.00,1.01 - 2.00 ct,VS1,Princess,F</t>
  </si>
  <si>
    <t>https://www.idonowidont.com/diamonds/white-gold-mens-wedding-band-663751,$2,999.00,0.0 - 1.0 ct,SI1,Princess,G</t>
  </si>
  <si>
    <t>https://www.idonowidont.com/diamonds/reduced-marquise-diamond-engagement-ring-106-carats-set-yellow-gold-601481,$2,999.00,1.01 - 2.00 ct,SI2,Marquise,E</t>
  </si>
  <si>
    <t>https://www.idonowidont.com/diamonds/wedding-set-video-656596,$2,999.00,0.0 - 1.0 ct,SI1,Round,G</t>
  </si>
  <si>
    <t>https://www.idonowidont.com/diamonds/15-cttw-princess-diamond-3-stone-bridal-engagement-ring-14k-white-gold-682196,$2,999.99,1.01 - 2.00 ct,I2,Princess,I</t>
  </si>
  <si>
    <t>https://www.idonowidont.com/diamonds/gia-certified-platinum-075ct-cushion-cut-diamond-halo-engagement-ring-597941,$2,999.99,0.0 - 1.0 ct,VS1,Cushion,D</t>
  </si>
  <si>
    <t>https://www.idonowidont.com/diamonds/princess-cut-engagement-ring-730697,$3,000.00,1.01 - 2.00 ct,SI2,Princess,F</t>
  </si>
  <si>
    <t>https://www.idonowidont.com/diamonds/custom-made-90ct-cushion-cut-diamond-ring-730552,$3,000.00,0.0 - 1.0 ct,VS2,Cushion,F</t>
  </si>
  <si>
    <t>https://www.idonowidont.com/diamonds/jared-new-14k-white-gold-90-carat-diamond-engagement-ring-matching-wedding-band-730530,$3,000.00,0.0 - 1.0 ct,VS2,Radiant,E</t>
  </si>
  <si>
    <t>https://www.idonowidont.com/diamonds/citrine-and-diamond-ring-729733,$3,000.00,4.00 ct or more,SI2,Cushion,Other</t>
  </si>
  <si>
    <t>https://www.idonowidont.com/diamonds/custom-moissanite-platinum-engagement-ring-729529,$3,000.00,2.01 - 3.00 ct,VS2,Round,Other</t>
  </si>
  <si>
    <t>https://www.idonowidont.com/diamonds/platinum-sapphire-and-diamond-engagement-ring-729254,$3,000.00,1.01 - 2.00 ct,FL,Round,Other</t>
  </si>
  <si>
    <t>https://www.idonowidont.com/diamonds/144-ct-diamond-ring-18k-white-gold-729083,$3,000.00,1.01 - 2.00 ct,I1,Princess,G</t>
  </si>
  <si>
    <t>https://www.idonowidont.com/diamonds/145-carat-lab-diamond-engagement-ring-14k-yellow-gold-band-721556,$3,000.00,1.01 - 2.00 ct,VS1,Pear,G</t>
  </si>
  <si>
    <t>https://www.idonowidont.com/diamonds/engagement-ring-18k-white-gold-diamond-sapphiressize-4-size-h5-video-available-instagram,$3,000.00,0.0 - 1.0 ct,VS1,Princess,G</t>
  </si>
  <si>
    <t>https://www.idonowidont.com/diamonds/stunning-gia-certified-080ct-i-vvs1-excellent-cut-round-stone-platinum-014ct-petite-pave,$3,000.00,0.0 - 1.0 ct,VVS1,Round,I</t>
  </si>
  <si>
    <t>https://www.idonowidont.com/diamonds/diamond-eternity-band-total-250ct-round-cut-diamonds-620286,$3,000.00,2.01 - 3.00 ct,SI1,Round,G</t>
  </si>
  <si>
    <t>https://www.idonowidont.com/diamonds/engagement-ring-features-100ct-center-oval-diamond-637646,$3,000.00,0.0 - 1.0 ct,SI2,Oval,F</t>
  </si>
  <si>
    <t>https://www.idonowidont.com/diamonds/diamonds-direct-14k-white-gold-engagement-ring-730789,$3,000.00,1.01 - 2.00 ct,SI1,Cushion,G</t>
  </si>
  <si>
    <t>https://www.idonowidont.com/diamonds/marquise-solitaire-wedding-set-730776,$3,000.00,0.0 - 1.0 ct,VS2,Marquise,G</t>
  </si>
  <si>
    <t>https://www.idonowidont.com/diamonds/beautiful-white-gold-engagement-ring-solitaire-100ct-cushion-cut-diamond-623956,$3,050.00,1.01 - 2.00 ct,SI1,Cushion,G</t>
  </si>
  <si>
    <t>https://www.idonowidont.com/diamonds/halo-ring-features-exclusive-three-stone-design-round-cut-diamonds-platinum-setting100-ct,$3,099.90,1.01 - 2.00 ct,VS2,Round,I</t>
  </si>
  <si>
    <t>https://www.idonowidont.com/diamonds/149-ct-round-diamond-ring-729261,$3,100.00,1.01 - 2.00 ct,I1,Round,G</t>
  </si>
  <si>
    <t>https://www.idonowidont.com/diamonds/07-carat-engagement-ring-two-bands-730136,$3,199.00,0.0 - 1.0 ct,SI1,Princess,H</t>
  </si>
  <si>
    <t>https://www.idonowidont.com/diamonds/round-brilliant-cut-engagement-ring-114ct-center-beautiful-598111,$3,199.00,1.01 - 2.00 ct,SI2,Round,K</t>
  </si>
  <si>
    <t>https://www.idonowidont.com/diamonds/engagement-ring-%C3%A9tincelle-cartier-730746,$3,200.00,0.0 - 1.0 ct,VS1,Round,D</t>
  </si>
  <si>
    <t>https://www.idonowidont.com/diamonds/tiffany-cushion-cut-101-ct-white-14-karat-engagement-ring-18-karat-full-anniversary,$3,200.00,1.01 - 2.00 ct,SI2,Cushion,H</t>
  </si>
  <si>
    <t>https://www.idonowidont.com/diamonds/white-gold-round-diamond-engagement-ring-and-wedding-band-688051,$3,200.00,0.0 - 1.0 ct,VS1,Round,E</t>
  </si>
  <si>
    <t>https://www.idonowidont.com/diamonds/rose-gold-cocktail-diamond-ring-175ct-total-diamond-weight-video-629981,$3,205.00,1.01 - 2.00 ct,SI2,Round,F</t>
  </si>
  <si>
    <t>https://www.idonowidont.com/diamonds/timeless-cushion-cut-ring-730630,$3,250.00,1.01 - 2.00 ct,SI2,Cushion,H</t>
  </si>
  <si>
    <t>https://www.idonowidont.com/diamonds/beautiful-princess-cut-diamond-engagement-wedding-ring-730072,$3,250.00,1.01 - 2.00 ct,SI2,Princess,G</t>
  </si>
  <si>
    <t>https://www.idonowidont.com/diamonds/157ct-certified-princess-diamond-platinum-engagement-ring-729906,$3,250.00,1.01 - 2.00 ct,VS1,Princess,I</t>
  </si>
  <si>
    <t>https://www.idonowidont.com/diamonds/089ct-gia-certified-e-vvs1-blue-nile-petite-twist-princess-diamond-engagement-ring-14k,$3,250.00,0.0 - 1.0 ct,VVS1,Princess,E</t>
  </si>
  <si>
    <t>https://www.idonowidont.com/diamonds/tourneau-de-beers-18k-gold-5-ct-solitaire-vs1-diamond-engagement-ring-722271,$3,250.00,0.0 - 1.0 ct,VVS2,Round,H</t>
  </si>
  <si>
    <t>https://www.idonowidont.com/diamonds/162-ctw-round-engagement-ring-727911,$3,300.00,1.01 - 2.00 ct,SI1,Round,I</t>
  </si>
  <si>
    <t>https://www.idonowidont.com/diamonds/video-classic-white-gold-diamond-band-643656,$3,300.00,0.0 - 1.0 ct,SI1,Round,Other</t>
  </si>
  <si>
    <t>https://www.idonowidont.com/diamonds/pear-engagement-ring-674481,$3,350.00,1.01 - 2.00 ct,SI1,Pear,E</t>
  </si>
  <si>
    <t>https://www.idonowidont.com/diamonds/impressive-gia-certified-engagement-ring-center-076ct-pear-shape-fancy-yellow-diamond,$3,376.00,0.0 - 1.0 ct,SI2,Pear,G</t>
  </si>
  <si>
    <t>https://www.idonowidont.com/diamonds/beautiful-princess-cut-engagement-ring-686612,$3,399.00,0.0 - 1.0 ct,SI2,Princess,H</t>
  </si>
  <si>
    <t>https://www.idonowidont.com/diamonds/princess-cut-109-blue-topaz-and-green-emeralds-715236,$3,399.99,1.01 - 2.00 ct,SI1,Princess,I</t>
  </si>
  <si>
    <t>https://www.idonowidont.com/diamonds/150-ctw-round-diamond-halo-engagement-ring-727796,$3,400.00,1.01 - 2.00 ct,SI1,Round,I</t>
  </si>
  <si>
    <t>https://www.idonowidont.com/diamonds/deal-day-112-carat-diamond-classic-and-plain-setting-style-697391,$3,400.00,1.01 - 2.00 ct,I1,Princess,H</t>
  </si>
  <si>
    <t>https://www.idonowidont.com/diamonds/176ct-igi-certified-marquise-halo-14k-white-gold-engagement-ring-729909,$3,450.00,1.01 - 2.00 ct,SI2,Marquise,G</t>
  </si>
  <si>
    <t>https://www.idonowidont.com/diamonds/234ct-natural-tanzanite-and-diamond-platinum-950-bespoke-statement-dress-ring-724506,$3,450.00,2.01 - 3.00 ct,SI2,Round,Other</t>
  </si>
  <si>
    <t>https://www.idonowidont.com/diamonds/eternity-band-657396,$3,450.00,1.01 - 2.00 ct,SI1,Princess,G</t>
  </si>
  <si>
    <t>https://www.idonowidont.com/diamonds/classic-elegant-platinum-engagement-ring-053-ct-center-round-diamond-and-050-ct-side,$3,455.00,0.0 - 1.0 ct,SI2,Round,G</t>
  </si>
  <si>
    <t>https://www.idonowidont.com/diamonds/vera-wang-love-collection-1-13-ct-tw-emerald-cut-diamond-double-frame-engagement-ring-14k,$3,499.00,1.01 - 2.00 ct,VS2,Emerald,G</t>
  </si>
  <si>
    <t>https://www.idonowidont.com/diamonds/14k-white-gold-engagement-ring-727861,$3,499.00,1.01 - 2.00 ct,SI2,Round,G</t>
  </si>
  <si>
    <t>https://www.idonowidont.com/diamonds/deal-wont-last-123-carat-vintage-cushion-cut-diamond-white-gold-mounting-730735,$3,500.00,1.01 - 2.00 ct,SI1,Cushion,D</t>
  </si>
  <si>
    <t>https://www.idonowidont.com/diamonds/jared-14k-white-gold-engagement-ring-and-band-730724,$3,500.00,0.0 - 1.0 ct,I1,Round,I</t>
  </si>
  <si>
    <t>https://www.idonowidont.com/diamonds/whitehall-jewelers-125-ct-wedding-set-730717,$3,500.00,1.01 - 2.00 ct,SI1,Round,G</t>
  </si>
  <si>
    <t>https://www.idonowidont.com/diamonds/neil-lane-wedding-ring-and-band-730713,$3,500.00,1.01 - 2.00 ct,FL,Cushion,M</t>
  </si>
  <si>
    <t>https://www.idonowidont.com/diamonds/halo-diamond-engagement-ring-730650,$3,500.00,0.0 - 1.0 ct,SI2,Round,H</t>
  </si>
  <si>
    <t>https://www.idonowidont.com/diamonds/marquise-cut-beautiful-ring-730441,$3,500.00,1.01 - 2.00 ct,SI2,Marquise,I</t>
  </si>
  <si>
    <t>https://www.idonowidont.com/diamonds/helzberg%E2%80%99s-gorgeous-round-brillant-wedding-ring-730334,$3,500.00,0.0 - 1.0 ct,SI2,Round,G</t>
  </si>
  <si>
    <t>https://www.idonowidont.com/diamonds/custom-claddagh-ring-730270,$3,500.00,0.0 - 1.0 ct,I1,Round,H</t>
  </si>
  <si>
    <t>https://www.idonowidont.com/diamonds/diamond-wedding-ring-730026,$3,500.00,1.01 - 2.00 ct,VS2,Princess,G</t>
  </si>
  <si>
    <t>https://www.idonowidont.com/diamonds/gia-certified-85-radiant-14k-gold-custom-bridal-ring-set-729730,$3,500.00,0.0 - 1.0 ct,SI1,Radiant,D</t>
  </si>
  <si>
    <t>https://www.idonowidont.com/diamonds/jared-cushion-cut-diamond-engagement-ring-729697,$3,500.00,0.0 - 1.0 ct,SI2,Cushion,H</t>
  </si>
  <si>
    <t>https://www.idonowidont.com/diamonds/109ct-engagement-ring-14k-white-gold-simple-setting-thin-band-size-7-729644,$3,500.00,1.01 - 2.00 ct,VVS1,Round,H</t>
  </si>
  <si>
    <t>https://www.idonowidont.com/diamonds/custom-carved-wrap-style-engagement-ring-729334,$3,500.00,0.0 - 1.0 ct,VS2,Round,J</t>
  </si>
  <si>
    <t>https://www.idonowidont.com/diamonds/gabriel-co-gorgeous-131-carat-marquise-diamond-engagement-ring-729186,$3,500.00,1.01 - 2.00 ct,VVS2,Marquise,H</t>
  </si>
  <si>
    <t>https://www.idonowidont.com/diamonds/150-ctw-halo-round-engagement-ring-727901,$3,500.00,1.01 - 2.00 ct,SI1,Round,I</t>
  </si>
  <si>
    <t>https://www.idonowidont.com/diamonds/150-ctw-round-halo-diamond-ring-727891,$3,500.00,1.01 - 2.00 ct,SI1,Round,I</t>
  </si>
  <si>
    <t>https://www.idonowidont.com/diamonds/140ct-certified-e-vvs1-marquise-platinum-bridal-engagement-ring-727386,$3,500.00,1.01 - 2.00 ct,VVS1,Marquise,E</t>
  </si>
  <si>
    <t>https://www.idonowidont.com/diamonds/14k-white-gold-engagement-ring-and-wedding-band-set-719441,$3,500.00,1.01 - 2.00 ct,SI1,Round,F</t>
  </si>
  <si>
    <t>https://www.idonowidont.com/diamonds/blue-nile-engagement-ring-14k-white-gold-10-carat-total-diamond-weight-center-highly-graded,$3,500.00,0.0 - 1.0 ct,VS2,Marquise,F</t>
  </si>
  <si>
    <t>https://www.idonowidont.com/diamonds/deal-day-126-carat-diamond-ring-custom-made-18kt-white-gold-my-loss-your-gain-701531,$3,500.00,1.01 - 2.00 ct,I1,Round,H</t>
  </si>
  <si>
    <t>https://www.idonowidont.com/diamonds/182-tiffany-style-solitaire-ring-701416,$3,500.00,1.01 - 2.00 ct,SI1,Round,J</t>
  </si>
  <si>
    <t>https://www.idonowidont.com/diamonds/incredibly-elegant-101-ct-cushion-cut-diamond-engagement-ring-14kt-white-gold-595661,$3,500.00,1.01 - 2.00 ct,SI1,Cushion,H</t>
  </si>
  <si>
    <t>https://www.idonowidont.com/diamonds/mens-ring-275-fancy-yellow-moissanite-diamond-tension-set-ring-size-105-510666,$3,500.00,2.01 - 3.00 ct,SI1,Round,Other</t>
  </si>
  <si>
    <t>https://www.idonowidont.com/diamonds/platinum-engagement-ring-730772,$3,500.00,0.0 - 1.0 ct,VS1,Princess,G</t>
  </si>
  <si>
    <t>https://www.idonowidont.com/diamonds/emerald-cut-diamond-engagement-ring-097-ct-total-diamond-weight-663191,$3,555.00,0.0 - 1.0 ct,SI1,Emerald,G</t>
  </si>
  <si>
    <t>https://www.idonowidont.com/diamonds/blue-nile-princess-cut-wedding-set-718991,$3,575.00,0.0 - 1.0 ct,VS2,Princess,I</t>
  </si>
  <si>
    <t>https://www.idonowidont.com/diamonds/engagement-rings-set-668741,$3,599.00,0.0 - 1.0 ct,SI1,Marquise,G</t>
  </si>
  <si>
    <t>https://www.idonowidont.com/diamonds/custom-marquise-engagement-ring-730698,$3,600.00,1.01 - 2.00 ct,VS2,Marquise,I</t>
  </si>
  <si>
    <t>https://www.idonowidont.com/diamonds/102ct-agsl-certified-i-si2-round-solitaire-14k-white-gold-engagement-ring-729902,$3,600.00,1.01 - 2.00 ct,SI2,Round,I</t>
  </si>
  <si>
    <t>https://www.idonowidont.com/diamonds/vintage-platinum-tacori-style-ring-style-wedding-band-combo-100ct-moissanite-521811,$3,600.00,1.01 - 2.00 ct,VS2,Round,I</t>
  </si>
  <si>
    <t>https://www.idonowidont.com/diamonds/81-round-brilliant-carat-set-14-karat-white-gold-730857,$3,600.00,0.0 - 1.0 ct,VS2,Round,I</t>
  </si>
  <si>
    <t>https://www.idonowidont.com/diamonds/stunning-multi-halo-engagement-ring-wedding-band-16tw-730849,$3,600.00,1.01 - 2.00 ct,I1,Round,H</t>
  </si>
  <si>
    <t>https://www.idonowidont.com/diamonds/14k-white-gold-engagement-ring-165-ct-total-diamond-weight-618921,$3,662.00,1.01 - 2.00 ct,SI1,Oval,G</t>
  </si>
  <si>
    <t>https://www.idonowidont.com/diamonds/classic-engagement-ring-video-643096,$3,700.00,0.0 - 1.0 ct,SI1,Round,G</t>
  </si>
  <si>
    <t>https://www.idonowidont.com/diamonds/classic-engagement-ring-center-natural-round-cut-diamond-video-635396,$3,700.00,0.0 - 1.0 ct,SI1,Round,G</t>
  </si>
  <si>
    <t>https://www.idonowidont.com/diamonds/round-cut-engagement-ring-07-ct-i1-clarity-g-color-730556,$3,750.00,0.0 - 1.0 ct,I1,Round,G</t>
  </si>
  <si>
    <t>https://www.idonowidont.com/diamonds/2-carat-total-weight-diamond-band-or-anniversary-ring-729983,$3,750.00,1.01 - 2.00 ct,VS2,Round,J</t>
  </si>
  <si>
    <t>https://www.idonowidont.com/diamonds/169ct-egl-usa-certified-cushion-halo-engagement-ring-14k-white-gold-729910,$3,750.00,1.01 - 2.00 ct,SI1,Cushion,J</t>
  </si>
  <si>
    <t>https://www.idonowidont.com/diamonds/jared-princess-engagementwedding-set-729404,$3,750.00,0.0 - 1.0 ct,SI1,Princess,G</t>
  </si>
  <si>
    <t>https://www.idonowidont.com/diamonds/engagement-ring-features-150ct-total-diamond-weight-637596,$3,750.00,1.01 - 2.00 ct,VS1,Round,H</t>
  </si>
  <si>
    <t>https://www.idonowidont.com/diamonds/wedding-band-730718,$3,799.99,1.01 - 2.00 ct,I2,Princess,H</t>
  </si>
  <si>
    <t>https://www.idonowidont.com/diamonds/platinum-diamond-solitaire-ring-5-carat-730688,$3,800.00,0.0 - 1.0 ct,VVS1,Round,D</t>
  </si>
  <si>
    <t>https://www.idonowidont.com/diamonds/halo-bridal-set-730598,$3,800.00,1.01 - 2.00 ct,VVS2,Round,I</t>
  </si>
  <si>
    <t>https://www.idonowidont.com/diamonds/150ctw-round-twisted-diamond-engagement-ring-727906,$3,800.00,1.01 - 2.00 ct,SI1,Round,I</t>
  </si>
  <si>
    <t>https://www.idonowidont.com/diamonds/tiffany-co-princess-cut-diamond-ring-730752,$3,900.00,0.0 - 1.0 ct,VS1,Princess,G</t>
  </si>
  <si>
    <t>https://www.idonowidont.com/diamonds/last-chance-round-brilliant-1-carat-diamond-engagement-ring-leo-collection-jared-730577,$3,900.00,0.0 - 1.0 ct,SI2,Round,I</t>
  </si>
  <si>
    <t>https://www.idonowidont.com/diamonds/125ctw-diamond-oval-engagement-ring-727916,$3,900.00,1.01 - 2.00 ct,SI1,Oval,H</t>
  </si>
  <si>
    <t>https://www.idonowidont.com/diamonds/gia-certified-058ct-d-vvs1-xxx-diamond-platinum-solitaire-engagement-ring-730224,$3,950.00,0.0 - 1.0 ct,VVS1,Round,D</t>
  </si>
  <si>
    <t>https://www.idonowidont.com/diamonds/130ct-egl-usa-certified-round-diamond-engagement-ring-14k-white-gold-729912,$3,950.00,1.01 - 2.00 ct,SI1,Round,H</t>
  </si>
  <si>
    <t>https://www.idonowidont.com/diamonds/175ctw-pear-halo-diamond-engagement-ring-727921,$3,950.00,1.01 - 2.00 ct,SI1,Pear,H</t>
  </si>
  <si>
    <t>https://www.idonowidont.com/diamonds/dazzling-three-stone-engagement-ring-features-140ct-total-diamonds-620541,$3,975.00,1.01 - 2.00 ct,SI1,Round,F</t>
  </si>
  <si>
    <t>https://www.idonowidont.com/diamonds/141ct-gia-certified-e-si2-platinum-princess-trilogy-ring-729901,$3,995.00,1.01 - 2.00 ct,SI2,Princess,E</t>
  </si>
  <si>
    <t>https://www.idonowidont.com/diamonds/neil-lane-engagement-ring-and-wedding-band-730851,$3,995.00,0.0 - 1.0 ct,I1,Princess,I</t>
  </si>
  <si>
    <t>https://www.idonowidont.com/diamonds/engagement-ring-600ct-center-green-emerald-and-two-trapezoid-diamonds-sides-648076,$3,999.00,4.00 ct or more,SI2,Emerald,H</t>
  </si>
  <si>
    <t>https://www.idonowidont.com/diamonds/robbins-brothers-91ct-excellent-princess-cut-engagement-ring-730807,$3,999.00,0.0 - 1.0 ct,SI2,Princess,D</t>
  </si>
  <si>
    <t>https://www.idonowidont.com/diamonds/111-ct-princess-cut-diamond-engagement-ring-730737,$4,000.00,1.01 - 2.00 ct,VS2,Princess,G</t>
  </si>
  <si>
    <t>https://www.idonowidont.com/diamonds/120-ct-radiant-gia-certified-engagement-ring-564371,$4,000.00,1.01 - 2.00 ct,VS1,Radiant,I</t>
  </si>
  <si>
    <t>https://www.idonowidont.com/diamonds/101-diamond-ring-730652,$4,000.00,1.01 - 2.00 ct,I1,Round,E</t>
  </si>
  <si>
    <t>https://www.idonowidont.com/diamonds/beautiful-custom-designed-anniversary-ring-730627,$4,000.00,1.01 - 2.00 ct,VS2,Emerald,H</t>
  </si>
  <si>
    <t>https://www.idonowidont.com/diamonds/brilliant-earth-18k-white-gold-twilight-lab-diamond-ring-moissanite-size-65-730616,$4,000.00,0.0 - 1.0 ct,SI1,Pear,F</t>
  </si>
  <si>
    <t>https://www.idonowidont.com/diamonds/2ctw-split-shank-halo-engagement-ring-baguette-wedding-band-728295,$4,000.00,2.01 - 3.00 ct,I1,Round,I</t>
  </si>
  <si>
    <t>https://www.idonowidont.com/diamonds/diamond-and-aquamarine-engagement-ring-730506,$4,000.00,1.01 - 2.00 ct,SI1,Round,M</t>
  </si>
  <si>
    <t>https://www.idonowidont.com/diamonds/rose-gold-anniversary-or-engagement-ring-730472,$4,000.00,1.01 - 2.00 ct,SI1,Round,Other</t>
  </si>
  <si>
    <t>https://www.idonowidont.com/diamonds/sholdt-design-solitaire-engagement-ring-size-7-091-carat-730326,$4,000.00,0.0 - 1.0 ct,SI2,Round,G</t>
  </si>
  <si>
    <t>https://www.idonowidont.com/diamonds/leo-princess-cut-w-sapphire-stones-engagement-ring-730154,$4,000.00,0.0 - 1.0 ct,SI1,Princess,G</t>
  </si>
  <si>
    <t>https://www.idonowidont.com/diamonds/tacori-engagement-ring-729871,$4,000.00,0.0 - 1.0 ct,VS2,Round,I</t>
  </si>
  <si>
    <t>https://www.idonowidont.com/diamonds/engagement-ring-3-stunning-diamonds-coronet-setting-18-carat-gold-main-diamond-497-mm-g-si1,$4,000.00,0.0 - 1.0 ct,I1,Round,G</t>
  </si>
  <si>
    <t>https://www.idonowidont.com/diamonds/delicate-rose-gold-engagement-ring-features-oval-100ct-diamond-video-621746,$4,000.00,0.0 - 1.0 ct,SI2,Oval,G</t>
  </si>
  <si>
    <t>https://www.idonowidont.com/diamonds/james-allen-1-carat-diamond-engagement-ring-14k-white-gold-gia-certified-730839,$4,000.00,0.0 - 1.0 ct,SI1,Round,I</t>
  </si>
  <si>
    <t>https://www.idonowidont.com/diamonds/forevermark-5-diamond-halo-18k-white-gold-ring-730820,$4,000.00,1.01 - 2.00 ct,VS2,Round,F</t>
  </si>
  <si>
    <t>https://www.idonowidont.com/diamonds/striking-2-carat-asscher-cut-engagement-ring-562791,$4,000.00,1.01 - 2.00 ct,VS1,Asscher,D</t>
  </si>
  <si>
    <t>https://www.idonowidont.com/diamonds/charming-engagement-ring-center-round-108ct-diamond-and-side-diamonds-video-623626,$4,066.00,1.01 - 2.00 ct,SI1,Round,G</t>
  </si>
  <si>
    <t>https://www.idonowidont.com/diamonds/fashion-ring-features-center-13-mm-radius-pink-amethyst-video-640596,$4,100.00,4.00 ct or more,I1,Round,F</t>
  </si>
  <si>
    <t>https://www.idonowidont.com/diamonds/rose-gold-round-diamond-engagement-ring-730608,$4,150.00,1.01 - 2.00 ct,SI1,Round,J</t>
  </si>
  <si>
    <t>https://www.idonowidont.com/diamonds/116tcw-rachael-engagement-ring-ken-and-dana-design-730167,$4,150.00,0.0 - 1.0 ct,SI1,Oval,E</t>
  </si>
  <si>
    <t>https://www.idonowidont.com/diamonds/engagement-ring-center-100ct-round-diamond-634816,$4,175.00,1.01 - 2.00 ct,SI1,Round,I</t>
  </si>
  <si>
    <t>https://www.idonowidont.com/diamonds/jared-116-05-ct-princess-cut-solitaire-engagement-ring-729670,$4,199.00,1.01 - 2.00 ct,SI2,Princess,H</t>
  </si>
  <si>
    <t>https://www.idonowidont.com/diamonds/125-tcw-platinum-princess-cut-engagement-ring-d-color-matching-wedding-band-730615,$4,200.00,1.01 - 2.00 ct,VS1,Princess,D</t>
  </si>
  <si>
    <t>https://www.idonowidont.com/diamonds/zales-engagement-ring-band-730551,$4,200.00,0.0 - 1.0 ct,VS2,Princess,F</t>
  </si>
  <si>
    <t>https://www.idonowidont.com/diamonds/stunning-three-stone-diamond-ring-670506,$4,200.00,0.0 - 1.0 ct,SI1,Round,G</t>
  </si>
  <si>
    <t>https://www.idonowidont.com/diamonds/solitaire-engagement-ring-certified-oval-cut-diamond-657971,$4,200.00,0.0 - 1.0 ct,SI2,Oval,F</t>
  </si>
  <si>
    <t>https://www.idonowidont.com/diamonds/18k-white-gold-engagement-ring-features-center-100-ct-648916,$4,200.00,0.0 - 1.0 ct,SI2,Emerald,H</t>
  </si>
  <si>
    <t>https://www.idonowidont.com/diamonds/18k-white-gold-engagement-ring-features-center-100-ct-emerald-cut-647956,$4,200.00,0.0 - 1.0 ct,SI2,Emerald,H</t>
  </si>
  <si>
    <t>https://www.idonowidont.com/diamonds/18k-white-gold-engagement-ring-fancy-brown-yellow-center-diamond-633181,$4,216.00,1.01 - 2.00 ct,SI1,Round,Other</t>
  </si>
  <si>
    <t>https://www.idonowidont.com/diamonds/video-new-gia-certified-platinum-134ct-diamond-halo-engagement-ring-631536,$4,250.00,1.01 - 2.00 ct,SI1,Round,I</t>
  </si>
  <si>
    <t>https://www.idonowidont.com/diamonds/video-100ct-gia-certified-platinum-f-vs2-diamond-engagement-ring-bezel-set-halo-bespoke,$4,250.00,0.0 - 1.0 ct,VS2,Cushion,F</t>
  </si>
  <si>
    <t>https://www.idonowidont.com/diamonds/platinum-engagement-ring-features-103-ct-diamonds-618931,$4,255.00,1.01 - 2.00 ct,SI2,Round,G</t>
  </si>
  <si>
    <t>https://www.idonowidont.com/diamonds/great-deal-corona-situation-157-carat-diamond-ring-custom-made-certified-gemologist-720466,$4,300.00,1.01 - 2.00 ct,I1,Round,G</t>
  </si>
  <si>
    <t>https://www.idonowidont.com/diamonds/amazing-engagement-ring-center-100ct-radiant-cut-diamond-625426,$4,300.00,1.01 - 2.00 ct,SI1,Radiant,G</t>
  </si>
  <si>
    <t>https://www.idonowidont.com/diamonds/modern-14k-white-gold-engagement-ring-center-100ct-round-diamond-619371,$4,375.00,1.01 - 2.00 ct,SI1,Round,I</t>
  </si>
  <si>
    <t>https://www.idonowidont.com/diamonds/engagement-ring-center-cushion-cut-diamond-635306,$4,400.00,1.01 - 2.00 ct,SI1,Cushion,I</t>
  </si>
  <si>
    <t>https://www.idonowidont.com/diamonds/10000-retail-2004-jb-star-diamond-encircled-platinum-wedding-band-3565-2021-firm-nearly,$4,444.44,1.01 - 2.00 ct,VVS2,Oval,J</t>
  </si>
  <si>
    <t>https://www.idonowidont.com/diamonds/kay-jewelers-round-engagement-ring-730742,$4,446.00,2.01 - 3.00 ct,SI2,Round,H</t>
  </si>
  <si>
    <t>https://www.idonowidont.com/diamonds/ags-certified-128ct-platinum-halo-round-diamond-engagement-ring-ben-bridge-724796,$4,450.00,1.01 - 2.00 ct,SI2,Round,G</t>
  </si>
  <si>
    <t>https://www.idonowidont.com/diamonds/108-carat-emerald-cut-solitaire-688486,$4,485.00,1.01 - 2.00 ct,VS1,Emerald,I</t>
  </si>
  <si>
    <t>https://www.idonowidont.com/diamonds/gorgeous-100ct-round-engagement-ring-631311,$4,489.00,0.0 - 1.0 ct,SI1,Round,J</t>
  </si>
  <si>
    <t>https://www.idonowidont.com/diamonds/natural-diamond-engagement-ring-135-ct-total-diamond-weight-663836,$4,499.00,1.01 - 2.00 ct,SI1,Marquise,G</t>
  </si>
  <si>
    <t>https://www.idonowidont.com/diamonds/custom-14k-white-gold-diamond-engagement-ring-1-carat-42-carat-melee-598411,$4,499.00,0.0 - 1.0 ct,SI2,Round,F</t>
  </si>
  <si>
    <t>https://www.idonowidont.com/diamonds/kay-jewelers-diamond-princess-cut-engagement-ring-diamond-band-730739,$4,500.00,0.0 - 1.0 ct,SI1,Princess,J</t>
  </si>
  <si>
    <t>https://www.idonowidont.com/diamonds/zales-14k-marquise-engagement-ring-730738,$4,500.00,0.0 - 1.0 ct,SI1,Marquise,G</t>
  </si>
  <si>
    <t>https://www.idonowidont.com/diamonds/engagement-ring-730710,$4,500.00,1.01 - 2.00 ct,I1,Cushion,I</t>
  </si>
  <si>
    <t>https://www.idonowidont.com/diamonds/round-diamond-wedding-set-730631,$4,500.00,0.0 - 1.0 ct,VS2,Round,H</t>
  </si>
  <si>
    <t>https://www.idonowidont.com/diamonds/engagement-ring-and-wedding-band-730520,$4,500.00,1.01 - 2.00 ct,VS1,Round,E</t>
  </si>
  <si>
    <t>https://www.idonowidont.com/diamonds/halo-engagement-ring-730379,$4,500.00,1.01 - 2.00 ct,SI2,Round,H</t>
  </si>
  <si>
    <t>https://www.idonowidont.com/diamonds/103ct-gia-certified-platinum-princess-diamond-halo-engagement-ring-halo-730228,$4,500.00,1.01 - 2.00 ct,SI2,Princess,D</t>
  </si>
  <si>
    <t>https://www.idonowidont.com/diamonds/video-gia-certified-092ct-solitaire-platinum-950-f-si1-square-princess-cut-diamond,$4,500.00,0.0 - 1.0 ct,SI1,Princess,F</t>
  </si>
  <si>
    <t>https://www.idonowidont.com/diamonds/jared-solitaire-round-diamond-engagement-ring-703711,$4,500.00,1.01 - 2.00 ct,VS2,Round,I</t>
  </si>
  <si>
    <t>https://www.idonowidont.com/diamonds/diamond-engagement-ring-75ct-two-tapered-baguettes-664886,$4,500.00,0.0 - 1.0 ct,VS1,Round,G</t>
  </si>
  <si>
    <t>https://www.idonowidont.com/diamonds/engagement-ring-center-cushion-cut-103ct-diamond-video-648901,$4,500.00,1.01 - 2.00 ct,SI2,Cushion,H</t>
  </si>
  <si>
    <t>https://www.idonowidont.com/diamonds/engagement-ring-center-cushion-cut-101ct-diamond-648911,$4,500.00,1.01 - 2.00 ct,SI1,Cushion,G</t>
  </si>
  <si>
    <t>https://www.idonowidont.com/diamonds/classic-101ct-round-engagement-ring-631281,$4,500.00,1.01 - 2.00 ct,SI1,Round,H</t>
  </si>
  <si>
    <t>https://www.idonowidont.com/diamonds/engagement-ring-center-cushion-cut-103ct-diamond-647341,$4,500.00,1.01 - 2.00 ct,SI2,Cushion,H</t>
  </si>
  <si>
    <t>https://www.idonowidont.com/diamonds/engagement-ring-center-100ct-radiant-cut-diamond-625421,$4,500.00,1.01 - 2.00 ct,VS2,Radiant,G</t>
  </si>
  <si>
    <t>https://www.idonowidont.com/diamonds/white-gold-engagement-ring-features-111ct-princess-cut-diamond-625216,$4,500.00,1.01 - 2.00 ct,SI1,Princess,G</t>
  </si>
  <si>
    <t>https://www.idonowidont.com/diamonds/elegant-engagement-ring-200ct-center-blue-sapphire-and-two-fancy-yellow-pear-shape-diamonds,$4,500.00,1.01 - 2.00 ct,VS1,Round,G</t>
  </si>
  <si>
    <t>https://www.idonowidont.com/diamonds/platinum-engagement-ring-five-round-cut-diamonds-206ct-total-diamond-weight-618796,$4,500.00,2.01 - 3.00 ct,SI2,Round,G</t>
  </si>
  <si>
    <t>https://www.idonowidont.com/diamonds/round-brilliant-ladies-platinum-diamond-ring-108-cts-730853,$4,500.00,1.01 - 2.00 ct,SI2,Round,I</t>
  </si>
  <si>
    <t>https://www.idonowidont.com/diamonds/18-k-diamond-halo-engagement-ring-size-5-12-vs-2-150-tcw-609521,$4,500.00,1.01 - 2.00 ct,VS2,Round,I</t>
  </si>
  <si>
    <t>https://www.idonowidont.com/diamonds/custom-engagement-ring-round-diamond-120-carat-certified-641896,$4,500.00,1.01 - 2.00 ct,SI2,Round,G</t>
  </si>
  <si>
    <t>https://www.idonowidont.com/diamonds/brand-new-111ctw-round-brilliant-cut-diamond-14k-white-gold-setting-706841,$4,550.00,1.01 - 2.00 ct,SI1,Round,D</t>
  </si>
  <si>
    <t>https://www.idonowidont.com/diamonds/fantastic-sapphire-ring-669026,$4,600.00,1.01 - 2.00 ct,SI2,Radiant,G</t>
  </si>
  <si>
    <t>https://www.idonowidont.com/diamonds/modern-customized-152-carat-18kt-white-gold-amazing-deal-638281,$4,600.00,1.01 - 2.00 ct,SI2,Round,G</t>
  </si>
  <si>
    <t>https://www.idonowidont.com/diamonds/110-ct-total-weight-princess-cut-diamond-engagement-ring-562816,$4,600.00,1.01 - 2.00 ct,IF,Princess,F</t>
  </si>
  <si>
    <t>https://www.idonowidont.com/diamonds/elegant-diamond-ringvideo-702901,$4,650.00,0.0 - 1.0 ct,SI2,Round,H</t>
  </si>
  <si>
    <t>https://www.idonowidont.com/diamonds/twin-stone-pear-shape-ring-509441,$4,650.00,1.01 - 2.00 ct,VS1,Pear,H</t>
  </si>
  <si>
    <t>https://www.idonowidont.com/diamonds/engagement-ring-205ct-total-diamond-weight-635011,$4,675.00,2.01 - 3.00 ct,VS2,Princess,F</t>
  </si>
  <si>
    <t>https://www.idonowidont.com/diamonds/classic-engagement-ring-features-six-princess-cut-diamonds-621741,$4,675.00,2.01 - 3.00 ct,SI2,Princess,G</t>
  </si>
  <si>
    <t>https://www.idonowidont.com/diamonds/engagement-ring-122-ct-total-diamond-weight-663261,$4,699.00,1.01 - 2.00 ct,SI1,Marquise,G</t>
  </si>
  <si>
    <t>https://www.idonowidont.com/diamonds/pear-shaped-engagement-ring-126-ct-total-diamond-weight-663161,$4,699.00,1.01 - 2.00 ct,SI1,Marquise,G</t>
  </si>
  <si>
    <t>https://www.idonowidont.com/diamonds/deal-day-208-carat-certified-big-look-less-value-680366,$4,700.00,2.01 - 3.00 ct,SI1,Asscher,I</t>
  </si>
  <si>
    <t>https://www.idonowidont.com/diamonds/engagement-ring-canter-116ct-round-diamond-641631,$4,700.00,1.01 - 2.00 ct,SI2,Round,J</t>
  </si>
  <si>
    <t>https://www.idonowidont.com/diamonds/charming-18k-white-gold-engagement-ring-features-125-ct-diamonds-628791,$4,726.00,1.01 - 2.00 ct,I1,Round,H</t>
  </si>
  <si>
    <t>https://www.idonowidont.com/diamonds/14-karat-white-gold-diamond-engagement-ring-730614,$4,750.00,1.01 - 2.00 ct,SI2,Round,J</t>
  </si>
  <si>
    <t>https://www.idonowidont.com/diamonds/diamond-and-sapphire-ring-fair-market-value-730568,$4,750.00,0.0 - 1.0 ct,VS1,Princess,I</t>
  </si>
  <si>
    <t>https://www.idonowidont.com/diamonds/video-igi-certified-white-gold-110ct-diamond-solitaire-accent-engagement-ring-round,$4,750.00,1.01 - 2.00 ct,SI1,Round,J</t>
  </si>
  <si>
    <t>https://www.idonowidont.com/diamonds/tiffany-style-engagement-ring-center-round-cut-diamond-621761,$4,750.00,1.01 - 2.00 ct,SI1,Round,H</t>
  </si>
  <si>
    <t>https://www.idonowidont.com/diamonds/beautiful-three-stone-platinum-engagement-ring-101ct-center-round-diamond-621751,$4,775.00,1.01 - 2.00 ct,I1,Round,G</t>
  </si>
  <si>
    <t>https://www.idonowidont.com/diamonds/great-deal-171-carat-diamond-saphire-ring-white-gold-730734,$4,800.00,1.01 - 2.00 ct,SI2,Round,H</t>
  </si>
  <si>
    <t>https://www.idonowidont.com/diamonds/220ct-gia-certified-platinum-cushion-diamond-halo-engagement-ring-727391,$4,800.00,2.01 - 3.00 ct,VS1,Cushion,J</t>
  </si>
  <si>
    <t>https://www.idonowidont.com/diamonds/wow-gorgeous-cushion-halo-ring-10x10mm-moissanite-center-716251,$4,800.00,4.00 ct or more,I1,Cushion,H</t>
  </si>
  <si>
    <t>https://www.idonowidont.com/diamonds/great-deal-radiant-cut-diamond-133-carat-white-gold-setting-style-709446,$4,800.00,1.01 - 2.00 ct,SI2,Radiant,G</t>
  </si>
  <si>
    <t>https://www.idonowidont.com/diamonds/151-carat-diamond-ring-classic-and-different-18kt-white-gold-701981,$4,800.00,1.01 - 2.00 ct,SI2,Pear,G</t>
  </si>
  <si>
    <t>https://www.idonowidont.com/diamonds/095-ct-princess-diamond-vs2-clarity-plus-2-wedding-bands-additional-075-carats-diamonds,$4,800.00,1.01 - 2.00 ct,VS2,Princess,I</t>
  </si>
  <si>
    <t>https://www.idonowidont.com/diamonds/144-carat-fancy-yellow-oval-cut-diamond-engagement-ring-586146,$4,800.00,1.01 - 2.00 ct,SI1,Oval,Other</t>
  </si>
  <si>
    <t>https://www.idonowidont.com/diamonds/3-stone-radiant-engagement-ring-509941,$4,800.00,1.01 - 2.00 ct,VS1,Radiant,H</t>
  </si>
  <si>
    <t>https://www.idonowidont.com/diamonds/brand-new-solitaire-730841,$4,800.00,1.01 - 2.00 ct,I1,Princess,G</t>
  </si>
  <si>
    <t>https://www.idonowidont.com/diamonds/ladies-diamond-engagement-ring-730764,$4,800.00,0.0 - 1.0 ct,VS2,Round,G</t>
  </si>
  <si>
    <t>https://www.idonowidont.com/diamonds/classic-tiffany-style-engagement-ring-635266,$4,850.00,1.01 - 2.00 ct,SI1,Round,H</t>
  </si>
  <si>
    <t>https://www.idonowidont.com/diamonds/55-carat-round-moissanite-diamond-platinum-solitaire-706776,$4,880.00,4.00 ct or more,SI1,Round,D</t>
  </si>
  <si>
    <t>https://www.idonowidont.com/diamonds/charming-eternity-band-179ct-round-diamonds-and-292ct-blue-sapphires-video-620856,$4,880.00,2.01 - 3.00 ct,SI1,Round,G</t>
  </si>
  <si>
    <t>https://www.idonowidont.com/diamonds/emerald-and-diamond-ring-18k-gold-509446,$4,890.00,2.01 - 3.00 ct,VVS2,Emerald,D</t>
  </si>
  <si>
    <t>https://www.idonowidont.com/diamonds/zales-celebration-diamond-collection-engagement-ring-730753,$4,900.00,1.01 - 2.00 ct,I1,Round,G</t>
  </si>
  <si>
    <t>https://www.idonowidont.com/diamonds/kay-jewelers-women%E2%80%99s-2-tone-1-ct-bridal-set-730479,$4,900.00,0.0 - 1.0 ct,SI2,Round,E</t>
  </si>
  <si>
    <t>https://www.idonowidont.com/diamonds/175-carat-diamonds-18-kt-white-gold-676816,$4,900.00,1.01 - 2.00 ct,SI2,Cushion,G</t>
  </si>
  <si>
    <t>https://www.idonowidont.com/diamonds/fantastic-engagement-ring-center-cushion-cut-101ct-diamond-648906,$4,900.00,1.01 - 2.00 ct,SI2,Cushion,F</t>
  </si>
  <si>
    <t>https://www.idonowidont.com/diamonds/video-fantastic-engagement-ring-center-cushion-cut-101ct-diamond-647881,$4,900.00,1.01 - 2.00 ct,SI2,Cushion,F</t>
  </si>
  <si>
    <t>https://www.idonowidont.com/diamonds/1ct-tacori-halo-diamond-engagement-ring-and-band-729771,$4,950.00,0.0 - 1.0 ct,SI2,Round,I</t>
  </si>
  <si>
    <t>https://www.idonowidont.com/diamonds/brand-new-105mm-old-mine-cut-center-platinum-ring-side-baguettes-716041,$4,950.00,4.00 ct or more,VVS1,Round,I</t>
  </si>
  <si>
    <t>https://www.idonowidont.com/diamonds/4-carat-moissanite-cushion-diamond-solitaire-692791,$4,950.00,4.00 ct or more,I1,Cushion,H</t>
  </si>
  <si>
    <t>https://www.idonowidont.com/diamonds/fantastic-sapphire-655771,$4,950.00,1.01 - 2.00 ct,SI1,Cushion,I</t>
  </si>
  <si>
    <t>https://www.idonowidont.com/diamonds/520-old-mine-cut-platinum-engagement-ring-new-715986,$4,990.00,3.01 - 4.00 ct,VVS1,Round,I</t>
  </si>
  <si>
    <t>https://www.idonowidont.com/diamonds/ladies-14kt-two-tone-gold-diamond-and-sapphire-ring-730584,$4,995.00,1.01 - 2.00 ct,SI1,Round,H</t>
  </si>
  <si>
    <t>https://www.idonowidont.com/diamonds/vintage-style-tacori-engagement-ring-730621,$4,999.00,1.01 - 2.00 ct,SI2,Princess,I</t>
  </si>
  <si>
    <t>https://www.idonowidont.com/diamonds/kay-jewelers-diamond-engagement-ring-wenhancer-band-725691,$4,999.00,1.01 - 2.00 ct,SI2,Emerald,I</t>
  </si>
  <si>
    <t>https://www.idonowidont.com/diamonds/3-ring-set-105-mm-4-carat-old-mine-cut-moissanite-center-715561,$4,999.00,4.00 ct or more,SI1,Round,H</t>
  </si>
  <si>
    <t>https://www.idonowidont.com/diamonds/engagement-ring-600ct-center-green-emerald-and-two-trapezoid-diamonds-sides-684271,$4,999.00,4.00 ct or more,VS2,Emerald,F</t>
  </si>
  <si>
    <t>https://www.idonowidont.com/diamonds/natural-diamond-ring-155-ct-total-diamond-weight-663386,$4,999.00,1.01 - 2.00 ct,SI1,Marquise,G</t>
  </si>
  <si>
    <t>https://www.idonowidont.com/diamonds/classic-diamond-engagement-ring-video-637776,$4,999.00,0.0 - 1.0 ct,SI2,Oval,F</t>
  </si>
  <si>
    <t>https://www.idonowidont.com/diamonds/diamond-ring-729735,$5,000.00,2.01 - 3.00 ct,SI2,Emerald,G</t>
  </si>
  <si>
    <t>https://www.idonowidont.com/diamonds/1ct-fancy-deep-yellowish-brown-engagement-ring-729313,$5,000.00,0.0 - 1.0 ct,SI1,Round,Other</t>
  </si>
  <si>
    <t>https://www.idonowidont.com/diamonds/tiffany-co-round-diamond-engagement-ring-693001,$5,000.00,0.0 - 1.0 ct,VS1,Round,H</t>
  </si>
  <si>
    <t>https://www.idonowidont.com/diamonds/engagement-ring-features-100ct-center-oval-diamond-684281,$5,000.00,1.01 - 2.00 ct,SI2,Oval,F</t>
  </si>
  <si>
    <t>https://www.idonowidont.com/diamonds/170-carat-certified-oval-diamond-white-gold-18-kt-674181,$5,000.00,1.01 - 2.00 ct,SI2,Oval,F</t>
  </si>
  <si>
    <t>https://www.idonowidont.com/diamonds/halo-style-princess-cut-engagement-ring-and-wedding-band-set-670901,$5,000.00,0.0 - 1.0 ct,I1,Princess,L</t>
  </si>
  <si>
    <t>https://www.idonowidont.com/diamonds/charming-color-stone-cocktail-ring-center-blue-sapphire-and-side-diamonds-628236,$5,080.00,2.01 - 3.00 ct,SI1,Emerald,H</t>
  </si>
  <si>
    <t>https://www.idonowidont.com/diamonds/14k-white-gold-engagement-ring-features-100-ct-center-diamond-630671,$5,080.00,0.0 - 1.0 ct,SI2,Round,D</t>
  </si>
  <si>
    <t>https://www.idonowidont.com/diamonds/engagement-ring-features-100-ct-diamonds-video-642716,$5,080.00,1.01 - 2.00 ct,I1,Round,F</t>
  </si>
  <si>
    <t>https://www.idonowidont.com/diamonds/elegant-engagement-ring-center-130ct-princess-cut-diamond-623351,$5,082.00,2.01 - 3.00 ct,VVS2,Princess,G</t>
  </si>
  <si>
    <t>https://www.idonowidont.com/diamonds/white-gold-engagement-ring-solitaire-101ct-princess-cut-diamond-623606,$5,082.00,1.01 - 2.00 ct,SI1,Princess,E</t>
  </si>
  <si>
    <t>https://www.idonowidont.com/diamonds/white-gold-engagement-ring-solitaire-110ct-princess-cut-diamond-623631,$5,083.00,1.01 - 2.00 ct,SI1,Princess,G</t>
  </si>
  <si>
    <t>https://www.idonowidont.com/diamonds/corona-situation-classic-diamond-ring-162-carat-certified-split-shank-setting-style-724446,$5,100.00,1.01 - 2.00 ct,SI2,Radiant,G</t>
  </si>
  <si>
    <t>https://www.idonowidont.com/diamonds/beautiful-sparkling-princess-cut-diamond-wedding-set-689096,$5,100.00,1.01 - 2.00 ct,VS2,Princess,I</t>
  </si>
  <si>
    <t>https://www.idonowidont.com/diamonds/video-engagement-bridal-set-185-ct-total-diamond-weight-639581,$5,100.00,1.01 - 2.00 ct,SI1,Princess,F</t>
  </si>
  <si>
    <t>https://www.idonowidont.com/diamonds/platinum-engagement-ring-161ct-tdw-635291,$5,100.00,1.01 - 2.00 ct,SI1,Round,H</t>
  </si>
  <si>
    <t>https://www.idonowidont.com/diamonds/amazing-097-ct-engagement-ring-632706,$5,122.00,0.0 - 1.0 ct,I1,Round,Other</t>
  </si>
  <si>
    <t>https://www.idonowidont.com/diamonds/brand-new-diamond-engagement-halo-ring-gia-certified-center-stone-586131,$5,200.00,1.01 - 2.00 ct,SI1,Round,H</t>
  </si>
  <si>
    <t>https://www.idonowidont.com/diamonds/460-yellow-gold-cushion-solitaire-730114,$5,250.00,4.00 ct or more,SI1,Cushion,H</t>
  </si>
  <si>
    <t>https://www.idonowidont.com/diamonds/185ctw-round-engagement-ring-727936,$5,300.00,1.01 - 2.00 ct,SI1,Round,H</t>
  </si>
  <si>
    <t>https://www.idonowidont.com/diamonds/lauren-b-radiant-halo-engagement-ring-14kt-white-gold-moissanite-diamond-halo-sz-5-720391,$5,300.00,2.01 - 3.00 ct,I1,Radiant,G</t>
  </si>
  <si>
    <t>https://www.idonowidont.com/diamonds/classic-and-beautiful-round-diamond-104-carat-certified-platinum-custom-made-709386,$5,300.00,1.01 - 2.00 ct,SI2,Round,G</t>
  </si>
  <si>
    <t>https://www.idonowidont.com/diamonds/classic-three-stone-engagement-ring-center-116ct-round-diamond-620531,$5,300.00,2.01 - 3.00 ct,SI2,Round,J</t>
  </si>
  <si>
    <t>https://www.idonowidont.com/diamonds/157ct-round-diamond-modern-engagement-ring-581131,$5,300.00,1.01 - 2.00 ct,SI2,Round,G</t>
  </si>
  <si>
    <t>https://www.idonowidont.com/diamonds/engagement-ring-103ct-total-diamond-weight-636401,$5,375.00,1.01 - 2.00 ct,SI1,Marquise,G</t>
  </si>
  <si>
    <t>https://www.idonowidont.com/diamonds/exquisite-103ct-marquise-diamond-engagement-ring-crafted-14k-white-gold-620536,$5,375.00,2.01 - 3.00 ct,SI1,Marquise,G</t>
  </si>
  <si>
    <t>https://www.idonowidont.com/diamonds/classic-engagement-ring-cushion-cut-certified-150-carat-great-deal-637826,$5,400.00,1.01 - 2.00 ct,SI2,Cushion,G</t>
  </si>
  <si>
    <t>https://www.idonowidont.com/diamonds/152ct-engagement-ring-620196,$5,400.00,1.01 - 2.00 ct,SI2,Princess,H</t>
  </si>
  <si>
    <t>https://www.idonowidont.com/diamonds/unique-setting-75-center-round-diamond-730581,$5,415.00,0.0 - 1.0 ct,SI2,Round,H</t>
  </si>
  <si>
    <t>https://www.idonowidont.com/diamonds/317ct-igi-certified-emerald-diamond-ring-platinum-18k-gold-new-730225,$5,450.00,3.01 - 4.00 ct,VVS1,Emerald,Other</t>
  </si>
  <si>
    <t>https://www.idonowidont.com/diamonds/amazing-sapphire-655756,$5,450.00,1.01 - 2.00 ct,SI1,Oval,I</t>
  </si>
  <si>
    <t>https://www.idonowidont.com/diamonds/platinum-eternity-band-features-215ct-total-diamonds-video-620841,$5,488.00,2.01 - 3.00 ct,SI2,Round,G</t>
  </si>
  <si>
    <t>https://www.idonowidont.com/diamonds/white-gold-engagement-ring-center-round-diamond-and-blue-sapphires-sides-618791,$5,499.00,2.01 - 3.00 ct,SI1,Round,G</t>
  </si>
  <si>
    <t>https://www.idonowidont.com/diamonds/gia-certified-diamond-engagement-ring-101-carat-princess-cut-center-gia-certified-347421,$5,499.00,1.01 - 2.00 ct,VVS2,Princess,I</t>
  </si>
  <si>
    <t>https://www.idonowidont.com/diamonds/custom-crafted-engagement-ring-featuring-prong-set-round-moissanite-center-stone-flanked,$5,499.99,1.01 - 2.00 ct,VS1,Round,F</t>
  </si>
  <si>
    <t>https://www.idonowidont.com/diamonds/oval-halo-12-ct-center-stone-gia-certified-730649,$5,500.00,1.01 - 2.00 ct,SI1,Oval,H</t>
  </si>
  <si>
    <t>https://www.idonowidont.com/diamonds/ladies-151-carat-yellow-gold-six-prong-solitaire-engagement-ring-730516,$5,500.00,1.01 - 2.00 ct,I1,Round,G</t>
  </si>
  <si>
    <t>https://www.idonowidont.com/diamonds/500-ct-moisanite-diamond-ring-729827,$5,500.00,4.00 ct or more,VS2,Cushion,I</t>
  </si>
  <si>
    <t>https://www.idonowidont.com/diamonds/14-kw-14-ct-echo-round-solitaire-brilliant-cut-diamond-engagement-ring-722406,$5,500.00,1.01 - 2.00 ct,SI1,Round,I</t>
  </si>
  <si>
    <t>https://www.idonowidont.com/diamonds/550-platinum-custom-solitaire-moissanite-ring-11mm-old-mine-cut-gorgeous-free-wrap-701311,$5,500.00,4.00 ct or more,SI1,Round,J</t>
  </si>
  <si>
    <t>https://www.idonowidont.com/diamonds/gabriel-co-14kt-rose-gold-and-round-diamond-designer-engagement-ring-686101,$5,500.00,1.01 - 2.00 ct,SI1,Round,I</t>
  </si>
  <si>
    <t>https://www.idonowidont.com/diamonds/engagement-ring-center-cushion-cut-103ct-diamond-684291,$5,500.00,1.01 - 2.00 ct,SI2,Cushion,H</t>
  </si>
  <si>
    <t>https://www.idonowidont.com/diamonds/engagement-ring-center-cushion-cut-101ct-diamond-video-647876,$5,500.00,1.01 - 2.00 ct,SI1,Cushion,G</t>
  </si>
  <si>
    <t>https://www.idonowidont.com/diamonds/130-ct-emerald-cut-center-diamond-engagement-ring-18kt-white-gold-562806,$5,500.00,2.01 - 3.00 ct,SI2,Emerald,G</t>
  </si>
  <si>
    <t>https://www.idonowidont.com/diamonds/natural-diamond-engagement-ring-670676,$5,555.00,1.01 - 2.00 ct,SI1,Marquise,G</t>
  </si>
  <si>
    <t>https://www.idonowidont.com/diamonds/engagement-ring-197-ct-total-diamond-weight-663226,$5,555.00,1.01 - 2.00 ct,SI1,Marquise,G</t>
  </si>
  <si>
    <t>https://www.idonowidont.com/diamonds/elegant-engagement-ringvideo-691226,$5,600.00,0.0 - 1.0 ct,SI2,Round,H</t>
  </si>
  <si>
    <t>https://www.idonowidont.com/diamonds/stunning-round-diamond-engagement-ring-set-677316,$5,600.00,0.0 - 1.0 ct,SI1,Round,G</t>
  </si>
  <si>
    <t>https://www.idonowidont.com/diamonds/18k-white-gold-engagement-ring-solitaire-100ct-round-cut-diamond-631256,$5,600.00,1.01 - 2.00 ct,SI1,Round,I</t>
  </si>
  <si>
    <t>https://www.idonowidont.com/diamonds/engagement-ring-312ct-total-diamond-weight-634736,$5,646.00,2.01 - 3.00 ct,SI2,Round,F</t>
  </si>
  <si>
    <t>https://www.idonowidont.com/diamonds/rare-setting-very-different-161-carat-diamond-ring-pear-shape-deal-697366,$5,700.00,1.01 - 2.00 ct,SI2,Pear,H</t>
  </si>
  <si>
    <t>https://www.idonowidont.com/diamonds/engagement-ring-center-round-cut-100ct-diamond-631571,$5,700.00,0.0 - 1.0 ct,SI1,Round,F</t>
  </si>
  <si>
    <t>https://www.idonowidont.com/diamonds/elegant-engagement-ring-center-certified-123ct-round-diamond-620526,$5,725.00,1.01 - 2.00 ct,SI2,Round,G</t>
  </si>
  <si>
    <t>https://www.idonowidont.com/diamonds/natural-diamond-engagement-ring-video-663686,$5,750.00,0.0 - 1.0 ct,SI2,Round,G</t>
  </si>
  <si>
    <t>https://www.idonowidont.com/diamonds/engagement-ring-solitaire-108ct-round-cut-diamond-video-635416,$5,750.00,1.01 - 2.00 ct,SI2,Round,F</t>
  </si>
  <si>
    <t>https://www.idonowidont.com/diamonds/certified-engagement-ring-center-emerald-100ct-diamond-and-side-diamonds-631321,$5,750.00,1.01 - 2.00 ct,SI1,Emerald,G</t>
  </si>
  <si>
    <t>https://www.idonowidont.com/diamonds/gorgeous-white-gold-diamond-engagement-ring-153ct-tdw-video-640941,$5,750.00,1.01 - 2.00 ct,SI2,Round,G</t>
  </si>
  <si>
    <t>https://www.idonowidont.com/diamonds/jacob-co-diamond-ring-171-carat-white-gold-deal-wont-last-709062,$5,800.00,1.01 - 2.00 ct,SI2,Round,I</t>
  </si>
  <si>
    <t>https://www.idonowidont.com/diamonds/delicate-white-gold-engagement-ring-center-122ct-princess-cut-diamond-and-pave-diamonds,$5,800.00,1.01 - 2.00 ct,SI2,Princess,F</t>
  </si>
  <si>
    <t>https://www.idonowidont.com/diamonds/diamond-eternity-band-features-320ct-round-diamonds-622286,$5,854.00,3.01 - 4.00 ct,SI1,Round,G</t>
  </si>
  <si>
    <t>https://www.idonowidont.com/diamonds/14k-white-gold-engagement-ring-122ct-main-round-diamond-618786,$5,899.00,1.01 - 2.00 ct,SI2,Round,G</t>
  </si>
  <si>
    <t>https://www.idonowidont.com/diamonds/85-carat-radiant-cut-ring-custom-made-730682,$5,900.00,4.00 ct or more,VVS2,Radiant,I</t>
  </si>
  <si>
    <t>https://www.idonowidont.com/diamonds/112ct-gia-certified-f-vvs2-cushion-cut-diamond-engagement-ring-14k-white-gold-725846,$5,900.00,1.01 - 2.00 ct,VVS2,Cushion,F</t>
  </si>
  <si>
    <t>https://www.idonowidont.com/diamonds/engagement-bridal-set-185-ct-total-diamond-weight-659971,$5,900.00,4.00 ct or more,SI1,Princess,D</t>
  </si>
  <si>
    <t>https://www.idonowidont.com/diamonds/ladies-diamond-engagement-ring-730822,$5,900.00,1.01 - 2.00 ct,SI1,Round,E</t>
  </si>
  <si>
    <t>https://www.idonowidont.com/diamonds/brand-new-650-carat-wedding-set-eternity-band-728925,$5,950.00,4.00 ct or more,VS1,Round,I</t>
  </si>
  <si>
    <t>https://www.idonowidont.com/diamonds/tiffany-co-certified-118ct-classic-round-diamond-accent-engagement-ring-platinum-724776,$5,950.00,1.01 - 2.00 ct,VS2,Round,G</t>
  </si>
  <si>
    <t>https://www.idonowidont.com/diamonds/igi-certified-g-vs1-163ct-round-diamond-accent-engagement-ring-wedding-ring-bridal-set-18k,$5,950.00,1.01 - 2.00 ct,VS1,Round,G</t>
  </si>
  <si>
    <t>https://www.idonowidont.com/diamonds/new-new-new-engagement-ringvideo-687766,$5,950.00,1.01 - 2.00 ct,SI2,Round,H</t>
  </si>
  <si>
    <t>https://www.idonowidont.com/diamonds/cushion-halo-engagement-ring-set-sylvie-719666,$5,999.00,1.01 - 2.00 ct,SI1,Round,D</t>
  </si>
  <si>
    <t>https://www.idonowidont.com/diamonds/jaffe-wedding-set-sale-730655,$6,000.00,1.01 - 2.00 ct,SI2,Round,D</t>
  </si>
  <si>
    <t>https://www.idonowidont.com/diamonds/verragio-exquisite-engagement-ring-2-woman%E2%80%99s-wedding-bands-and-men%E2%80%99s-wedding-band-730503,$6,000.00,1.01 - 2.00 ct,VVS1,Cushion,M</t>
  </si>
  <si>
    <t>https://www.idonowidont.com/diamonds/elegant-white-gold-blue-sapphire-and-diamonds-ring-651381,$6,000.00,3.01 - 4.00 ct,VS1,Oval,Other</t>
  </si>
  <si>
    <t>https://www.idonowidont.com/diamonds/simon-g-wedding-set-730858,$6,000.00,1.01 - 2.00 ct,I1,Round,I</t>
  </si>
  <si>
    <t>https://www.idonowidont.com/diamonds/ladie%E2%80%99s-diamond-engagement-ring-730689,$6,050.00,0.0 - 1.0 ct,SI1,Princess,G</t>
  </si>
  <si>
    <t>https://www.idonowidont.com/diamonds/video-engagement-ring-features-105ct-princess-cut-diamonds-642646,$6,055.00,1.01 - 2.00 ct,SI2,Princess,G</t>
  </si>
  <si>
    <t>https://www.idonowidont.com/diamonds/fashion-diamond-ring-637241,$6,100.00,3.01 - 4.00 ct,SI1,Round,G</t>
  </si>
  <si>
    <t>https://www.idonowidont.com/diamonds/charming-fashion-diamond-ring-637236,$6,100.00,2.01 - 3.00 ct,SI1,Round,G</t>
  </si>
  <si>
    <t>https://www.idonowidont.com/diamonds/engagement-ring-solitaire-110ct-princess-cut-diamond-659926,$6,183.00,1.01 - 2.00 ct,SI1,Princess,E</t>
  </si>
  <si>
    <t>https://www.idonowidont.com/diamonds/beautiful-diamond-ring-171-carat-diamond-ring-deal-wont-last-729343,$6,200.00,1.01 - 2.00 ct,SI2,Round,F</t>
  </si>
  <si>
    <t>https://www.idonowidont.com/diamonds/183-carat-round-diamond-cut-rare-and-different-730852,$6,200.00,1.01 - 2.00 ct,SI2,Round,G</t>
  </si>
  <si>
    <t>https://www.idonowidont.com/diamonds/stunning-161-ct-194-tcw-brilliant-earth-engagement-ring-730006,$6,250.00,1.01 - 2.00 ct,VS1,Cushion,J</t>
  </si>
  <si>
    <t>https://www.idonowidont.com/diamonds/140ct-gia-certified-cushion-halo-engagement-ring-18k-white-gold-729913,$6,250.00,1.01 - 2.00 ct,VS1,Cushion,E</t>
  </si>
  <si>
    <t>https://www.idonowidont.com/diamonds/engagement-ring-103ct-total-diamond-weight-684336,$6,375.00,1.01 - 2.00 ct,SI1,Marquise,G</t>
  </si>
  <si>
    <t>https://www.idonowidont.com/diamonds/radiant-cut-blue-diamond-14k-wg-white-diamonds-gorgeous-641816,$6,399.00,2.01 - 3.00 ct,VS2,Radiant,Other</t>
  </si>
  <si>
    <t>https://www.idonowidont.com/diamonds/engagement-ring-center-157ct-princess-cut-diamond-video-642606,$6,400.00,1.01 - 2.00 ct,SI2,Princess,G</t>
  </si>
  <si>
    <t>https://www.idonowidont.com/diamonds/solitaire-engagement-ring-certified-101ct-princess-cut-diamond-619986,$6,400.00,1.01 - 2.00 ct,SI1,Princess,H</t>
  </si>
  <si>
    <t>https://www.idonowidont.com/diamonds/new-101ct-igi-certified-vs1-emerald-diamond-tiffany-style-platinum-solitaire-engagement,$6,450.00,1.01 - 2.00 ct,VS1,Emerald,I</t>
  </si>
  <si>
    <t>https://www.idonowidont.com/diamonds/143ct-gia-certified-f-vvs1-princess-trilogy-engagement-ring-platinum-729908,$6,450.00,1.01 - 2.00 ct,VVS1,Princess,F</t>
  </si>
  <si>
    <t>https://www.idonowidont.com/diamonds/155-ct-round-brilliant-solitaire-diamond-ring-730695,$6,500.00,1.01 - 2.00 ct,VS1,Round,G</t>
  </si>
  <si>
    <t>Lab-grown</t>
  </si>
  <si>
    <t>https://www.idonowidont.com/diamonds/princess-cut-diamond-halo-top-hidden-sapphires-custom-engagement-ring-196-total-cts-730674,$6,500.00,1.01 - 2.00 ct,SI2,Princess,I</t>
  </si>
  <si>
    <t>https://www.idonowidont.com/diamonds/hearts-eternity-bridal-set-730643,$6,500.00,1.01 - 2.00 ct,SI2,Round,J</t>
  </si>
  <si>
    <t>https://www.idonowidont.com/diamonds/pear-shaped-engagement-ring-730498,$6,500.00,0.0 - 1.0 ct,SI1,Pear,J</t>
  </si>
  <si>
    <t>https://www.idonowidont.com/diamonds/gorgeous-round-cut-151-ct-engagement-ring-729985,$6,500.00,1.01 - 2.00 ct,VS2,Round,J</t>
  </si>
  <si>
    <t>https://www.idonowidont.com/diamonds/tanzanite-heart-and-diamond-ring-729734,$6,500.00,4.00 ct or more,SI2,Heart,Other</t>
  </si>
  <si>
    <t>https://www.idonowidont.com/diamonds/155-h-vvs2-gia-cushion-twist-band-ring-718821,$6,500.00,1.01 - 2.00 ct,VVS2,Cushion,H</t>
  </si>
  <si>
    <t>https://www.idonowidont.com/diamonds/122-f-vvs2-diamond-solitaire-white-gold-672221,$6,500.00,0.0 - 1.0 ct,VVS2,Round,F</t>
  </si>
  <si>
    <t>https://www.idonowidont.com/diamonds/fantastic-diamond-blue-sapphire-ring-637751,$6,500.00,4.00 ct or more,SI1,Round,F</t>
  </si>
  <si>
    <t>https://www.idonowidont.com/diamonds/certified18k-white-gold-engagement-ring-center-157ct-princess-cut-diamond-623361,$6,500.00,1.01 - 2.00 ct,SI1,Princess,F</t>
  </si>
  <si>
    <t>https://www.idonowidont.com/diamonds/three-stone-platinum-engagement-ring-video-643121,$6,500.00,1.01 - 2.00 ct,VS2,Round,I</t>
  </si>
  <si>
    <t>https://www.idonowidont.com/diamonds/neil-lane-engagement-ring-band-730801,$6,500.00,0.0 - 1.0 ct,SI1,Round,F</t>
  </si>
  <si>
    <t>https://www.idonowidont.com/diamonds/engagement-ring-center-157ct-princess-cut-diamond-634871,$6,541.00,1.01 - 2.00 ct,SI1,Princess,F</t>
  </si>
  <si>
    <t>https://www.idonowidont.com/diamonds/18k-white-gold-engagement-ring-fancy-dark-orande-brown-center-diamond-633166,$6,599.00,1.01 - 2.00 ct,SI1,Radiant,Other</t>
  </si>
  <si>
    <t>https://www.idonowidont.com/diamonds/gorgeous-100-ct-diamond-ring-633176,$6,620.00,1.01 - 2.00 ct,SI2,Round,Other</t>
  </si>
  <si>
    <t>https://www.idonowidont.com/diamonds/brilliant-earth-stunning-breathtaking-eco-friendly-diamond-ring-728768,$6,629.00,2.01 - 3.00 ct,SI1,Round,J</t>
  </si>
  <si>
    <t>https://www.idonowidont.com/diamonds/cocktail-ring-550-ct-total-diamond-weight-video-640411,$6,700.00,4.00 ct or more,SI1,Round,G</t>
  </si>
  <si>
    <t>https://www.idonowidont.com/diamonds/engagement-ring-353-ct-total-diamond-weight-video-659051,$6,707.00,3.01 - 4.00 ct,SI1,Round,G</t>
  </si>
  <si>
    <t>https://www.idonowidont.com/diamonds/video-tiffany-and-co-platinum-075ct-diamond-lucida-cut-radiant-square-princess-asscher,$6,750.00,0.0 - 1.0 ct,VS1,Radiant,G</t>
  </si>
  <si>
    <t>https://www.idonowidont.com/diamonds/rare-and-different-177-carat-diamond-ring-cushion-cut-diamond-729342,$6,800.00,1.01 - 2.00 ct,SI2,Cushion,G</t>
  </si>
  <si>
    <t>https://www.idonowidont.com/diamonds/radiant-cut-yellow-diamond-engagement-ring-wedding-ring-bridal-ring-promise-ring,$6,800.00,0.0 - 1.0 ct,VS1,Radiant,I</t>
  </si>
  <si>
    <t>https://www.idonowidont.com/diamonds/extraordinary-18k-white-gold-engagement-ring-center-125ct-round-diamond-621396,$6,812.00,1.01 - 2.00 ct,SI1,Round,H</t>
  </si>
  <si>
    <t>https://www.idonowidont.com/diamonds/extraordinary-engagement-ring-center-116ct-princess-cut-diamond-video-620311,$6,850.00,1.01 - 2.00 ct,SI2,Princess,E</t>
  </si>
  <si>
    <t>https://www.idonowidont.com/diamonds/engagement-ring-center-116ct-princess-cut-diamond-video-640961,$6,859.00,1.01 - 2.00 ct,SI2,Princess,E</t>
  </si>
  <si>
    <t>https://www.idonowidont.com/diamonds/081ct-gia-certified-fancy-orange-diamond-ring-white-gold-mens-gents-unisex-725411,$6,900.00,0.0 - 1.0 ct,SI2,Round,Other</t>
  </si>
  <si>
    <t>https://www.idonowidont.com/diamonds/custom-made-diamondplatinum-ring-5-carat-center-712851,$6,900.00,4.00 ct or more,VS2,Round,E</t>
  </si>
  <si>
    <t>https://www.idonowidont.com/diamonds/400-carat-eternity-band-687116,$6,900.00,4.00 ct or more,SI2,Round,H</t>
  </si>
  <si>
    <t>https://www.idonowidont.com/diamonds/fantastic-090-ct-diamond-ring-633171,$6,902.00,0.0 - 1.0 ct,SI2,Round,Other</t>
  </si>
  <si>
    <t>https://www.idonowidont.com/diamonds/125ct-gia-certified-f-vvs2-round-accent-engagement-ring-18k-white-gold-729905,$6,950.00,1.01 - 2.00 ct,VVS2,Round,F</t>
  </si>
  <si>
    <t>https://www.idonowidont.com/diamonds/65-carat-platinum-cushion-cut-moon-sides-engagement-ring-730419,$6,990.00,4.00 ct or more,SI1,Cushion,L</t>
  </si>
  <si>
    <t>https://www.idonowidont.com/diamonds/182-white-gold-double-halo-122-carat-f-vvs2-round-igi-diamond-center-714506,$6,990.00,1.01 - 2.00 ct,VVS2,Round,F</t>
  </si>
  <si>
    <t>https://www.idonowidont.com/diamonds/engagement-ring-center-fancy-yellow-and-side-white-diamonds-624641,$6,998.00,1.01 - 2.00 ct,SI1,Pearl,G</t>
  </si>
  <si>
    <t>https://www.idonowidont.com/diamonds/170-oval-halo-diamond-ring-728929,$6,999.00,1.01 - 2.00 ct,VS2,Oval,I</t>
  </si>
  <si>
    <t>https://www.idonowidont.com/diamonds/140-ct-heart-shaped-diamond-ring-698241,$6,999.00,1.01 - 2.00 ct,SI1,Heart,G</t>
  </si>
  <si>
    <t>https://www.idonowidont.com/diamonds/150-oval-double-halo-ring-gia-certified-689746,$6,999.00,1.01 - 2.00 ct,VS2,Oval,I</t>
  </si>
  <si>
    <t>https://www.idonowidont.com/diamonds/emerald-cut-diamond-engagement-ring-175-ct-total-diamond-weight-684691,$6,999.00,0.0 - 1.0 ct,VS2,Emerald,G</t>
  </si>
  <si>
    <t>https://www.idonowidont.com/diamonds/gia-certified-engagement-ring-191-ct-total-diamond-weight-684341,$6,999.00,1.01 - 2.00 ct,SI2,Marquise,F</t>
  </si>
  <si>
    <t>https://www.idonowidont.com/diamonds/vintage-platinum-tacori-setting-free-wedding-band-677461,$6,999.00,1.01 - 2.00 ct,VVS2,Round,F</t>
  </si>
  <si>
    <t>https://www.idonowidont.com/diamonds/engagement-ring-175-ct-total-diamond-weight-video-670416,$6,999.00,1.01 - 2.00 ct,SI2,Oval,G</t>
  </si>
  <si>
    <t>https://www.idonowidont.com/diamonds/engagement-ring-256-ct-total-diamond-weight-video-668556,$6,999.00,2.01 - 3.00 ct,SI1,Princess,G</t>
  </si>
  <si>
    <t>https://www.idonowidont.com/diamonds/engagement-ring-270-ct-total-diamond-weight-663246,$6,999.00,2.01 - 3.00 ct,SI1,Marquise,G</t>
  </si>
  <si>
    <t>https://www.idonowidont.com/diamonds/rose-gold-engagement-set-video-656611,$6,999.00,1.01 - 2.00 ct,SI2,Round,J</t>
  </si>
  <si>
    <t>https://www.idonowidont.com/diamonds/gorgeous-round-cut-diamond-730785,$6,999.00,1.01 - 2.00 ct,VS2,Round,J</t>
  </si>
  <si>
    <t>https://www.idonowidont.com/diamonds/white-gold-wedding-set-tons-sparkle-728869,$7,000.00,2.01 - 3.00 ct,SI2,Cushion,H</t>
  </si>
  <si>
    <t>https://www.idonowidont.com/diamonds/15-carat-princess-cut-engagement-ring-pav%C3%A9-set-diamond-band-709201,$7,000.00,1.01 - 2.00 ct,SI2,Princess,E</t>
  </si>
  <si>
    <t>https://www.idonowidont.com/diamonds/three-stone-ring-rare-and-different-173-carat-diamond-ring-730854,$7,000.00,2.01 - 3.00 ct,VS2,Round,G</t>
  </si>
  <si>
    <t>https://www.idonowidont.com/diamonds/round-brilliant-wedding-set-730761,$7,000.00,0.0 - 1.0 ct,VS2,Round,E</t>
  </si>
  <si>
    <t>https://www.idonowidont.com/diamonds/three-stone-engagement-ring-features-205ct-princess-cut-diamonds-630656,$7,098.00,1.01 - 2.00 ct,SI1,Princess,G</t>
  </si>
  <si>
    <t>https://www.idonowidont.com/diamonds/stunning-halo-engagement-ring-center-135ct-round-diamond-621756,$7,114.00,1.01 - 2.00 ct,I1,Round,G</t>
  </si>
  <si>
    <t>https://www.idonowidont.com/diamonds/18k-white-gold-engagement-ring-fancy-brownish-yellow-center-diamond-632571,$7,159.00,1.01 - 2.00 ct,SI1,Round,Other</t>
  </si>
  <si>
    <t>https://www.idonowidont.com/diamonds/elegant-classy-15-carat-platinum-engagement-ring-730736,$7,300.00,1.01 - 2.00 ct,SI2,Round,I</t>
  </si>
  <si>
    <t>https://www.idonowidont.com/diamonds/amazing-natural-marquise-shaped-diamond-engagement-ring-684711,$7,300.00,1.01 - 2.00 ct,VS2,Marquise,F</t>
  </si>
  <si>
    <t>https://www.idonowidont.com/diamonds/three-stone-engagement-set-670726,$7,300.00,1.01 - 2.00 ct,SI2,Round,J</t>
  </si>
  <si>
    <t>https://www.idonowidont.com/diamonds/gia-certified-marquise-diamond-engagement-ring-677306,$7,350.00,1.01 - 2.00 ct,SI2,Marquise,F</t>
  </si>
  <si>
    <t>https://www.idonowidont.com/diamonds/rose-gold-engagement-ringvideo-687886,$7,460.00,1.01 - 2.00 ct,SI1,Cushion,G</t>
  </si>
  <si>
    <t>https://www.idonowidont.com/diamonds/beautiful-oval-diamond-ring-730578,$7,500.00,1.01 - 2.00 ct,VS2,Oval,I</t>
  </si>
  <si>
    <t>https://www.idonowidont.com/diamonds/hearts-fire-engagement-ring-and-wedding-band-730561,$7,500.00,0.0 - 1.0 ct,VS2,Round,G</t>
  </si>
  <si>
    <t>https://www.idonowidont.com/diamonds/202-ct-cushion-benz-14k-white-gold-setting-w-5ct-band-730001,$7,500.00,2.01 - 3.00 ct,VS2,Cushion,E</t>
  </si>
  <si>
    <t>https://www.idonowidont.com/diamonds/177-simon-g-halo-diamond-ring-122-f-vvs2-ex-cut-center-713116,$7,500.00,1.01 - 2.00 ct,VVS2,Round,F</t>
  </si>
  <si>
    <t>https://www.idonowidont.com/diamonds/150-h-vvs2-diamond-solitaire-cushion-h-vvs2-712881,$7,500.00,4.00 ct or more,VS2,Cushion,H</t>
  </si>
  <si>
    <t>https://www.idonowidont.com/diamonds/engagement-ring-center-cushion-cut-101ct-diamond-684331,$7,500.00,1.01 - 2.00 ct,SI1,Cushion,G</t>
  </si>
  <si>
    <t>https://www.idonowidont.com/diamonds/18k-white-gold-engagement-ring-fancy-greenish-yellow-brown-center-diamond-632711,$7,500.00,0.0 - 1.0 ct,SI2,Round,Other</t>
  </si>
  <si>
    <t>https://www.idonowidont.com/diamonds/engagement-ring-center-round-cut-diamond-video-635411,$7,500.00,1.01 - 2.00 ct,SI2,Round,G</t>
  </si>
  <si>
    <t>https://www.idonowidont.com/diamonds/classic-three-stone-diamond-engagement-ring-crafted-14k-yellow-goldvideo-629706,$7,500.00,1.01 - 2.00 ct,I1,Round,G</t>
  </si>
  <si>
    <t>https://www.idonowidont.com/diamonds/eternity-diamond-band-637736,$7,500.00,2.01 - 3.00 ct,SI1,Round,G</t>
  </si>
  <si>
    <t>https://www.idonowidont.com/diamonds/6-prong-125-carat-solitaire-engagement-ring-730768,$7,500.00,1.01 - 2.00 ct,VS2,Round,I</t>
  </si>
  <si>
    <t>https://www.idonowidont.com/diamonds/charming-120-ct-diamond-ring-632721,$7,545.00,1.01 - 2.00 ct,I1,Oval,Other</t>
  </si>
  <si>
    <t>https://www.idonowidont.com/diamonds/gia-certified-engagement-ring-146-ct-total-diamond-weight-684346,$7,559.00,0.0 - 1.0 ct,VS2,Round,F</t>
  </si>
  <si>
    <t>https://www.idonowidont.com/diamonds/18k-white-gold-engagement-ring-fancy-dark-gray-center-diamond-video-632716,$7,561.00,1.01 - 2.00 ct,I1,Round,Other</t>
  </si>
  <si>
    <t>https://www.idonowidont.com/diamonds/diamond-eternity-band-features-400ct-emerald-diamonds-636811,$7,561.00,3.01 - 4.00 ct,SI1,Emerald,F</t>
  </si>
  <si>
    <t>https://www.idonowidont.com/diamonds/charming-diamond-eternity-band-features-500ct-round-diamonds-video-629086,$7,567.00,4.00 ct or more,SI2,Round,G</t>
  </si>
  <si>
    <t>https://www.idonowidont.com/diamonds/beautiful-diamond-eternity-band-features-500ct-round-diamonds-video-629076,$7,567.00,4.00 ct or more,VS2,Round,Other</t>
  </si>
  <si>
    <t>https://www.idonowidont.com/diamonds/three-stone-engagement-ring-100ct-center-round-diamond-629071,$7,578.00,1.01 - 2.00 ct,SI1,Round,H</t>
  </si>
  <si>
    <t>https://www.idonowidont.com/diamonds/gia-certified-engagement-ring-670521,$7,599.00,0.0 - 1.0 ct,VS2,Round,F</t>
  </si>
  <si>
    <t>https://www.idonowidont.com/diamonds/amazing-tree-stone-ring-670541,$7,599.00,1.01 - 2.00 ct,SI2,Round,H</t>
  </si>
  <si>
    <t>https://www.idonowidont.com/diamonds/222-carat-2-piece-ring-set-122-f-vvs2-ex-ex-ex-diamond-center-722251,$7,700.00,1.01 - 2.00 ct,VVS2,Round,F</t>
  </si>
  <si>
    <t>https://www.idonowidont.com/diamonds/222-pave-set-matching-band-and-122-f-vvs2-center-604661,$7,700.00,1.01 - 2.00 ct,VVS2,Round,F</t>
  </si>
  <si>
    <t>https://www.idonowidont.com/diamonds/verragio-venetian-collection-full-set-all-excellent-condition-includes-side-stone-semi,$7,770.00,0.0 - 1.0 ct,SI2,Round,H</t>
  </si>
  <si>
    <t>https://www.idonowidont.com/diamonds/172-new-art-carved-ring-two-tone-rose-gold-center-row-122-f-vvs2-center-691011,$7,800.00,1.01 - 2.00 ct,VVS2,Oval,F</t>
  </si>
  <si>
    <t>https://www.idonowidont.com/diamonds/engagement-ring-353-ct-total-diamond-weight-video-640551,$7,800.00,3.01 - 4.00 ct,I1,Round,F</t>
  </si>
  <si>
    <t>https://www.idonowidont.com/diamonds/new-certificated-princess-cut-3-stone-diamond-engagement-ring-685211,$7,870.00,1.01 - 2.00 ct,SI1,Princess,G</t>
  </si>
  <si>
    <t>https://www.idonowidont.com/diamonds/classic-white-gold-diamond-engagement-ring-623341,$7,899.00,1.01 - 2.00 ct,SI1,Round,G</t>
  </si>
  <si>
    <t>https://www.idonowidont.com/diamonds/fantastic-sapphire-684606,$7,950.00,1.01 - 2.00 ct,VS2,Cushion,G</t>
  </si>
  <si>
    <t>https://www.idonowidont.com/diamonds/simond-g-halo-diamond-ring-730484,$7,990.00,1.01 - 2.00 ct,VVS2,Princess,E</t>
  </si>
  <si>
    <t>https://www.idonowidont.com/diamonds/180-double-halo-style-platinum-ring-h-vvs2-cushiion-center-711011,$7,999.00,1.01 - 2.00 ct,VVS2,Cushion,H</t>
  </si>
  <si>
    <t>https://www.idonowidont.com/diamonds/fantastic-gia-certified-engagement-ring-684731,$7,999.00,1.01 - 2.00 ct,SI2,Oval,E</t>
  </si>
  <si>
    <t>https://www.idonowidont.com/diamonds/certified-18k-white-gold-engagement-ring-solitaire-170ct-princess-cut-diamond-video-644751,$7,999.00,1.01 - 2.00 ct,SI2,Princess,F</t>
  </si>
  <si>
    <t>https://www.idonowidont.com/diamonds/split-pave-band-cushion-cut-engagement-ring-730709,$8,000.00,1.01 - 2.00 ct,VS1,Cushion,F</t>
  </si>
  <si>
    <t>https://www.idonowidont.com/diamonds/forevermark-engagement-ring-730563,$8,000.00,1.01 - 2.00 ct,SI2,Round,G</t>
  </si>
  <si>
    <t>https://www.idonowidont.com/diamonds/solitaire-engagement-ring-730549,$8,000.00,1.01 - 2.00 ct,VS2,Round,E</t>
  </si>
  <si>
    <t>https://www.idonowidont.com/diamonds/lab-grown-emerald-cut-engagement-ring-730400,$8,000.00,2.01 - 3.00 ct,VS2,Emerald,F</t>
  </si>
  <si>
    <t>https://www.idonowidont.com/diamonds/wow-great-deal-233-carat-diamond-ring-rare-and-different-709391,$8,000.00,2.01 - 3.00 ct,SI2,Cushion,G</t>
  </si>
  <si>
    <t>https://www.idonowidont.com/diamonds/classic-white-gold-diamond-engagement-ring-625241,$8,000.00,1.01 - 2.00 ct,VS2,Round,F</t>
  </si>
  <si>
    <t>https://www.idonowidont.com/diamonds/gorgeous-115-ct-diamond-ring-632576,$8,000.00,1.01 - 2.00 ct,VS1,Cushion,Other</t>
  </si>
  <si>
    <t>https://www.idonowidont.com/diamonds/267ct-round-brilliant-lab-grown-diamond-ring-730275,$8,200.00,2.01 - 3.00 ct,VS2,Round,I</t>
  </si>
  <si>
    <t>https://www.idonowidont.com/diamonds/charming-eternity-band-400ct-round-diamonds-620301,$8,232.00,4.00 ct or more,SI1,Round,J</t>
  </si>
  <si>
    <t>https://www.idonowidont.com/diamonds/stunning-new-182ct-certified-diamond-engagement-ring-matching-wedding-band-729106,$8,300.00,1.01 - 2.00 ct,VS1,Emerald,E</t>
  </si>
  <si>
    <t>https://www.idonowidont.com/diamonds/elegant-engagement-ring-center-119ct-round-cut-diamond-625871,$8,300.00,1.01 - 2.00 ct,VS2,Round,F</t>
  </si>
  <si>
    <t>https://www.idonowidont.com/diamonds/white-gold-engagement-ring-features-119ct-round-cut-diamond-625221,$8,300.00,1.01 - 2.00 ct,VS2,Round,F</t>
  </si>
  <si>
    <t>https://www.idonowidont.com/diamonds/rose-gold-engagement-ring-features-119ct-round-cut-diamond-625231,$8,300.00,1.01 - 2.00 ct,VS2,Round,F</t>
  </si>
  <si>
    <t>https://www.idonowidont.com/diamonds/engagement-ring-and-wedding-band-730553,$8,400.00,1.01 - 2.00 ct,VVS2,Round,G</t>
  </si>
  <si>
    <t>https://www.idonowidont.com/diamonds/beautiful-art-deco-style-engagement-ring-sale-730560,$8,500.00,1.01 - 2.00 ct,VS2,Emerald,G</t>
  </si>
  <si>
    <t>https://www.idonowidont.com/diamonds/lab-grown-155-ct-round-brilliant-diamond-engagement-ring-730517,$8,500.00,1.01 - 2.00 ct,VS1,Round,G</t>
  </si>
  <si>
    <t>https://www.idonowidont.com/diamonds/vera-wang-love-diamond-ring-730298,$8,500.00,2.01 - 3.00 ct,VS2,Princess,I</t>
  </si>
  <si>
    <t>https://www.idonowidont.com/diamonds/michael-m-wedding-rings-set-729932,$8,500.00,2.01 - 3.00 ct,I1,Round,F</t>
  </si>
  <si>
    <t>https://www.idonowidont.com/diamonds/249ct-egl-certified-g-vs2-platinum-bridal-set-bespoke-729900,$8,500.00,2.01 - 3.00 ct,VS2,Princess,G</t>
  </si>
  <si>
    <t>https://www.idonowidont.com/diamonds/220-carat-diamond-solitaire-ring-180-carat-center-728257,$8,500.00,2.01 - 3.00 ct,SI1,Round,I</t>
  </si>
  <si>
    <t>https://www.idonowidont.com/diamonds/new-fantastic-engagement-ringvideo-688126,$8,500.00,1.01 - 2.00 ct,SI2,Round,H</t>
  </si>
  <si>
    <t>https://www.idonowidont.com/diamonds/three-stone-round-diamond-engagement-ring-and-wedding-set-671261,$8,500.00,1.01 - 2.00 ct,SI1,Round,F</t>
  </si>
  <si>
    <t>https://www.idonowidont.com/diamonds/stunning-119-ct-diamond-ring-633196,$8,504.00,1.01 - 2.00 ct,SI1,Oval,Other</t>
  </si>
  <si>
    <t>https://www.idonowidont.com/diamonds/fashion-ring-372-ct-total-diamond-weigh-video-638696,$8,750.00,3.01 - 4.00 ct,SI1,Round,G</t>
  </si>
  <si>
    <t>https://www.idonowidont.com/diamonds/engagement-ring-301-ct-total-diamond-weight-637146,$8,770.00,2.01 - 3.00 ct,SI1,Oval,H</t>
  </si>
  <si>
    <t>https://www.idonowidont.com/diamonds/215-ct-vs2-round-solitaire-engagement-ring-730309,$8,800.00,2.01 - 3.00 ct,VS2,Round,F</t>
  </si>
  <si>
    <t>https://www.idonowidont.com/diamonds/absolutely-gorgeous-engagement-ringvideo-687771,$8,850.00,1.01 - 2.00 ct,SI2,Round,H</t>
  </si>
  <si>
    <t>https://www.idonowidont.com/diamonds/new-loose-pink-diamond-151-carats-video-link-igi-certified-rose-gold-ring-729933,$8,888.88,1.01 - 2.00 ct,SI1,Round,E</t>
  </si>
  <si>
    <t>https://www.idonowidont.com/diamonds/video-new-gia-certified-tiffany-co-style-101ct-f-vs1-xxx-diamond-platinum-solitaire,$8,900.00,1.01 - 2.00 ct,VS1,Round,F</t>
  </si>
  <si>
    <t>https://www.idonowidont.com/diamonds/video-gia-certified-tiffany-co-style-100ct-d-vs2-diamond-platinum-solitaire-engagement-ring,$8,900.00,0.0 - 1.0 ct,VS2,Round,D</t>
  </si>
  <si>
    <t>https://www.idonowidont.com/diamonds/stunning-round-diamond-engagement-ring-2018-728867,$8,900.00,2.01 - 3.00 ct,SI1,Round,E</t>
  </si>
  <si>
    <t>https://www.idonowidont.com/diamonds/very-interesting-engagement-ring-video-687836,$8,900.00,1.01 - 2.00 ct,I1,Round,I</t>
  </si>
  <si>
    <t>https://www.idonowidont.com/diamonds/extraordinary-engagement-ring-center-116ct-princess-cut-diamond-video-684876,$8,950.00,1.01 - 2.00 ct,SI2,Princess,E</t>
  </si>
  <si>
    <t>https://www.idonowidont.com/diamonds/engagement-ring-301-ct-total-diamond-weight-video-641621,$8,950.00,3.01 - 4.00 ct,SI1,Oval,H</t>
  </si>
  <si>
    <t>https://www.idonowidont.com/diamonds/1698000-appraised-2014-106-carat-round-classic-minimalistic-solitaire-mounted-platinum,$8,975.00,0.0 - 1.0 ct,VS2,Round,H</t>
  </si>
  <si>
    <t>https://www.idonowidont.com/diamonds/65-carat-wedding-set-matching-band-729154,$8,990.00,4.00 ct or more,VVS2,Cushion,H</t>
  </si>
  <si>
    <t>https://www.idonowidont.com/diamonds/gia-certified-fantastic-engagement-ring-677311,$8,999.00,1.01 - 2.00 ct,SI2,Oval,E</t>
  </si>
  <si>
    <t>https://www.idonowidont.com/diamonds/205-ct-solitaire-round-brilliant-diamond-ring-730696,$9,000.00,1.01 - 2.00 ct,VS1,Round,G</t>
  </si>
  <si>
    <t>https://www.idonowidont.com/diamonds/274-ctw-pear-shaped-engagement-ring-694241,$9,000.00,2.01 - 3.00 ct,SI2,Pear,F</t>
  </si>
  <si>
    <t>https://www.idonowidont.com/diamonds/tiffany-co-lucida-diamond-platinum-ring-729929,$9,126.00,0.0 - 1.0 ct,VVS2,Radiant,H</t>
  </si>
  <si>
    <t>https://www.idonowidont.com/diamonds/classic-elegant-platinum-engagement-ring-center-105-radiant-fancy-yellow-diamond-619651,$9,150.00,2.01 - 3.00 ct,VS1,Radiant,Other</t>
  </si>
  <si>
    <t>https://www.idonowidont.com/diamonds/tacori-platinum-solitaire-engagement-ring-w-1178-ct-ideal-cut-brian-gavin-diamond-matching,$9,400.00,1.01 - 2.00 ct,VS2,Round,G</t>
  </si>
  <si>
    <t>https://www.idonowidont.com/diamonds/round-brilliant-diamond-engagement-ring-682016,$9,450.00,1.01 - 2.00 ct,VVS1,Round,I</t>
  </si>
  <si>
    <t>https://www.idonowidont.com/diamonds/258-carat-diamond-solitaire-730538,$9,500.00,2.01 - 3.00 ct,VS2,Round,I</t>
  </si>
  <si>
    <t>https://www.idonowidont.com/diamonds/gia-certified-216ct-fancy-yellow-diamond-platinum-bridal-set-727376,$9,500.00,2.01 - 3.00 ct,SI1,Cushion,Other</t>
  </si>
  <si>
    <t>https://www.idonowidont.com/diamonds/emerald-cut-diamond-ring-723081,$9,500.00,1.01 - 2.00 ct,VS1,Emerald,G</t>
  </si>
  <si>
    <t>https://www.idonowidont.com/diamonds/platinum-engagement-ring-solitaire-round-cut-diamond-video-643316,$9,500.00,1.01 - 2.00 ct,SI2,Round,J</t>
  </si>
  <si>
    <t>https://www.idonowidont.com/diamonds/great-deal-511-carat-diamond-ring-princess-cut-platinum-setting-style-730508,$9,700.00,4.00 ct or more,I2,Princess,F</t>
  </si>
  <si>
    <t>https://www.idonowidont.com/diamonds/solitaire-rose-gold-engagement-ring-172ct-cushion-diamond-622311,$9,756.00,1.01 - 2.00 ct,SI1,Cushion,I</t>
  </si>
  <si>
    <t>https://www.idonowidont.com/diamonds/fantastic-engagement-ring-video-640861,$9,770.00,1.01 - 2.00 ct,SI1,Cushion,I</t>
  </si>
  <si>
    <t>https://www.idonowidont.com/diamonds/475-emerald-cut-diamond-eternity-band-710591,$9,800.00,4.00 ct or more,VVS2,Emerald,F</t>
  </si>
  <si>
    <t>https://www.idonowidont.com/diamonds/25-ct-square-radiant-diamond-ring-radiant-center-new-690891,$9,900.00,2.01 - 3.00 ct,VS2,Radiant,I</t>
  </si>
  <si>
    <t>https://www.idonowidont.com/diamonds/forevermark-briliant-white-gold-engagement-ring-520976,$9,900.99,1.01 - 2.00 ct,SI2,Round,H</t>
  </si>
  <si>
    <t>https://www.idonowidont.com/diamonds/engagement-ring-215-ct-total-diamond-weight-video-659036,$9,959.00,2.01 - 3.00 ct,SI2,Round,G</t>
  </si>
  <si>
    <t>https://www.idonowidont.com/diamonds/absolutely-gorgeous-engagement-ringvideo-689451,$9,999.00,1.01 - 2.00 ct,SI2,Round,H</t>
  </si>
  <si>
    <t>https://www.idonowidont.com/diamonds/natural-diamond-eternity-band-400tdw-671076,$9,999.00,3.01 - 4.00 ct,SI1,Round,G</t>
  </si>
  <si>
    <t>https://www.idonowidont.com/diamonds/wedding-set-656566,$9,999.00,1.01 - 2.00 ct,SI2,Round,I</t>
  </si>
  <si>
    <t>https://www.idonowidont.com/diamonds/2-%C2%BD-ct-round-solitaire-diamond-engagement-ring-730591,$10,000.00,2.01 - 3.00 ct,I1,Round,G</t>
  </si>
  <si>
    <t>https://www.idonowidont.com/diamonds/tacori-blue-sapphire-engagement-ring-711451,$10,000.00,2.01 - 3.00 ct,VVS1,Round,Other</t>
  </si>
  <si>
    <t>https://www.idonowidont.com/diamonds/amazing-engagement-ring-video-646021,$10,000.00,1.01 - 2.00 ct,SI2,Round,J</t>
  </si>
  <si>
    <t>https://www.idonowidont.com/diamonds/five-diamond-wedding-band-730784,$10,000.00,2.01 - 3.00 ct,VVS1,Round,E</t>
  </si>
  <si>
    <t>https://www.idonowidont.com/diamonds/205-tcw-bespoke-emerald-engagement-ring-162-ctw-center-stone-w-diamond-baguette-prongs,$10,050.00,2.01 - 3.00 ct,SI2,Emerald,H</t>
  </si>
  <si>
    <t>https://www.idonowidont.com/diamonds/beautiful-color-stone-cocktail-ring-center-ruby-and-side-diamonds-623381,$10,163.00,4.00 ct or more,SI1,Cushion,H</t>
  </si>
  <si>
    <t>https://www.idonowidont.com/diamonds/diamonds-direct-stunning-cushion-cut-solitaire-engagement-ring-platinum-730702,$10,500.00,1.01 - 2.00 ct,VS2,Cushion,G</t>
  </si>
  <si>
    <t>https://www.idonowidont.com/diamonds/318-carat-wedding-set-218-ivs2-triple-excellent-730317,$10,500.00,3.01 - 4.00 ct,VS2,Round,I</t>
  </si>
  <si>
    <t>https://www.idonowidont.com/diamonds/233-tacori-engagement-ring-177-g-vs1-center-730145,$10,500.00,2.01 - 3.00 ct,VS1,Round,G</t>
  </si>
  <si>
    <t>https://www.idonowidont.com/diamonds/verragio-insignia-engagement-ring-wedding-band-729589,$10,500.00,1.01 - 2.00 ct,VS1,Princess,F</t>
  </si>
  <si>
    <t>https://www.idonowidont.com/diamonds/certified-engagement-ring-video-656576,$10,500.00,1.01 - 2.00 ct,SI2,Round,J</t>
  </si>
  <si>
    <t>https://www.idonowidont.com/diamonds/super-engagement-ring-video-643091,$10,500.00,1.01 - 2.00 ct,SI2,Round,J</t>
  </si>
  <si>
    <t>https://www.idonowidont.com/diamonds/certified-platinum-engagement-ring-653346,$10,500.00,1.01 - 2.00 ct,SI2,Round,J</t>
  </si>
  <si>
    <t>https://www.idonowidont.com/diamonds/engagement-ring-old-european-cut-video-ring-644756,$10,500.00,1.01 - 2.00 ct,SI2,Round,J</t>
  </si>
  <si>
    <t>https://www.idonowidont.com/diamonds/eternity-platinum-band-671086,$10,550.00,4.00 ct or more,VVS2,Asscher,G</t>
  </si>
  <si>
    <t>https://www.idonowidont.com/diamonds/343-carat-diamond-ring-amazing-ring-see-video-730157,$10,990.00,2.01 - 3.00 ct,SI1,Round,J</t>
  </si>
  <si>
    <t>https://www.idonowidont.com/diamonds/200-ct-halo-oval-solitaire-gia-certified-ring-691016,$10,990.00,2.01 - 3.00 ct,VS2,Oval,I</t>
  </si>
  <si>
    <t>https://www.idonowidont.com/diamonds/diamond-three-stone-engagement-ring-toby-rhinehart-design-730090,$10,997.00,2.01 - 3.00 ct,SI2,Radiant,E</t>
  </si>
  <si>
    <t>https://www.idonowidont.com/diamonds/brilliant-round-solitaire-diamond-engagement-ring-yellow-gold-band-730473,$10,999.99,1.01 - 2.00 ct,VS1,Round,H</t>
  </si>
  <si>
    <t>https://www.idonowidont.com/diamonds/vera-wang-bridal-set-730722,$11,000.00,1.01 - 2.00 ct,I1,Round,H</t>
  </si>
  <si>
    <t>https://www.idonowidont.com/diamonds/205-ct-lab-grown-round-brilliant-diamond-ring-730529,$11,000.00,2.01 - 3.00 ct,VS1,Round,G</t>
  </si>
  <si>
    <t>https://www.idonowidont.com/diamonds/great-deal-round-custom-made-diamond-ring-305-carat-hand-crafted-18kt-white-gold-729341,$11,200.00,3.01 - 4.00 ct,SI2,Round,G</t>
  </si>
  <si>
    <t>https://www.idonowidont.com/diamonds/19-carat-ring-15-i-vs1-gia-radiant-center-gorgeous-ring-334061,$11,200.00,1.01 - 2.00 ct,VS1,Cushion,I</t>
  </si>
  <si>
    <t>https://www.idonowidont.com/diamonds/engagement-ring-features-172ct-center-round-diamond-637591,$11,250.00,1.01 - 2.00 ct,SI1,Round,F</t>
  </si>
  <si>
    <t>https://www.idonowidont.com/diamonds/gorgeous-engagement-ring-256-ct-total-diamond-weight-video-636886,$11,366.00,2.01 - 3.00 ct,SI2,Round,G</t>
  </si>
  <si>
    <t>https://www.idonowidont.com/diamonds/kwiat-cushion-diamond-engagement-ring-pave-basket-and-band-platinum-685686,$11,495.00,1.01 - 2.00 ct,VS2,Cushion,F</t>
  </si>
  <si>
    <t>https://www.idonowidont.com/diamonds/princess-cut-engagement-ring-2-carats-730667,$11,500.00,1.01 - 2.00 ct,I1,Princess,I</t>
  </si>
  <si>
    <t>https://www.idonowidont.com/diamonds/princess-cut-engagement-ring-2-carats-730666,$11,500.00,1.01 - 2.00 ct,I1,Princess,I</t>
  </si>
  <si>
    <t>https://www.idonowidont.com/diamonds/15-i-vs1-sq-emasscher-cut-gia-solitaire-601241,$11,500.00,1.01 - 2.00 ct,VS1,Asscher,I</t>
  </si>
  <si>
    <t>https://www.idonowidont.com/diamonds/gia-certified-271-ctw-3-stone-old-european-cut-ring-730193,$11,500.00,2.01 - 3.00 ct,SI1,Round,K</t>
  </si>
  <si>
    <t>https://www.idonowidont.com/diamonds/video-certified-white-gold-engagement-ring-400-ct-total-diamond-weight-640856,$11,550.00,1.01 - 2.00 ct,SI1,Round,H</t>
  </si>
  <si>
    <t>https://www.idonowidont.com/diamonds/gorgeous-217ct-princess-engagement-ring-634711,$11,654.00,2.01 - 3.00 ct,SI1,Princess,H</t>
  </si>
  <si>
    <t>https://www.idonowidont.com/diamonds/classic-engagement-ring-features-202ct-round-cut-diamond-623616,$11,765.00,2.01 - 3.00 ct,SI1,Round,G</t>
  </si>
  <si>
    <t>https://www.idonowidont.com/diamonds/certified-14k-white-gold-engagement-ring-center-166ct-cushion-cut-diamond-623451,$11,765.00,1.01 - 2.00 ct,SI1,Cushion,G</t>
  </si>
  <si>
    <t>https://www.idonowidont.com/diamonds/rare-and-different-287-carat-diamond-ring-cushion-cut-diamond-deal-day-730509,$11,800.00,2.01 - 3.00 ct,SI1,Cushion,F</t>
  </si>
  <si>
    <t>https://www.idonowidont.com/diamonds/171-engagement-ring-gia-certified-15ct-ivs2-center-600446,$11,900.00,1.01 - 2.00 ct,VS2,Round,I</t>
  </si>
  <si>
    <t>https://www.idonowidont.com/diamonds/200-oval-pave-diamond-ring-719381,$11,990.00,1.01 - 2.00 ct,VS1,Oval,I</t>
  </si>
  <si>
    <t>https://www.idonowidont.com/diamonds/200-carat-double-halo-oval-diamond-ring-ivs1-gia-719616,$11,990.00,1.01 - 2.00 ct,VS1,Oval,I</t>
  </si>
  <si>
    <t>https://www.idonowidont.com/diamonds/200-carat-halo-oval-diamond-ring-ivs2-gia-719191,$11,990.00,1.01 - 2.00 ct,VS2,Oval,I</t>
  </si>
  <si>
    <t>https://www.idonowidont.com/diamonds/new-250-ajaffe-new-platinum-set-w-band-150-i-vs2-radiant-gia-center-704316,$11,990.00,2.01 - 3.00 ct,VS2,Radiant,I</t>
  </si>
  <si>
    <t>https://www.idonowidont.com/diamonds/rose-gold-solitaire-150-i-vs2-gia-center-657811,$11,990.00,0.0 - 1.0 ct,VS2,Round,I</t>
  </si>
  <si>
    <t>https://www.idonowidont.com/diamonds/201ct-ladies-oval-diamond-engagement-ring-150-i-vs1-gia-center-591691,$11,990.00,1.01 - 2.00 ct,VS1,Oval,I</t>
  </si>
  <si>
    <t>https://www.idonowidont.com/diamonds/313-carat-diamond-engagement-ring-263-j-si1-ex-ex-ex-center-729699,$11,999.00,3.01 - 4.00 ct,SI2,Round,J</t>
  </si>
  <si>
    <t>https://www.idonowidont.com/diamonds/313-diamond-engagement-ring-263-j-si1-ex-ex-ex-center-698096,$11,999.00,1.01 - 2.00 ct,SI1,Round,J</t>
  </si>
  <si>
    <t>https://www.idonowidont.com/diamonds/amazing-ring-150ct-ivs1center-gia-certified-solitaire-502311,$11,999.00,3.01 - 4.00 ct,VS1,Round,I</t>
  </si>
  <si>
    <t>https://www.idonowidont.com/diamonds/stunning-infinity-diamond-ring-730629,$12,000.00,2.01 - 3.00 ct,SI2,Round,G</t>
  </si>
  <si>
    <t>https://www.idonowidont.com/diamonds/round-brilliant-diamond-18k-yellow-gold-band-and-platinum-6-prong-setting-730619,$12,000.00,1.01 - 2.00 ct,SI2,Round,I</t>
  </si>
  <si>
    <t>https://www.idonowidont.com/diamonds/agi-certified-round-diamond-engagement-ring-226-ct-total-diamond-weight-684721,$12,000.00,1.01 - 2.00 ct,SI2,Round,J</t>
  </si>
  <si>
    <t>https://www.idonowidont.com/diamonds/301-elongated-cushion-cut-gia-cert-lab-grown-730194,$12,000.00,2.01 - 3.00 ct,VVS2,Cushion,G</t>
  </si>
  <si>
    <t>https://www.idonowidont.com/diamonds/natalie-k-diamond-ring-200-carat-total-730380,$12,500.00,2.01 - 3.00 ct,VS1,Round,I</t>
  </si>
  <si>
    <t>https://www.idonowidont.com/diamonds/certified-natural-cushion-engagement-ring-702291,$12,500.00,1.01 - 2.00 ct,VS1,Cushion,D</t>
  </si>
  <si>
    <t>https://www.idonowidont.com/diamonds/engagement-ring-300-ct-total-diamond-weight-671251,$12,500.00,1.01 - 2.00 ct,SI2,Princess,G</t>
  </si>
  <si>
    <t>https://www.idonowidont.com/diamonds/210-carat-gia-certified-halo-ring-15ct-i-vs1-center-673241,$12,599.00,0.0 - 1.0 ct,VS1,Round,I</t>
  </si>
  <si>
    <t>https://www.idonowidont.com/diamonds/absolutely-amazing-engagement-setvideo-702896,$12,603.00,1.01 - 2.00 ct,SI1,Cushion,H</t>
  </si>
  <si>
    <t>https://www.idonowidont.com/diamonds/certified-189-ct-diamond-ring-633466,$12,700.00,1.01 - 2.00 ct,SI2,Princess,G</t>
  </si>
  <si>
    <t>https://www.idonowidont.com/diamonds/egl-usa-certified-222ct-fancy-yellow-18k-white-gold-diamond-halo-engagement-ring-brand-new,$12,750.00,2.01 - 3.00 ct,SI2,Cushion,Other</t>
  </si>
  <si>
    <t>https://www.idonowidont.com/diamonds/200-ct-i-vs1-emerald-cut-gia-certified-pave-diamond-mounting-560271,$12,900.00,1.01 - 2.00 ct,VS1,Emerald,I</t>
  </si>
  <si>
    <t>https://www.idonowidont.com/diamonds/jaffe-180-carat-brand-new-ajaffe-engagement-ring-15-gia-center-701666,$12,990.00,1.01 - 2.00 ct,VS1,Round,I</t>
  </si>
  <si>
    <t>https://www.idonowidont.com/diamonds/james-allen-3-ct-oval-lab-grown-diamond-engagement-ring-729679,$12,995.00,3.01 - 4.00 ct,VS2,Oval,D</t>
  </si>
  <si>
    <t>https://www.idonowidont.com/diamonds/250-oval-diamond-ring-set-ring-set-150-i-vs1-gia-oval-center-wedding-band-714386,$12,999.00,1.01 - 2.00 ct,VS1,Oval,I</t>
  </si>
  <si>
    <t>https://www.idonowidont.com/diamonds/170-plat-oval-diamond-solitaire-ring-baguettes-150-i-vs2-gia-center-certified-549386,$12,999.00,1.01 - 2.00 ct,VS1,Oval,I</t>
  </si>
  <si>
    <t>https://www.idonowidont.com/diamonds/certified-engagement-ring-362-ct-total-diamond-weight-video-643486,$12,999.00,2.01 - 3.00 ct,SI1,Princess,F</t>
  </si>
  <si>
    <t>https://www.idonowidont.com/diamonds/213-ct-solitaire-round-diamond-730723,$13,000.00,2.01 - 3.00 ct,VS1,Round,J</t>
  </si>
  <si>
    <t>https://www.idonowidont.com/diamonds/ladys-14kt-rose-gold-pear-shaped-engagement-ring-730669,$13,000.00,1.01 - 2.00 ct,SI1,Pear,G</t>
  </si>
  <si>
    <t>https://www.idonowidont.com/diamonds/14k-white-gold-engagement-ring-center-210ct-round-cut-diamond-619376,$13,000.00,4.00 ct or more,I1,Round,H</t>
  </si>
  <si>
    <t>https://www.idonowidont.com/diamonds/18-total-carat-rose-gold-oval-diamond-engagement-ring-730518,$13,153.00,1.01 - 2.00 ct,SI1,Oval,F</t>
  </si>
  <si>
    <t>https://www.idonowidont.com/diamonds/220-scott-kay-diamond-ring-asscher-cut-ceter-gia-601831,$13,200.00,2.01 - 3.00 ct,VS2,Asscher,I</t>
  </si>
  <si>
    <t>https://www.idonowidont.com/diamonds/huge-bling-statement-ring-hand-made-nyc-638716,$13,300.00,3.01 - 4.00 ct,VS1,Princess,F</t>
  </si>
  <si>
    <t>https://www.idonowidont.com/diamonds/jared-engagement-ring-3-carat-729838,$13,500.00,2.01 - 3.00 ct,VS2,Round,I</t>
  </si>
  <si>
    <t>https://www.idonowidont.com/diamonds/170-oval-ivs2-color-gia-certified-center-yellow-twist-rope-band-design-686196,$13,500.00,1.01 - 2.00 ct,VS2,Oval,I</t>
  </si>
  <si>
    <t>https://www.idonowidont.com/diamonds/373-carat-european-cut-engagement-ring-730773,$13,500.00,3.01 - 4.00 ct,SI2,Round,M</t>
  </si>
  <si>
    <t>https://www.idonowidont.com/diamonds/engagement-ring-solitaire-214ct-round-cut-diamond-platinum-video-626826,$13,725.00,2.01 - 3.00 ct,SI1,Round,G</t>
  </si>
  <si>
    <t>https://www.idonowidont.com/diamonds/soldplatinum-engagement-ring-solitaire-214ct-round-cut-diamond-video-624661,$13,725.00,2.01 - 3.00 ct,SI1,Round,G</t>
  </si>
  <si>
    <t>https://www.idonowidont.com/diamonds/new-ring-jeff-cooper-platinum-set-15-emerald-gia-center-696126,$13,900.00,2.01 - 3.00 ct,VS2,Emerald,I</t>
  </si>
  <si>
    <t>https://www.idonowidont.com/diamonds/gia-certified-stunning-diamond-engagement-ring-654976,$13,999.00,1.01 - 2.00 ct,SI2,Round,F</t>
  </si>
  <si>
    <t>https://www.idonowidont.com/diamonds/timeless-282-tcw-radiant-cut-diamond-ring-730521,$14,000.00,2.01 - 3.00 ct,VS1,Radiant,I</t>
  </si>
  <si>
    <t>https://www.idonowidont.com/diamonds/lab-grown-251ct-round-brilliant-diamond-ring-730515,$14,000.00,2.01 - 3.00 ct,VS1,Round,G</t>
  </si>
  <si>
    <t>https://www.idonowidont.com/diamonds/engagement-ring-center-253ct-cushion-cut-diamond-and-side-diamonds-634881,$14,000.00,2.01 - 3.00 ct,SI1,Cushion,I</t>
  </si>
  <si>
    <t>https://www.idonowidont.com/diamonds/gia-certified-amazing-200ct-cushion-cut-engagement-ring-video-638431,$14,000.00,2.01 - 3.00 ct,SI2,Cushion,J</t>
  </si>
  <si>
    <t>https://www.idonowidont.com/diamonds/155-ct-radiant-diamond-white-gold-vintage-bezel-set-eternity-engagement-ring-628066,$14,119.00,2.01 - 3.00 ct,VS2,Radiant,G</t>
  </si>
  <si>
    <t>https://www.idonowidont.com/diamonds/classic-round-engagement-ring-250-ct-total-diamond-weight-video-663691,$14,125.00,2.01 - 3.00 ct,SI2,Round,G</t>
  </si>
  <si>
    <t>https://www.idonowidont.com/diamonds/4-carat-diamond-ring-35-radiant-cut-center-730311,$14,500.00,4.00 ct or more,VS2,Radiant,F</t>
  </si>
  <si>
    <t>https://www.idonowidont.com/diamonds/cushion-cut-engagement-ring-730825,$14,500.00,1.01 - 2.00 ct,SI1,Cushion,K</t>
  </si>
  <si>
    <t>https://www.idonowidont.com/diamonds/pear-shape-diamond-ring-342-carat-18kt-white-gold-certified-729408,$14,700.00,3.01 - 4.00 ct,SI2,Pear,F</t>
  </si>
  <si>
    <t>https://www.idonowidont.com/diamonds/tiffany-style-cushion-cut-diamond-ring-684726,$14,850.00,1.01 - 2.00 ct,SI1,Cushion,I</t>
  </si>
  <si>
    <t>https://www.idonowidont.com/diamonds/beautiful-18k-white-gold-19-carat-cushion-cut-diamond-wedding-set-730740,$14,900.00,2.01 - 3.00 ct,VS1,Cushion,D</t>
  </si>
  <si>
    <t>https://www.idonowidont.com/diamonds/240-ct-i-vs2-gia-center-platinum-ring-and-band-jeff-cooper-699271,$14,900.00,0.0 - 1.0 ct,VS2,Asscher,I</t>
  </si>
  <si>
    <t>https://www.idonowidont.com/diamonds/300-carat-diamond-engagement-ring-250-h-vs2-igi-center-714706,$14,990.00,0.0 - 1.0 ct,VS2,Round,H</t>
  </si>
  <si>
    <t>https://www.idonowidont.com/diamonds/2-ct-diamond-solitaire-730684,$15,000.00,2.01 - 3.00 ct,SI2,Round,F</t>
  </si>
  <si>
    <t>https://www.idonowidont.com/diamonds/engagement-rings-set-670511,$15,000.00,2.01 - 3.00 ct,SI1,Princess,G</t>
  </si>
  <si>
    <t>https://www.idonowidont.com/diamonds/certified14k-white-gold-engagement-ring-center-253ct-cushion-cut-diamond-and-side-diamonds,$15,000.00,2.01 - 3.00 ct,SI1,Cushion,I</t>
  </si>
  <si>
    <t>https://www.idonowidont.com/diamonds/three-stone-engagement-ring-center-234ct-round-diamond-video-628771,$15,000.00,2.01 - 3.00 ct,I1,Round,H</t>
  </si>
  <si>
    <t>https://www.idonowidont.com/diamonds/engagement-ring-295-ct-total-diamond-weight-video-639366,$15,118.00,2.01 - 3.00 ct,SI2,Oval,G</t>
  </si>
  <si>
    <t>https://www.idonowidont.com/diamonds/303-carat-3-ring-set-gorgeous-gia-certified-711651,$15,500.00,3.01 - 4.00 ct,SI2,Cushion,J</t>
  </si>
  <si>
    <t>https://www.idonowidont.com/diamonds/253-carat-halo-203ct-gia-cushion-cut-center-704951,$15,500.00,2.01 - 3.00 ct,SI1,Cushion,J</t>
  </si>
  <si>
    <t>https://www.idonowidont.com/diamonds/engagement-ring-240-ct-total-diamond-weight-685236,$15,500.00,1.01 - 2.00 ct,SI1,Cushion,G</t>
  </si>
  <si>
    <t>https://www.idonowidont.com/diamonds/230-cushion-diamond-ring-gia-certifiednew-684931,$15,500.00,2.01 - 3.00 ct,SI1,Cushion,J</t>
  </si>
  <si>
    <t>https://www.idonowidont.com/diamonds/243-scott-kay-engagement-ring-203-ct-gia-cushion-enter-636856,$15,500.00,2.01 - 3.00 ct,SI1,Cushion,J</t>
  </si>
  <si>
    <t>https://www.idonowidont.com/diamonds/fantastic-engagement-ring-gia-certified-664721,$15,640.00,1.01 - 2.00 ct,SI2,Oval,G</t>
  </si>
  <si>
    <t>https://www.idonowidont.com/diamonds/certified-18k-white-gold-engagement-ring-features-172ct-center-round-diamond-619381,$15,686.00,3.01 - 4.00 ct,SI1,Round,F</t>
  </si>
  <si>
    <t>https://www.idonowidont.com/diamonds/breathtaking-diamond-ring-agi-certificate-684866,$15,750.00,2.01 - 3.00 ct,I1,Round,H</t>
  </si>
  <si>
    <t>https://www.idonowidont.com/diamonds/classic-engagement-ring-center-gia-cushion-217ct-diamond-619991,$15,784.00,2.01 - 3.00 ct,SI2,Cushion,H</t>
  </si>
  <si>
    <t>https://www.idonowidont.com/diamonds/absolutely-amazing-engagement-ringvideo-691086,$15,866.00,1.01 - 2.00 ct,SI2,Round,H</t>
  </si>
  <si>
    <t>https://www.idonowidont.com/diamonds/253-halo-cushion-diamond-ring-gia-center-710961,$15,900.00,2.01 - 3.00 ct,SI1,Cushion,J</t>
  </si>
  <si>
    <t>https://www.idonowidont.com/diamonds/263-halo-diamond-engagement-ring-yellow-gold-free-wedding-band-632516,$15,900.00,2.01 - 3.00 ct,SI1,Cushion,J</t>
  </si>
  <si>
    <t>https://www.idonowidont.com/diamonds/253-cushion-solitaire-diamond-ring-729335,$15,990.00,2.01 - 3.00 ct,SI1,Cushion,J</t>
  </si>
  <si>
    <t>https://www.idonowidont.com/diamonds/diamond-halo-egagement-ring-gia-certified-203-cushion-cut-center-658491,$15,990.00,2.01 - 3.00 ct,SI1,Cushion,J</t>
  </si>
  <si>
    <t>https://www.idonowidont.com/diamonds/tacori-engagement-ring-730653,$16,000.00,1.01 - 2.00 ct,VVS2,Round,G</t>
  </si>
  <si>
    <t>https://www.idonowidont.com/diamonds/346-ct-pear-diamond-ring-729406,$16,200.00,3.01 - 4.00 ct,SI2,Pear,G</t>
  </si>
  <si>
    <t>https://www.idonowidont.com/diamonds/jb-star-design-halo-engagement-ring-729201,$16,300.00,3.01 - 4.00 ct,SI2,Radiant,G</t>
  </si>
  <si>
    <t>https://www.idonowidont.com/diamonds/gia-certified-209ct-round-diamond-14k-yellow-gold-solitaire-engagement-ring-wedding-ring,$16,500.00,2.01 - 3.00 ct,SI1,Round,G</t>
  </si>
  <si>
    <t>https://www.idonowidont.com/diamonds/halo-asscher-cut-diamond-ring-gia-certified-700706,$16,500.00,2.01 - 3.00 ct,VS1,Round,I</t>
  </si>
  <si>
    <t>https://www.idonowidont.com/diamonds/gorgeous-engagement-ring-256-ct-total-diamond-weight-video-684891,$16,500.00,1.01 - 2.00 ct,SI2,Round,G</t>
  </si>
  <si>
    <t>https://www.idonowidont.com/diamonds/tacori-260-diamond-ring-180-ct-emerald-gia-center-674566,$16,500.00,2.01 - 3.00 ct,VS2,Emerald,J</t>
  </si>
  <si>
    <t>https://www.idonowidont.com/diamonds/151-ct-center-stone-round-brilliant-excelent-wedding-band-2-ct-total-730763,$16,500.00,1.01 - 2.00 ct,SI2,Round,I</t>
  </si>
  <si>
    <t>https://www.idonowidont.com/diamonds/tiffany-co-d-vs1-platinum-round-engagement-ring-solitaire-502166,$17,000.00,1.01 - 2.00 ct,VS1,Round,D</t>
  </si>
  <si>
    <t>https://www.idonowidont.com/diamonds/267-carat-fancy-yellow-radiant-cut-diamond-engagement-ring-platinum-659786,$17,700.00,2.01 - 3.00 ct,VS2,Radiant,F</t>
  </si>
  <si>
    <t>https://www.idonowidont.com/diamonds/video-gia-certified-200ct-tiffany-co-style-round-k-vs2-excellent-cut-diamond-18k-yellow,$17,900.00,1.01 - 2.00 ct,VS2,Round,K</t>
  </si>
  <si>
    <t>https://www.idonowidont.com/diamonds/james-allen-round-diamond-engagement-ring-730588,$17,960.00,2.01 - 3.00 ct,VS1,Round,G</t>
  </si>
  <si>
    <t>https://www.idonowidont.com/diamonds/gorgeous-pear-wedding-set-5-cts-700346,$17,999.00,4.00 ct or more,VS1,Pear,G</t>
  </si>
  <si>
    <t>https://www.idonowidont.com/diamonds/platinum-engagement-ring-center-301ct-cushion-cut-fancy-yellow-diamond-video-650846,$17,999.00,3.01 - 4.00 ct,VS2,Cushion,Other</t>
  </si>
  <si>
    <t>https://www.idonowidont.com/diamonds/tiffany-co-137-vs1-g-730656,$18,000.00,1.01 - 2.00 ct,VS1,Round,G</t>
  </si>
  <si>
    <t>https://www.idonowidont.com/diamonds/204-carat-cushion-cut-halo-730603,$18,000.00,2.01 - 3.00 ct,VS2,Cushion,H</t>
  </si>
  <si>
    <t>https://www.idonowidont.com/diamonds/292-carat-platinum-cushion-cut-solitaire-606961,$18,500.00,3.01 - 4.00 ct,VVS2,Cushion,F</t>
  </si>
  <si>
    <t>https://www.idonowidont.com/diamonds/magnificent-gia-certified-platinum-wedding-set-216ct-diamonds-gia-certified-618446,$18,500.00,2.01 - 3.00 ct,VVS2,Pear,D</t>
  </si>
  <si>
    <t>https://www.idonowidont.com/diamonds/stunning-custom-251-tcw-gia-radiant-engagement-ring-wedding-band-630266,$18,500.00,2.01 - 3.00 ct,VS1,Radiant,J</t>
  </si>
  <si>
    <t>https://www.idonowidont.com/diamonds/impressive-platinum-engagement-ring-center-301ct-cushion-cut-fancy-yellow-diamond-619796,$18,529.00,4.00 ct or more,VS2,Cushion,Other</t>
  </si>
  <si>
    <t>https://www.idonowidont.com/diamonds/78-8-carat-oval-eternity-band-each-660911,$18,900.00,4.00 ct or more,SI2,Oval,F</t>
  </si>
  <si>
    <t>https://www.idonowidont.com/diamonds/250-diamond-engagement-ring-200-i-vs1-center-653516,$18,990.00,2.01 - 3.00 ct,VS1,Cushion,I</t>
  </si>
  <si>
    <t>https://www.idonowidont.com/diamonds/252-twist-halo-diamond-engagement-ring-2ct-ivs1gia-center-705421,$18,999.00,2.01 - 3.00 ct,VS1,Round,I</t>
  </si>
  <si>
    <t>https://www.idonowidont.com/diamonds/260ct-blue-nile-engagement-ring-730606,$19,000.00,2.01 - 3.00 ct,SI1,Round,H</t>
  </si>
  <si>
    <t>https://www.idonowidont.com/diamonds/engagement-ring-657696,$19,000.00,2.01 - 3.00 ct,SI1,Round,G</t>
  </si>
  <si>
    <t>https://www.idonowidont.com/diamonds/brand-new-270-halo-engagement-ring-2-ct-i-vs1-gia-center-gorgeous-714486,$19,500.00,2.01 - 3.00 ct,VS1,Round,I</t>
  </si>
  <si>
    <t>https://www.idonowidont.com/diamonds/230-ct-ring-pave-200-i-vs1-diamond-gia-certified-703166,$19,500.00,3.01 - 4.00 ct,VS2,Round,I</t>
  </si>
  <si>
    <t>https://www.idonowidont.com/diamonds/260diamond-engagement-ring-2oo-ivs1-gia-center-673541,$19,500.00,3.01 - 4.00 ct,VS1,Round,I</t>
  </si>
  <si>
    <t>https://www.idonowidont.com/diamonds/325-diamond-ring-305-i-vs1-ex-ex-ex-center-igi-606641,$19,500.00,3.01 - 4.00 ct,VS1,Round,I</t>
  </si>
  <si>
    <t>https://www.idonowidont.com/diamonds/270-diamond-solitaire-gorgeous-gia-i-vs1-center-new-ring-296866,$19,500.00,2.01 - 3.00 ct,VS1,Round,I</t>
  </si>
  <si>
    <t>https://www.idonowidont.com/diamonds/gia-certified-engagement-rings-set-652891,$19,500.00,1.01 - 2.00 ct,VVS2,Pear,D</t>
  </si>
  <si>
    <t>https://www.idonowidont.com/diamonds/custom-made-halo-style-2-carat-gia-certified-center-711541,$19,700.00,2.01 - 3.00 ct,VS1,Round,I</t>
  </si>
  <si>
    <t>https://www.idonowidont.com/diamonds/fantastic-engagement-ring-center-princess-cut-diamondvideo-697701,$19,800.00,2.01 - 3.00 ct,SI1,Princess,H</t>
  </si>
  <si>
    <t>https://www.idonowidont.com/diamonds/45-asscher-cut-sides-diamond-ring-730359,$19,900.00,4.00 ct or more,SI1,Asscher,I</t>
  </si>
  <si>
    <t>https://www.idonowidont.com/diamonds/platinum-engagement-three-stone-ring-312ct-total-diamond-weight-gia-certified-618416,$19,950.00,3.01 - 4.00 ct,SI2,Pear,E</t>
  </si>
  <si>
    <t>https://www.idonowidont.com/diamonds/ritani-3-band-halo-ring-2-carat-ivs1-gia-center-728942,$19,990.00,2.01 - 3.00 ct,VS1,Round,I</t>
  </si>
  <si>
    <t>https://www.idonowidont.com/diamonds/301-diamond-ring-wedding-set-201-i-vs1-gia-center-diamond-676456,$19,990.00,2.01 - 3.00 ct,VS1,Round,I</t>
  </si>
  <si>
    <t>https://www.idonowidont.com/diamonds/305-traditional-tiffany-style-diamond-ring-yellow-gold-plat-head-igi-cerified-ring-730218,$19,999.00,3.01 - 4.00 ct,VS1,Round,I</t>
  </si>
  <si>
    <t>https://www.idonowidont.com/diamonds/ritani-diamond-ring-270-carat-triple-exellent-center-gia-cert-672451,$19,999.00,3.01 - 4.00 ct,VS1,Round,I</t>
  </si>
  <si>
    <t>https://www.idonowidont.com/diamonds/diamonds-direct-251c-gia-certified-princess-cut-solitaire-engagement-ring-679471,$20,000.00,2.01 - 3.00 ct,VS2,Princess,I</t>
  </si>
  <si>
    <t>https://www.idonowidont.com/diamonds/classic-three-stone-diamond-engagement-ring-diamonds-sides-crafted-18k-yellow-gold-619366,$20,647.00,3.01 - 4.00 ct,SI1,Round,H</t>
  </si>
  <si>
    <t>https://www.idonowidont.com/diamonds/agi-certified-three-stone-diamond-ring-334tdwvideo-697706,$20,650.00,2.01 - 3.00 ct,I1,Round,H</t>
  </si>
  <si>
    <t>https://www.idonowidont.com/diamonds/engagement-ring-center-gia-cushion-217ct-diamond-622291,$20,784.00,2.01 - 3.00 ct,SI2,Cushion,H</t>
  </si>
  <si>
    <t>https://www.idonowidont.com/diamonds/ritani-diamond-ring-2-ct-gia-certified-i-vs1-round-center-711006,$21,000.00,2.01 - 3.00 ct,VS1,Round,I</t>
  </si>
  <si>
    <t>https://www.idonowidont.com/diamonds/three-stone-ring-gia-certified-652856,$21,000.00,2.01 - 3.00 ct,SI2,Pear,E</t>
  </si>
  <si>
    <t>https://www.idonowidont.com/diamonds/fancy-yellow-diamond-ring-729736,$22,000.00,3.01 - 4.00 ct,SI2,Emerald,Other</t>
  </si>
  <si>
    <t>https://www.idonowidont.com/diamonds/400-set-diamond-ring-set-250i-si1-gia-cushion-center-wedding-band-combo-630941,$22,500.00,3.01 - 4.00 ct,SI1,Cushion,I</t>
  </si>
  <si>
    <t>https://www.idonowidont.com/diamonds/certified-platinum-engagement-ring-center-152ct-cushion-cut-diamond-and-side-diamonds,$22,549.00,1.01 - 2.00 ct,SI1,Cushion,F</t>
  </si>
  <si>
    <t>https://www.idonowidont.com/diamonds/charming-engagement-ring-center-cushion-150ct-diamond-and-side-diamonds-626711,$22,550.00,1.01 - 2.00 ct,SI1,Cushion,E</t>
  </si>
  <si>
    <t>https://www.idonowidont.com/diamonds/455-diamond-set-305-i-vs1-center-728926,$22,900.00,4.00 ct or more,VS1,Round,I</t>
  </si>
  <si>
    <t>https://www.idonowidont.com/diamonds/asscher-cut-diamond-ring-25-i-vs1-gia-729833,$22,990.00,2.01 - 3.00 ct,VS1,Asscher,I</t>
  </si>
  <si>
    <t>https://www.idonowidont.com/diamonds/certified-natural-oval-engagement-ringvideo-697691,$23,500.00,1.01 - 2.00 ct,SI1,Oval,H</t>
  </si>
  <si>
    <t>https://www.idonowidont.com/diamonds/310-oval-diamond-ring-250-center-gia-certified-695646,$23,990.00,4.00 ct or more,SI2,Oval,J</t>
  </si>
  <si>
    <t>https://www.idonowidont.com/diamonds/630-ct-radiant-diamond-729798,$24,000.00,4.00 ct or more,SI2,Radiant,H</t>
  </si>
  <si>
    <t>https://www.idonowidont.com/diamonds/theo-fennell-540ct-asscher-cut-diamond-engagement-ring-18k-white-gold-727066,$24,000.00,4.00 ct or more,VS2,Asscher,F</t>
  </si>
  <si>
    <t>https://www.idonowidont.com/diamonds/314ct-round-brilliant-engagement-ring-fancy-pink-side-diamonds-egl-certified-incredible,$24,500.00,3.01 - 4.00 ct,VS2,Round,K</t>
  </si>
  <si>
    <t>https://www.idonowidont.com/diamonds/307-oval-diamond-pave-engagement-ring-gia-certified-631296,$24,500.00,3.01 - 4.00 ct,VS1,Oval,J</t>
  </si>
  <si>
    <t>https://www.idonowidont.com/diamonds/gia-certified-300-emerald-cut-diamond-solitaire-25-vvs2-gia-certified-673386,$24,990.00,3.01 - 4.00 ct,VVS2,Emerald,J</t>
  </si>
  <si>
    <t>https://www.idonowidont.com/diamonds/266-ct-engagement-ring-diamonds-band-715746,$25,000.00,2.01 - 3.00 ct,SI1,Round,H</t>
  </si>
  <si>
    <t>https://www.idonowidont.com/diamonds/three-stone-engagement-ring-684886,$25,000.00,2.01 - 3.00 ct,SI2,Emerald,K</t>
  </si>
  <si>
    <t>https://www.idonowidont.com/diamonds/amazing-natural-engagement-ringvideo-691546,$25,100.00,3.01 - 4.00 ct,SI1,Cushion,H</t>
  </si>
  <si>
    <t>https://www.idonowidont.com/diamonds/290-emerald-cut-platinum-ring-720501,$25,500.00,2.01 - 3.00 ct,VVS2,Emerald,J</t>
  </si>
  <si>
    <t>https://www.idonowidont.com/diamonds/551-wedding-set-401-i-vs1-center-cushion-717041,$25,500.00,3.01 - 4.00 ct,VS1,Cushion,G</t>
  </si>
  <si>
    <t>https://www.idonowidont.com/diamonds/platinum-engagement-diamond-ring-351ct-total-diamonds-618421,$25,500.00,3.01 - 4.00 ct,SI1,Oval,F</t>
  </si>
  <si>
    <t>https://www.idonowidont.com/diamonds/gia-certified-three-stone-diamond-ringvideo-697671,$25,520.00,1.01 - 2.00 ct,SI1,Oval,F</t>
  </si>
  <si>
    <t>https://www.idonowidont.com/diamonds/amazing-diamond-engagement-ringvideo-690831,$25,565.00,2.01 - 3.00 ct,SI1,Round,H</t>
  </si>
  <si>
    <t>https://www.idonowidont.com/diamonds/certified-platinum-engagement-ring-415-ct-total-diamond-weight-video-640811,$25,600.00,3.01 - 4.00 ct,SI1,Radiant,I</t>
  </si>
  <si>
    <t>https://www.idonowidont.com/diamonds/300-emerald-cut-gia-ring-split-shank-709606,$25,900.00,0.0 - 1.0 ct,I1,Cushion,J</t>
  </si>
  <si>
    <t>https://www.idonowidont.com/diamonds/410-carat-3-stone-100-natural-old-mine-cut-antique-style-ring-gia-cert-wow-658081,$25,900.00,4.00 ct or more,VS1,Round,Other</t>
  </si>
  <si>
    <t>https://www.idonowidont.com/diamonds/310-platinum-emerald-diamond-ring-band-250-j-vvs2-gia-center-new-376636,$25,900.00,3.01 - 4.00 ct,VVS2,Emerald,J</t>
  </si>
  <si>
    <t>https://www.idonowidont.com/diamonds/320ct-oval-pave-diamond-ring-250-j-vvs2-oval-comes-gia-certified-center-575191,$25,900.00,3.01 - 4.00 ct,VVS2,Oval,J</t>
  </si>
  <si>
    <t>https://www.idonowidont.com/diamonds/310-emerald-cut-diamond-ring-730635,$25,990.00,2.01 - 3.00 ct,VVS2,Emerald,J</t>
  </si>
  <si>
    <t>https://www.idonowidont.com/diamonds/300-carat-gia-diamond-engagement-ring-25-center-ivs2-round-center-601051,$25,990.00,2.01 - 3.00 ct,VS2,Round,I</t>
  </si>
  <si>
    <t>https://www.idonowidont.com/diamonds/stunning-solitaire-masterpiece-730671,$26,000.00,2.01 - 3.00 ct,SI1,Round,E</t>
  </si>
  <si>
    <t>https://www.idonowidont.com/diamonds/300-emerald-halo-engagement-ring-25-vvs2-gia-center-680626,$26,500.00,2.01 - 3.00 ct,VVS2,Emerald,J</t>
  </si>
  <si>
    <t>https://www.idonowidont.com/diamonds/320-carat-rose-or-white-gold-oval-ring-711031,$26,900.00,2.01 - 3.00 ct,VVS2,Oval,J</t>
  </si>
  <si>
    <t>https://www.idonowidont.com/diamonds/new-486-carat-pear-cut-3-stone-diamond-ring-730345,$26,990.00,4.00 ct or more,VVS1,Pear,G</t>
  </si>
  <si>
    <t>https://www.idonowidont.com/diamonds/custom-made-ladies-platinum-sapphire-and-diamond-three-stone-ring-730683,$27,000.00,3.01 - 4.00 ct,VS1,Oval,Other</t>
  </si>
  <si>
    <t>https://www.idonowidont.com/diamonds/14k-white-gold-engagement-ring-302ct-natural-princess-cut-diamond-629791,$27,372.00,4.00 ct or more,VS1,Princess,H</t>
  </si>
  <si>
    <t>https://www.idonowidont.com/diamonds/wow-pear-shape-diamond-681-carat-certified-729347,$27,500.00,4.00 ct or more,I2,Pear,G</t>
  </si>
  <si>
    <t>https://www.idonowidont.com/diamonds/unbelievable-three-stone-engagement-ringvideo-697696,$27,600.00,2.01 - 3.00 ct,SI1,Oval,G</t>
  </si>
  <si>
    <t>https://www.idonowidont.com/diamonds/201-carat-round-excellentideal-cut-e-colorless-vvs2-clarity-6-prong-tiffany-style-14k-white,$28,000.00,2.01 - 3.00 ct,VVS2,Round,E</t>
  </si>
  <si>
    <t>https://www.idonowidont.com/diamonds/platinum-engagement-three-stone-ring-312ct-total-diamonds-gia-certified-618441,$28,000.00,3.01 - 4.00 ct,SI2,Pear,E</t>
  </si>
  <si>
    <t>https://www.idonowidont.com/diamonds/gorgeous-engagement-ring-334-ct-total-diamond-weight-629781,$28,431.00,3.01 - 4.00 ct,SI1,Oval,G</t>
  </si>
  <si>
    <t>https://www.idonowidont.com/diamonds/princess-cut-diamond-engagement-ring-402-ct-total-diamond-weight-671246,$28,600.00,3.01 - 4.00 ct,VS1,Princess,H</t>
  </si>
  <si>
    <t>https://www.idonowidont.com/diamonds/57-carat-oval-stunner-730312,$28,900.00,4.00 ct or more,VS2,Round,I</t>
  </si>
  <si>
    <t>https://www.idonowidont.com/diamonds/diamond-engagement-ring-730686,$29,250.00,3.01 - 4.00 ct,VS2,Round,G</t>
  </si>
  <si>
    <t>https://www.idonowidont.com/diamonds/platinum-engagement-ring-center-diamond-203ct-d-si2-asscher-cut-630686,$29,412.00,2.01 - 3.00 ct,SI2,Asscher,D</t>
  </si>
  <si>
    <t>https://www.idonowidont.com/diamonds/gia-certified-engagement-ring-285-ct-total-diamond-weight-video-639561,$29,500.00,2.01 - 3.00 ct,VVS2,Cushion,F</t>
  </si>
  <si>
    <t>https://www.idonowidont.com/diamonds/round-diamond-807-carat-great-deal-729348,$29,800.00,4.00 ct or more,I2,Round,H</t>
  </si>
  <si>
    <t>https://www.idonowidont.com/diamonds/35-assscher-cut-platinum-pave-diamond-engagement-ring-728937,$29,990.00,3.01 - 4.00 ct,VS1,Asscher,I</t>
  </si>
  <si>
    <t>https://www.idonowidont.com/diamonds/636-carat-round-diamond-ring-729739,$30,000.00,4.00 ct or more,I1,Round,K</t>
  </si>
  <si>
    <t>https://www.idonowidont.com/diamonds/round-diamond-engagement-ring-430-ct-total-diamond-weight-681016,$30,825.00,2.01 - 3.00 ct,SI2,Round,H</t>
  </si>
  <si>
    <t>https://www.idonowidont.com/diamonds/radiant-cut-beautiful-engagement-ring-676061,$30,999.00,4.00 ct or more,SI1,Radiant,H</t>
  </si>
  <si>
    <t>https://www.idonowidont.com/diamonds/197-carat-center-stone-271-carat-total-tiffany-co-platinum-and-diamond-engagement-ring,$31,000.00,1.01 - 2.00 ct,VS2,Round,G</t>
  </si>
  <si>
    <t>https://www.idonowidont.com/diamonds/wow-deal-wont-last-631-carat-diamond-ring-certified-all-custom-made-729175,$32,000.00,4.00 ct or more,SI2,Radiant,G</t>
  </si>
  <si>
    <t>https://www.idonowidont.com/diamonds/461-carat-cushion-solitaire-729639,$33,900.00,3.01 - 4.00 ct,SI2,Cushion,E</t>
  </si>
  <si>
    <t>https://www.idonowidont.com/diamonds/new-254ct-hrd-certified-vvs1-diamond-tiffany-co-style-platinum-solitaire-engagement-ring,$34,000.00,2.01 - 3.00 ct,VVS1,Round,H</t>
  </si>
  <si>
    <t>https://www.idonowidont.com/diamonds/611-carat-platinum-halo-cushion-diamond-engagement-ring-729228,$34,000.00,4.00 ct or more,SI2,Cushion,E</t>
  </si>
  <si>
    <t>https://www.idonowidont.com/diamonds/beautiful-huge-engagement-ring-video-689531,$34,000.00,3.01 - 4.00 ct,SI1,Cushion,H</t>
  </si>
  <si>
    <t>https://www.idonowidont.com/diamonds/349-platinum-cushion-diamond-ring-309-ivvs1-gia-cushion-certified-center-diamond-668661,$34,500.00,3.01 - 4.00 ct,VVS1,Cushion,I</t>
  </si>
  <si>
    <t>https://www.idonowidont.com/diamonds/big-fantastic-diamond-ring-video-659056,$34,707.00,3.01 - 4.00 ct,SI1,Round,J</t>
  </si>
  <si>
    <t>https://www.idonowidont.com/diamonds/359-carat-set-gia-3-ct-i-vvs1-cushion-plus-band-716191,$34,900.00,3.01 - 4.00 ct,VVS1,Cushion,I</t>
  </si>
  <si>
    <t>https://www.idonowidont.com/diamonds/330-split-shank-halo-ring-280-carat-ivs2-gia-triple-excellent-center-710301,$34,900.00,3.01 - 4.00 ct,VS2,Round,I</t>
  </si>
  <si>
    <t>https://www.idonowidont.com/diamonds/521-carat-platinum-custom-made-728630,$34,990.00,4.00 ct or more,SI2,Cushion,E</t>
  </si>
  <si>
    <t>https://www.idonowidont.com/diamonds/459-carat-cushion-cut-diamond-ring-3-ct-gia-i-vvs1-center-and-band-710306,$34,999.00,4.00 ct or more,VVS1,Cushion,I</t>
  </si>
  <si>
    <t>https://www.idonowidont.com/diamonds/three-ring-set-409-total-carat-weight-309-i-vvs1-gia-center-711636,$35,000.00,4.00 ct or more,VVS1,Cushion,I</t>
  </si>
  <si>
    <t>https://www.idonowidont.com/diamonds/25-ct-si1-oval-halo-engagement-ring-gia-certified-730756,$35,000.00,2.01 - 3.00 ct,SI1,Oval,D</t>
  </si>
  <si>
    <t>https://www.idonowidont.com/diamonds/389-ct-gia-cushion-cut-3-sided-pave-diamond-ring-309-i-vvs1-gia-center-698881,$35,500.00,4.00 ct or more,VVS1,Cushion,I</t>
  </si>
  <si>
    <t>https://www.idonowidont.com/diamonds/399-cushion-cut-pave-ring-gia-309-i-vvs1-cushion-center-718281,$35,990.00,4.00 ct or more,VVS1,Cushion,I</t>
  </si>
  <si>
    <t>https://www.idonowidont.com/diamonds/beautiful-platinum-engagement-ring-center-202ct-cushion-cut-diamond-624681,$37,844.00,2.01 - 3.00 ct,SI1,Cushion,G</t>
  </si>
  <si>
    <t>https://www.idonowidont.com/diamonds/230-ct-gia-certified-center-diamond-pear-shape-g-color-vvs1-clarity-excellent-cut-polish,$39,500.00,2.01 - 3.00 ct,VVS1,Pear,G</t>
  </si>
  <si>
    <t>https://www.idonowidont.com/diamonds/showstopper-magnificent-387-carat-diamond-and-platinum-vintage-engagement-ring-one-kind,$40,000.00,3.01 - 4.00 ct,VS2,Cushion,I</t>
  </si>
  <si>
    <t>https://www.idonowidont.com/diamonds/amazing-engagement-ring-527-tdw-video-643341,$45,500.00,4.00 ct or more,SI1,Round,F</t>
  </si>
  <si>
    <t>https://www.idonowidont.com/diamonds/amazing-engagement-ring-527-tdw-651091,$45,500.00,4.00 ct or more,SI1,Round,F</t>
  </si>
  <si>
    <t>https://www.idonowidont.com/diamonds/beautiful-round-diamond-over-3-carats-730706,$46,850.00,3.01 - 4.00 ct,VS2,Round,J</t>
  </si>
  <si>
    <t>https://www.idonowidont.com/diamonds/dream-703ct-princess-cut-diamond-set-14k-white-gold-engagement-ring-619641,$75,370.00,4.00 ct or more,VS2,Princess,G</t>
  </si>
  <si>
    <t>https://www.idonowidont.com/diamonds/fantastic-engagement-ring-481-ct-total-diamond-weight-636901,$77,778.00,3.01 - 4.00 ct,VVS2,Emerald,G</t>
  </si>
  <si>
    <t>https://www.idonowidont.com/diamonds/gia-certified-engagement-ring-611-carat-yellow-cushion-cut-diamond-659791,$79,500.00,4.00 ct or more,VS2,Cushion,F</t>
  </si>
  <si>
    <t>https://www.idonowidont.com/diamonds/553-platinum-solitaire-diamond-ring-503-vs1-triple-excellent-gia-center-713206,$79,500.00,4.00 ct or more,VS1,Round,K</t>
  </si>
  <si>
    <t>https://www.idonowidont.com/diamonds/543-carat-diamond-ring-730166,$79,900.00,4.00 ct or more,VS1,Round,K</t>
  </si>
  <si>
    <t>https://www.idonowidont.com/diamonds/703-triple-excellent-gia-certified-diamond-tiffany-solitaire-set-710836,$79,900.00,4.00 ct or more,VS1,Round,K</t>
  </si>
  <si>
    <t>https://www.idonowidont.com/diamonds/brand-new-603-platinum-diamond-ring-band-save-thousands-560986,$79,900.00,4.00 ct or more,VS1,Emerald,K</t>
  </si>
  <si>
    <t>https://www.idonowidont.com/diamonds/753-carat-platinum-diamond-ring-set-5-carat-gia-center-vs1-triple-excellent-705251,$83,000.00,4.00 ct or more,VS1,Round,K</t>
  </si>
  <si>
    <t>FL</t>
  </si>
  <si>
    <t>D</t>
  </si>
  <si>
    <t>IF</t>
  </si>
  <si>
    <t>E</t>
  </si>
  <si>
    <t>VVS1</t>
  </si>
  <si>
    <t>F</t>
  </si>
  <si>
    <t>VVS2</t>
  </si>
  <si>
    <t>G</t>
  </si>
  <si>
    <t>VS1</t>
  </si>
  <si>
    <t>H</t>
  </si>
  <si>
    <t>VS2</t>
  </si>
  <si>
    <t>I</t>
  </si>
  <si>
    <t>SI1</t>
  </si>
  <si>
    <t>J</t>
  </si>
  <si>
    <t>SI2</t>
  </si>
  <si>
    <t>K</t>
  </si>
  <si>
    <t>I1</t>
  </si>
  <si>
    <t>L</t>
  </si>
  <si>
    <t>I2</t>
  </si>
  <si>
    <t>M</t>
  </si>
  <si>
    <t>I3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</si>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</sst>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43" fontId="0" fillId="0" borderId="0" xfId="2" applyFont="1"/>
    <xf numFmtId="0" fontId="0" fillId="0" borderId="0" xfId="0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D832-FE75-4FAD-853B-6C14981471CE}">
  <sheetPr filterMode="1"/>
  <dimension ref="A1:N1824"/>
  <sheetViews>
    <sheetView tabSelected="1" topLeftCell="F1" zoomScale="85" zoomScaleNormal="85" workbookViewId="0">
      <selection activeCell="M41" sqref="M41"/>
    </sheetView>
  </sheetViews>
  <sheetFormatPr defaultRowHeight="15"/>
  <cols>
    <col min="1" max="1" width="22.5703125" hidden="1" customWidth="1"/>
    <col min="2" max="5" width="9.42578125" hidden="1" customWidth="1"/>
    <col min="6" max="6" width="87.7109375" bestFit="1" customWidth="1"/>
    <col min="7" max="7" width="10.5703125" style="2" bestFit="1" customWidth="1"/>
    <col min="8" max="8" width="14.42578125" bestFit="1" customWidth="1"/>
    <col min="9" max="9" width="9.5703125" bestFit="1" customWidth="1"/>
    <col min="10" max="10" width="9.85546875" bestFit="1" customWidth="1"/>
    <col min="11" max="11" width="8.5703125" bestFit="1" customWidth="1"/>
    <col min="14" max="14" width="10.42578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>
      <c r="A2" t="s">
        <v>14</v>
      </c>
      <c r="B2" t="str">
        <f>RIGHT(A2,LEN(A2)-FIND(",",A2))</f>
        <v>$180.00,0.0 - 1.0 ct,I2,Round,I</v>
      </c>
      <c r="C2" t="str">
        <f>RIGHT(B2,LEN(B2)-FIND(",",B2,FIND(".",B2)))</f>
        <v>0.0 - 1.0 ct,I2,Round,I</v>
      </c>
      <c r="D2" t="str">
        <f>RIGHT(C2,LEN(C2)-LEN(H2)-1)</f>
        <v>I2,Round,I</v>
      </c>
      <c r="E2" t="str">
        <f>RIGHT(D2,LEN(D2)-LEN(I2)-1)</f>
        <v>Round,I</v>
      </c>
      <c r="F2" s="1" t="str">
        <f t="shared" ref="F2" si="0">HYPERLINK(LEFT(A2,FIND(",",A2)-1))</f>
        <v>https://www.idonowidont.com/diamonds/round-brilliant-ring-your-dreams-730580</v>
      </c>
      <c r="G2" s="2">
        <f>VALUE(LEFT(B2,LEN(B2)-LEN(C2)-1))</f>
        <v>180</v>
      </c>
      <c r="H2" t="str">
        <f>LEFT(C2,FIND(",",C2)-1)</f>
        <v>0.0 - 1.0 ct</v>
      </c>
      <c r="I2" t="str">
        <f>LEFT(D2,FIND(",",D2)-1)</f>
        <v>I2</v>
      </c>
      <c r="J2" t="str">
        <f>LEFT(E2,FIND(",",E2)-1)</f>
        <v>Round</v>
      </c>
      <c r="K2" t="str">
        <f>RIGHT(E2,LEN(E2)-LEN(J2)-1)</f>
        <v>I</v>
      </c>
      <c r="L2" t="b">
        <f t="shared" ref="L2" si="1">ISNUMBER(FIND("moissanite",F2))</f>
        <v>0</v>
      </c>
    </row>
    <row r="3" spans="1:14" hidden="1">
      <c r="A3" t="s">
        <v>15</v>
      </c>
      <c r="B3" t="str">
        <f t="shared" ref="B3:B8" si="2">RIGHT(A3,LEN(A3)-FIND(",",A3))</f>
        <v>$200.00,0.0 - 1.0 ct,SI1,Round,K</v>
      </c>
      <c r="C3" t="str">
        <f t="shared" ref="C3:C8" si="3">RIGHT(B3,LEN(B3)-FIND(",",B3,FIND(".",B3)))</f>
        <v>0.0 - 1.0 ct,SI1,Round,K</v>
      </c>
      <c r="D3" t="str">
        <f t="shared" ref="D3:E3" si="4">RIGHT(C3,LEN(C3)-LEN(H3)-1)</f>
        <v>SI1,Round,K</v>
      </c>
      <c r="E3" t="str">
        <f t="shared" si="4"/>
        <v>Round,K</v>
      </c>
      <c r="F3" s="1" t="str">
        <f t="shared" ref="F3:F8" si="5">HYPERLINK(LEFT(A3,FIND(",",A3)-1))</f>
        <v>https://www.idonowidont.com/diamonds/exquisite-diamond-edwardian-vintage-ring-size-525-730824</v>
      </c>
      <c r="G3" s="2">
        <f t="shared" ref="G3:G8" si="6">VALUE(LEFT(B3,LEN(B3)-LEN(C3)-1))</f>
        <v>200</v>
      </c>
      <c r="H3" t="str">
        <f t="shared" ref="H3:H8" si="7">LEFT(C3,FIND(",",C3)-1)</f>
        <v>0.0 - 1.0 ct</v>
      </c>
      <c r="I3" t="str">
        <f t="shared" ref="I3:I8" si="8">LEFT(D3,FIND(",",D3)-1)</f>
        <v>SI1</v>
      </c>
      <c r="J3" t="str">
        <f t="shared" ref="J3:J8" si="9">LEFT(E3,FIND(",",E3)-1)</f>
        <v>Round</v>
      </c>
      <c r="K3" t="str">
        <f t="shared" ref="K3:K8" si="10">RIGHT(E3,LEN(E3)-LEN(J3)-1)</f>
        <v>K</v>
      </c>
      <c r="L3" t="b">
        <f t="shared" ref="L3:L8" si="11">ISNUMBER(FIND("moissanite",F3))</f>
        <v>0</v>
      </c>
    </row>
    <row r="4" spans="1:14" hidden="1">
      <c r="A4" s="3" t="s">
        <v>16</v>
      </c>
      <c r="B4" t="str">
        <f t="shared" si="2"/>
        <v>$245.00,0.0 - 1.0 ct,VVS1,Round,E</v>
      </c>
      <c r="C4" t="str">
        <f t="shared" si="3"/>
        <v>0.0 - 1.0 ct,VVS1,Round,E</v>
      </c>
      <c r="D4" t="str">
        <f t="shared" ref="D4:E4" si="12">RIGHT(C4,LEN(C4)-LEN(H4)-1)</f>
        <v>VVS1,Round,E</v>
      </c>
      <c r="E4" t="str">
        <f t="shared" si="12"/>
        <v>Round,E</v>
      </c>
      <c r="F4" s="1" t="str">
        <f t="shared" si="5"/>
        <v>https://www.idonowidont.com/diamonds/forever-one-moissanite-engagement-ring-730624</v>
      </c>
      <c r="G4" s="2">
        <f t="shared" si="6"/>
        <v>245</v>
      </c>
      <c r="H4" t="str">
        <f t="shared" si="7"/>
        <v>0.0 - 1.0 ct</v>
      </c>
      <c r="I4" t="str">
        <f t="shared" si="8"/>
        <v>VVS1</v>
      </c>
      <c r="J4" t="str">
        <f t="shared" si="9"/>
        <v>Round</v>
      </c>
      <c r="K4" t="str">
        <f t="shared" si="10"/>
        <v>E</v>
      </c>
      <c r="L4" t="b">
        <f t="shared" si="11"/>
        <v>1</v>
      </c>
      <c r="M4" t="s">
        <v>17</v>
      </c>
    </row>
    <row r="5" spans="1:14" hidden="1">
      <c r="A5" t="s">
        <v>18</v>
      </c>
      <c r="B5" t="str">
        <f t="shared" si="2"/>
        <v>$350.00,0.0 - 1.0 ct,I1,Round,H</v>
      </c>
      <c r="C5" t="str">
        <f t="shared" si="3"/>
        <v>0.0 - 1.0 ct,I1,Round,H</v>
      </c>
      <c r="D5" t="str">
        <f t="shared" ref="D5:E5" si="13">RIGHT(C5,LEN(C5)-LEN(H5)-1)</f>
        <v>I1,Round,H</v>
      </c>
      <c r="E5" t="str">
        <f t="shared" si="13"/>
        <v>Round,H</v>
      </c>
      <c r="F5" s="1" t="str">
        <f t="shared" si="5"/>
        <v>https://www.idonowidont.com/diamonds/recycled-14k-gold-engagement-ring-floating-diamond-prong-730659</v>
      </c>
      <c r="G5" s="2">
        <f t="shared" si="6"/>
        <v>350</v>
      </c>
      <c r="H5" t="str">
        <f t="shared" si="7"/>
        <v>0.0 - 1.0 ct</v>
      </c>
      <c r="I5" t="str">
        <f t="shared" si="8"/>
        <v>I1</v>
      </c>
      <c r="J5" t="str">
        <f t="shared" si="9"/>
        <v>Round</v>
      </c>
      <c r="K5" t="str">
        <f t="shared" si="10"/>
        <v>H</v>
      </c>
      <c r="L5" t="b">
        <f t="shared" si="11"/>
        <v>0</v>
      </c>
    </row>
    <row r="6" spans="1:14" hidden="1">
      <c r="A6" t="s">
        <v>19</v>
      </c>
      <c r="B6" t="str">
        <f t="shared" si="2"/>
        <v>$375.00,2.01 - 3.00 ct,SI1,Round,E</v>
      </c>
      <c r="C6" t="str">
        <f t="shared" si="3"/>
        <v>2.01 - 3.00 ct,SI1,Round,E</v>
      </c>
      <c r="D6" t="str">
        <f t="shared" ref="D6:E6" si="14">RIGHT(C6,LEN(C6)-LEN(H6)-1)</f>
        <v>SI1,Round,E</v>
      </c>
      <c r="E6" t="str">
        <f t="shared" si="14"/>
        <v>Round,E</v>
      </c>
      <c r="F6" s="1" t="str">
        <f t="shared" si="5"/>
        <v>https://www.idonowidont.com/diamonds/270-ct-champagne-diamonds-ring-sz-10-730844</v>
      </c>
      <c r="G6" s="2">
        <f t="shared" si="6"/>
        <v>375</v>
      </c>
      <c r="H6" t="str">
        <f t="shared" si="7"/>
        <v>2.01 - 3.00 ct</v>
      </c>
      <c r="I6" t="str">
        <f t="shared" si="8"/>
        <v>SI1</v>
      </c>
      <c r="J6" t="str">
        <f t="shared" si="9"/>
        <v>Round</v>
      </c>
      <c r="K6" t="str">
        <f t="shared" si="10"/>
        <v>E</v>
      </c>
      <c r="L6" t="b">
        <f t="shared" si="11"/>
        <v>0</v>
      </c>
    </row>
    <row r="7" spans="1:14" hidden="1">
      <c r="A7" t="s">
        <v>20</v>
      </c>
      <c r="B7" t="str">
        <f t="shared" si="2"/>
        <v>$396.38,0.0 - 1.0 ct,I1,Round,H</v>
      </c>
      <c r="C7" t="str">
        <f t="shared" si="3"/>
        <v>0.0 - 1.0 ct,I1,Round,H</v>
      </c>
      <c r="D7" t="str">
        <f t="shared" ref="D7:E7" si="15">RIGHT(C7,LEN(C7)-LEN(H7)-1)</f>
        <v>I1,Round,H</v>
      </c>
      <c r="E7" t="str">
        <f t="shared" si="15"/>
        <v>Round,H</v>
      </c>
      <c r="F7" s="1" t="str">
        <f t="shared" si="5"/>
        <v>https://www.idonowidont.com/diamonds/10k-gold-diamond-engagement-ring-717476</v>
      </c>
      <c r="G7" s="2">
        <f t="shared" si="6"/>
        <v>396.38</v>
      </c>
      <c r="H7" t="str">
        <f t="shared" si="7"/>
        <v>0.0 - 1.0 ct</v>
      </c>
      <c r="I7" t="str">
        <f t="shared" si="8"/>
        <v>I1</v>
      </c>
      <c r="J7" t="str">
        <f t="shared" si="9"/>
        <v>Round</v>
      </c>
      <c r="K7" t="str">
        <f t="shared" si="10"/>
        <v>H</v>
      </c>
      <c r="L7" t="b">
        <f t="shared" si="11"/>
        <v>0</v>
      </c>
    </row>
    <row r="8" spans="1:14" hidden="1">
      <c r="A8" t="s">
        <v>21</v>
      </c>
      <c r="B8" t="str">
        <f t="shared" si="2"/>
        <v>$400.00,0.0 - 1.0 ct,SI2,Princess,G</v>
      </c>
      <c r="C8" t="str">
        <f t="shared" si="3"/>
        <v>0.0 - 1.0 ct,SI2,Princess,G</v>
      </c>
      <c r="D8" t="str">
        <f t="shared" ref="D8:E8" si="16">RIGHT(C8,LEN(C8)-LEN(H8)-1)</f>
        <v>SI2,Princess,G</v>
      </c>
      <c r="E8" t="str">
        <f t="shared" si="16"/>
        <v>Princess,G</v>
      </c>
      <c r="F8" s="1" t="str">
        <f t="shared" si="5"/>
        <v>https://www.idonowidont.com/diamonds/engagement-ring-princess-cut-730826</v>
      </c>
      <c r="G8" s="2">
        <f t="shared" si="6"/>
        <v>400</v>
      </c>
      <c r="H8" t="str">
        <f t="shared" si="7"/>
        <v>0.0 - 1.0 ct</v>
      </c>
      <c r="I8" t="str">
        <f t="shared" si="8"/>
        <v>SI2</v>
      </c>
      <c r="J8" t="str">
        <f t="shared" si="9"/>
        <v>Princess</v>
      </c>
      <c r="K8" t="str">
        <f t="shared" si="10"/>
        <v>G</v>
      </c>
      <c r="L8" t="b">
        <f t="shared" si="11"/>
        <v>0</v>
      </c>
    </row>
    <row r="9" spans="1:14" hidden="1">
      <c r="A9" t="s">
        <v>22</v>
      </c>
      <c r="B9" t="str">
        <f t="shared" ref="B9:B72" si="17">RIGHT(A9,LEN(A9)-FIND(",",A9))</f>
        <v>$450.00,0.0 - 1.0 ct,SI2,Round,G</v>
      </c>
      <c r="C9" t="str">
        <f t="shared" ref="C9:C72" si="18">RIGHT(B9,LEN(B9)-FIND(",",B9,FIND(".",B9)))</f>
        <v>0.0 - 1.0 ct,SI2,Round,G</v>
      </c>
      <c r="D9" t="str">
        <f t="shared" ref="D9:D72" si="19">RIGHT(C9,LEN(C9)-LEN(H9)-1)</f>
        <v>SI2,Round,G</v>
      </c>
      <c r="E9" t="str">
        <f t="shared" ref="E9:E72" si="20">RIGHT(D9,LEN(D9)-LEN(I9)-1)</f>
        <v>Round,G</v>
      </c>
      <c r="F9" s="1" t="str">
        <f t="shared" ref="F9:F72" si="21">HYPERLINK(LEFT(A9,FIND(",",A9)-1))</f>
        <v>https://www.idonowidont.com/diamonds/engagement-and-wedding-band-set-517976</v>
      </c>
      <c r="G9" s="2">
        <f t="shared" ref="G9:G72" si="22">VALUE(LEFT(B9,LEN(B9)-LEN(C9)-1))</f>
        <v>450</v>
      </c>
      <c r="H9" t="str">
        <f t="shared" ref="H9:H72" si="23">LEFT(C9,FIND(",",C9)-1)</f>
        <v>0.0 - 1.0 ct</v>
      </c>
      <c r="I9" t="str">
        <f t="shared" ref="I9:I72" si="24">LEFT(D9,FIND(",",D9)-1)</f>
        <v>SI2</v>
      </c>
      <c r="J9" t="str">
        <f t="shared" ref="J9:J72" si="25">LEFT(E9,FIND(",",E9)-1)</f>
        <v>Round</v>
      </c>
      <c r="K9" t="str">
        <f t="shared" ref="K9:K72" si="26">RIGHT(E9,LEN(E9)-LEN(J9)-1)</f>
        <v>G</v>
      </c>
      <c r="L9" t="b">
        <f t="shared" ref="L9:L72" si="27">ISNUMBER(FIND("moissanite",F9))</f>
        <v>0</v>
      </c>
      <c r="M9" t="s">
        <v>23</v>
      </c>
    </row>
    <row r="10" spans="1:14" hidden="1">
      <c r="A10" t="s">
        <v>24</v>
      </c>
      <c r="B10" t="str">
        <f t="shared" si="17"/>
        <v>$457.99,0.0 - 1.0 ct,SI1,Round,G</v>
      </c>
      <c r="C10" t="str">
        <f t="shared" si="18"/>
        <v>0.0 - 1.0 ct,SI1,Round,G</v>
      </c>
      <c r="D10" t="str">
        <f t="shared" si="19"/>
        <v>SI1,Round,G</v>
      </c>
      <c r="E10" t="str">
        <f t="shared" si="20"/>
        <v>Round,G</v>
      </c>
      <c r="F10" s="1" t="str">
        <f t="shared" si="21"/>
        <v>https://www.idonowidont.com/diamonds/diamond-cluster-halo-ring-717481</v>
      </c>
      <c r="G10" s="2">
        <f t="shared" si="22"/>
        <v>457.99</v>
      </c>
      <c r="H10" t="str">
        <f t="shared" si="23"/>
        <v>0.0 - 1.0 ct</v>
      </c>
      <c r="I10" t="str">
        <f t="shared" si="24"/>
        <v>SI1</v>
      </c>
      <c r="J10" t="str">
        <f t="shared" si="25"/>
        <v>Round</v>
      </c>
      <c r="K10" t="str">
        <f t="shared" si="26"/>
        <v>G</v>
      </c>
      <c r="L10" t="b">
        <f t="shared" si="27"/>
        <v>0</v>
      </c>
      <c r="M10" t="s">
        <v>23</v>
      </c>
    </row>
    <row r="11" spans="1:14" hidden="1">
      <c r="A11" t="s">
        <v>25</v>
      </c>
      <c r="B11" t="str">
        <f t="shared" si="17"/>
        <v>$464.02,0.0 - 1.0 ct,I1,Round,H</v>
      </c>
      <c r="C11" t="str">
        <f t="shared" si="18"/>
        <v>0.0 - 1.0 ct,I1,Round,H</v>
      </c>
      <c r="D11" t="str">
        <f t="shared" si="19"/>
        <v>I1,Round,H</v>
      </c>
      <c r="E11" t="str">
        <f t="shared" si="20"/>
        <v>Round,H</v>
      </c>
      <c r="F11" s="1" t="str">
        <f t="shared" si="21"/>
        <v>https://www.idonowidont.com/diamonds/classic-vintage-diamond-bypass-ring-729879</v>
      </c>
      <c r="G11" s="2">
        <f t="shared" si="22"/>
        <v>464.02</v>
      </c>
      <c r="H11" t="str">
        <f t="shared" si="23"/>
        <v>0.0 - 1.0 ct</v>
      </c>
      <c r="I11" t="str">
        <f t="shared" si="24"/>
        <v>I1</v>
      </c>
      <c r="J11" t="str">
        <f t="shared" si="25"/>
        <v>Round</v>
      </c>
      <c r="K11" t="str">
        <f t="shared" si="26"/>
        <v>H</v>
      </c>
      <c r="L11" t="b">
        <f t="shared" si="27"/>
        <v>0</v>
      </c>
    </row>
    <row r="12" spans="1:14" hidden="1">
      <c r="A12" t="s">
        <v>26</v>
      </c>
      <c r="B12" t="str">
        <f t="shared" si="17"/>
        <v>$500.00,1.01 - 2.00 ct,I1,Princess,I</v>
      </c>
      <c r="C12" t="str">
        <f t="shared" si="18"/>
        <v>1.01 - 2.00 ct,I1,Princess,I</v>
      </c>
      <c r="D12" t="str">
        <f t="shared" si="19"/>
        <v>I1,Princess,I</v>
      </c>
      <c r="E12" t="str">
        <f t="shared" si="20"/>
        <v>Princess,I</v>
      </c>
      <c r="F12" s="1" t="str">
        <f t="shared" si="21"/>
        <v>https://www.idonowidont.com/diamonds/moissanite-princess-cut-diamond-2ctw-950-platinum-art-deco-engagement-ring-730664</v>
      </c>
      <c r="G12" s="2">
        <f t="shared" si="22"/>
        <v>500</v>
      </c>
      <c r="H12" t="str">
        <f t="shared" si="23"/>
        <v>1.01 - 2.00 ct</v>
      </c>
      <c r="I12" t="str">
        <f t="shared" si="24"/>
        <v>I1</v>
      </c>
      <c r="J12" t="str">
        <f t="shared" si="25"/>
        <v>Princess</v>
      </c>
      <c r="K12" t="str">
        <f t="shared" si="26"/>
        <v>I</v>
      </c>
      <c r="L12" t="b">
        <f t="shared" si="27"/>
        <v>1</v>
      </c>
      <c r="M12" t="s">
        <v>23</v>
      </c>
    </row>
    <row r="13" spans="1:14" hidden="1">
      <c r="A13" t="s">
        <v>27</v>
      </c>
      <c r="B13" t="str">
        <f t="shared" si="17"/>
        <v>$500.00,0.0 - 1.0 ct,VS1,Round,Other</v>
      </c>
      <c r="C13" t="str">
        <f t="shared" si="18"/>
        <v>0.0 - 1.0 ct,VS1,Round,Other</v>
      </c>
      <c r="D13" t="str">
        <f t="shared" si="19"/>
        <v>VS1,Round,Other</v>
      </c>
      <c r="E13" t="str">
        <f t="shared" si="20"/>
        <v>Round,Other</v>
      </c>
      <c r="F13" s="1" t="str">
        <f t="shared" si="21"/>
        <v>https://www.idonowidont.com/diamonds/wedding-and-engagement-bands-730514</v>
      </c>
      <c r="G13" s="2">
        <f t="shared" si="22"/>
        <v>500</v>
      </c>
      <c r="H13" t="str">
        <f t="shared" si="23"/>
        <v>0.0 - 1.0 ct</v>
      </c>
      <c r="I13" t="str">
        <f t="shared" si="24"/>
        <v>VS1</v>
      </c>
      <c r="J13" t="str">
        <f t="shared" si="25"/>
        <v>Round</v>
      </c>
      <c r="K13" t="str">
        <f t="shared" si="26"/>
        <v>Other</v>
      </c>
      <c r="L13" t="b">
        <f t="shared" si="27"/>
        <v>0</v>
      </c>
    </row>
    <row r="14" spans="1:14" hidden="1">
      <c r="A14" t="s">
        <v>28</v>
      </c>
      <c r="B14" t="str">
        <f t="shared" si="17"/>
        <v>$500.00,1.01 - 2.00 ct,SI1,Round,J</v>
      </c>
      <c r="C14" t="str">
        <f t="shared" si="18"/>
        <v>1.01 - 2.00 ct,SI1,Round,J</v>
      </c>
      <c r="D14" t="str">
        <f t="shared" si="19"/>
        <v>SI1,Round,J</v>
      </c>
      <c r="E14" t="str">
        <f t="shared" si="20"/>
        <v>Round,J</v>
      </c>
      <c r="F14" s="1" t="str">
        <f t="shared" si="21"/>
        <v>https://www.idonowidont.com/diamonds/15-diamond-yellow-gold-728681</v>
      </c>
      <c r="G14" s="2">
        <f t="shared" si="22"/>
        <v>500</v>
      </c>
      <c r="H14" t="str">
        <f t="shared" si="23"/>
        <v>1.01 - 2.00 ct</v>
      </c>
      <c r="I14" t="str">
        <f t="shared" si="24"/>
        <v>SI1</v>
      </c>
      <c r="J14" t="str">
        <f t="shared" si="25"/>
        <v>Round</v>
      </c>
      <c r="K14" t="str">
        <f t="shared" si="26"/>
        <v>J</v>
      </c>
      <c r="L14" t="b">
        <f t="shared" si="27"/>
        <v>0</v>
      </c>
    </row>
    <row r="15" spans="1:14" hidden="1">
      <c r="A15" t="s">
        <v>29</v>
      </c>
      <c r="B15" t="str">
        <f t="shared" si="17"/>
        <v>$590.00,3.01 - 4.00 ct,VVS1,Cushion,G</v>
      </c>
      <c r="C15" t="str">
        <f t="shared" si="18"/>
        <v>3.01 - 4.00 ct,VVS1,Cushion,G</v>
      </c>
      <c r="D15" t="str">
        <f t="shared" si="19"/>
        <v>VVS1,Cushion,G</v>
      </c>
      <c r="E15" t="str">
        <f t="shared" si="20"/>
        <v>Cushion,G</v>
      </c>
      <c r="F15" s="1" t="str">
        <f t="shared" si="21"/>
        <v>https://www.idonowidont.com/diamonds/385ct-natural-vvs-indocilite-bi-color-blue-tourmaline-722971</v>
      </c>
      <c r="G15" s="2">
        <f t="shared" si="22"/>
        <v>590</v>
      </c>
      <c r="H15" t="str">
        <f t="shared" si="23"/>
        <v>3.01 - 4.00 ct</v>
      </c>
      <c r="I15" t="str">
        <f t="shared" si="24"/>
        <v>VVS1</v>
      </c>
      <c r="J15" t="str">
        <f t="shared" si="25"/>
        <v>Cushion</v>
      </c>
      <c r="K15" t="str">
        <f t="shared" si="26"/>
        <v>G</v>
      </c>
      <c r="L15" t="b">
        <f t="shared" si="27"/>
        <v>0</v>
      </c>
    </row>
    <row r="16" spans="1:14" hidden="1">
      <c r="A16" t="s">
        <v>30</v>
      </c>
      <c r="B16" t="str">
        <f t="shared" si="17"/>
        <v>$600.00,0.0 - 1.0 ct,SI1,Princess,H</v>
      </c>
      <c r="C16" t="str">
        <f t="shared" si="18"/>
        <v>0.0 - 1.0 ct,SI1,Princess,H</v>
      </c>
      <c r="D16" t="str">
        <f t="shared" si="19"/>
        <v>SI1,Princess,H</v>
      </c>
      <c r="E16" t="str">
        <f t="shared" si="20"/>
        <v>Princess,H</v>
      </c>
      <c r="F16" s="1" t="str">
        <f t="shared" si="21"/>
        <v>https://www.idonowidont.com/diamonds/custom-design-princess-cut-size-675-730409</v>
      </c>
      <c r="G16" s="2">
        <f t="shared" si="22"/>
        <v>600</v>
      </c>
      <c r="H16" t="str">
        <f t="shared" si="23"/>
        <v>0.0 - 1.0 ct</v>
      </c>
      <c r="I16" t="str">
        <f t="shared" si="24"/>
        <v>SI1</v>
      </c>
      <c r="J16" t="str">
        <f t="shared" si="25"/>
        <v>Princess</v>
      </c>
      <c r="K16" t="str">
        <f t="shared" si="26"/>
        <v>H</v>
      </c>
      <c r="L16" t="b">
        <f t="shared" si="27"/>
        <v>0</v>
      </c>
    </row>
    <row r="17" spans="1:13" hidden="1">
      <c r="A17" t="s">
        <v>31</v>
      </c>
      <c r="B17" t="str">
        <f t="shared" si="17"/>
        <v>$600.00,0.0 - 1.0 ct,I1,Round,H</v>
      </c>
      <c r="C17" t="str">
        <f t="shared" si="18"/>
        <v>0.0 - 1.0 ct,I1,Round,H</v>
      </c>
      <c r="D17" t="str">
        <f t="shared" si="19"/>
        <v>I1,Round,H</v>
      </c>
      <c r="E17" t="str">
        <f t="shared" si="20"/>
        <v>Round,H</v>
      </c>
      <c r="F17" s="1" t="str">
        <f t="shared" si="21"/>
        <v>https://www.idonowidont.com/diamonds/83-antique-style-engagement-ring-730279</v>
      </c>
      <c r="G17" s="2">
        <f t="shared" si="22"/>
        <v>600</v>
      </c>
      <c r="H17" t="str">
        <f t="shared" si="23"/>
        <v>0.0 - 1.0 ct</v>
      </c>
      <c r="I17" t="str">
        <f t="shared" si="24"/>
        <v>I1</v>
      </c>
      <c r="J17" t="str">
        <f t="shared" si="25"/>
        <v>Round</v>
      </c>
      <c r="K17" t="str">
        <f t="shared" si="26"/>
        <v>H</v>
      </c>
      <c r="L17" t="b">
        <f t="shared" si="27"/>
        <v>0</v>
      </c>
    </row>
    <row r="18" spans="1:13" hidden="1">
      <c r="A18" t="s">
        <v>32</v>
      </c>
      <c r="B18" t="str">
        <f t="shared" si="17"/>
        <v>$600.00,0.0 - 1.0 ct,I2,Round,L</v>
      </c>
      <c r="C18" t="str">
        <f t="shared" si="18"/>
        <v>0.0 - 1.0 ct,I2,Round,L</v>
      </c>
      <c r="D18" t="str">
        <f t="shared" si="19"/>
        <v>I2,Round,L</v>
      </c>
      <c r="E18" t="str">
        <f t="shared" si="20"/>
        <v>Round,L</v>
      </c>
      <c r="F18" s="1" t="str">
        <f t="shared" si="21"/>
        <v>https://www.idonowidont.com/diamonds/beautiful-46-carat-brilliant-round-cut-solitaire-diamond-ring-14k-gold-size-575-730818</v>
      </c>
      <c r="G18" s="2">
        <f t="shared" si="22"/>
        <v>600</v>
      </c>
      <c r="H18" t="str">
        <f t="shared" si="23"/>
        <v>0.0 - 1.0 ct</v>
      </c>
      <c r="I18" t="str">
        <f t="shared" si="24"/>
        <v>I2</v>
      </c>
      <c r="J18" t="str">
        <f t="shared" si="25"/>
        <v>Round</v>
      </c>
      <c r="K18" t="str">
        <f t="shared" si="26"/>
        <v>L</v>
      </c>
      <c r="L18" t="b">
        <f t="shared" si="27"/>
        <v>0</v>
      </c>
    </row>
    <row r="19" spans="1:13" hidden="1">
      <c r="A19" t="s">
        <v>33</v>
      </c>
      <c r="B19" t="str">
        <f t="shared" si="17"/>
        <v>$649.00,1.01 - 2.00 ct,SI1,Round,G</v>
      </c>
      <c r="C19" t="str">
        <f t="shared" si="18"/>
        <v>1.01 - 2.00 ct,SI1,Round,G</v>
      </c>
      <c r="D19" t="str">
        <f t="shared" si="19"/>
        <v>SI1,Round,G</v>
      </c>
      <c r="E19" t="str">
        <f t="shared" si="20"/>
        <v>Round,G</v>
      </c>
      <c r="F19" s="1" t="str">
        <f t="shared" si="21"/>
        <v>https://www.idonowidont.com/diamonds/2ct8mm-round-moissanite-petite-cushion-halo-engagement-ring-730478</v>
      </c>
      <c r="G19" s="2">
        <f t="shared" si="22"/>
        <v>649</v>
      </c>
      <c r="H19" t="str">
        <f t="shared" si="23"/>
        <v>1.01 - 2.00 ct</v>
      </c>
      <c r="I19" t="str">
        <f t="shared" si="24"/>
        <v>SI1</v>
      </c>
      <c r="J19" t="str">
        <f t="shared" si="25"/>
        <v>Round</v>
      </c>
      <c r="K19" t="str">
        <f t="shared" si="26"/>
        <v>G</v>
      </c>
      <c r="L19" t="b">
        <f t="shared" si="27"/>
        <v>1</v>
      </c>
      <c r="M19" t="s">
        <v>23</v>
      </c>
    </row>
    <row r="20" spans="1:13" hidden="1">
      <c r="A20" t="s">
        <v>34</v>
      </c>
      <c r="B20" t="str">
        <f t="shared" si="17"/>
        <v>$650.00,0.0 - 1.0 ct,VS1,Princess,I</v>
      </c>
      <c r="C20" t="str">
        <f t="shared" si="18"/>
        <v>0.0 - 1.0 ct,VS1,Princess,I</v>
      </c>
      <c r="D20" t="str">
        <f t="shared" si="19"/>
        <v>VS1,Princess,I</v>
      </c>
      <c r="E20" t="str">
        <f t="shared" si="20"/>
        <v>Princess,I</v>
      </c>
      <c r="F20" s="1" t="str">
        <f t="shared" si="21"/>
        <v>https://www.idonowidont.com/diamonds/helzberg-limited-edition-style-engagement-ring-princess-cut-white-gold-730239</v>
      </c>
      <c r="G20" s="2">
        <f t="shared" si="22"/>
        <v>650</v>
      </c>
      <c r="H20" t="str">
        <f t="shared" si="23"/>
        <v>0.0 - 1.0 ct</v>
      </c>
      <c r="I20" t="str">
        <f t="shared" si="24"/>
        <v>VS1</v>
      </c>
      <c r="J20" t="str">
        <f t="shared" si="25"/>
        <v>Princess</v>
      </c>
      <c r="K20" t="str">
        <f t="shared" si="26"/>
        <v>I</v>
      </c>
      <c r="L20" t="b">
        <f t="shared" si="27"/>
        <v>0</v>
      </c>
    </row>
    <row r="21" spans="1:13" hidden="1">
      <c r="A21" t="s">
        <v>35</v>
      </c>
      <c r="B21" t="str">
        <f t="shared" si="17"/>
        <v>$650.00,0.0 - 1.0 ct,I1,Round,H</v>
      </c>
      <c r="C21" t="str">
        <f t="shared" si="18"/>
        <v>0.0 - 1.0 ct,I1,Round,H</v>
      </c>
      <c r="D21" t="str">
        <f t="shared" si="19"/>
        <v>I1,Round,H</v>
      </c>
      <c r="E21" t="str">
        <f t="shared" si="20"/>
        <v>Round,H</v>
      </c>
      <c r="F21" s="1" t="str">
        <f t="shared" si="21"/>
        <v>https://www.idonowidont.com/diamonds/12-tcw-wedding-band-10k-white-gold-713216</v>
      </c>
      <c r="G21" s="2">
        <f t="shared" si="22"/>
        <v>650</v>
      </c>
      <c r="H21" t="str">
        <f t="shared" si="23"/>
        <v>0.0 - 1.0 ct</v>
      </c>
      <c r="I21" t="str">
        <f t="shared" si="24"/>
        <v>I1</v>
      </c>
      <c r="J21" t="str">
        <f t="shared" si="25"/>
        <v>Round</v>
      </c>
      <c r="K21" t="str">
        <f t="shared" si="26"/>
        <v>H</v>
      </c>
      <c r="L21" t="b">
        <f t="shared" si="27"/>
        <v>0</v>
      </c>
    </row>
    <row r="22" spans="1:13" hidden="1">
      <c r="A22" t="s">
        <v>36</v>
      </c>
      <c r="B22" t="str">
        <f t="shared" si="17"/>
        <v>$700.00,0.0 - 1.0 ct,I1,Round,H</v>
      </c>
      <c r="C22" t="str">
        <f t="shared" si="18"/>
        <v>0.0 - 1.0 ct,I1,Round,H</v>
      </c>
      <c r="D22" t="str">
        <f t="shared" si="19"/>
        <v>I1,Round,H</v>
      </c>
      <c r="E22" t="str">
        <f t="shared" si="20"/>
        <v>Round,H</v>
      </c>
      <c r="F22" s="1" t="str">
        <f t="shared" si="21"/>
        <v>https://www.idonowidont.com/diamonds/12-carat-round-cut-natural-diamond-engagement-rings-women-band-10kw-solid-gold-711496</v>
      </c>
      <c r="G22" s="2">
        <f t="shared" si="22"/>
        <v>700</v>
      </c>
      <c r="H22" t="str">
        <f t="shared" si="23"/>
        <v>0.0 - 1.0 ct</v>
      </c>
      <c r="I22" t="str">
        <f t="shared" si="24"/>
        <v>I1</v>
      </c>
      <c r="J22" t="str">
        <f t="shared" si="25"/>
        <v>Round</v>
      </c>
      <c r="K22" t="str">
        <f t="shared" si="26"/>
        <v>H</v>
      </c>
      <c r="L22" t="b">
        <f t="shared" si="27"/>
        <v>0</v>
      </c>
    </row>
    <row r="23" spans="1:13" hidden="1">
      <c r="A23" t="s">
        <v>37</v>
      </c>
      <c r="B23" t="str">
        <f t="shared" si="17"/>
        <v>$700.00,0.0 - 1.0 ct,VVS2,Asscher,D</v>
      </c>
      <c r="C23" t="str">
        <f t="shared" si="18"/>
        <v>0.0 - 1.0 ct,VVS2,Asscher,D</v>
      </c>
      <c r="D23" t="str">
        <f t="shared" si="19"/>
        <v>VVS2,Asscher,D</v>
      </c>
      <c r="E23" t="str">
        <f t="shared" si="20"/>
        <v>Asscher,D</v>
      </c>
      <c r="F23" s="1" t="str">
        <f t="shared" si="21"/>
        <v>https://www.idonowidont.com/diamonds/14k-rose-gold-diamond-engagement-ring-652021</v>
      </c>
      <c r="G23" s="2">
        <f t="shared" si="22"/>
        <v>700</v>
      </c>
      <c r="H23" t="str">
        <f t="shared" si="23"/>
        <v>0.0 - 1.0 ct</v>
      </c>
      <c r="I23" t="str">
        <f t="shared" si="24"/>
        <v>VVS2</v>
      </c>
      <c r="J23" t="str">
        <f t="shared" si="25"/>
        <v>Asscher</v>
      </c>
      <c r="K23" t="str">
        <f t="shared" si="26"/>
        <v>D</v>
      </c>
      <c r="L23" t="b">
        <f t="shared" si="27"/>
        <v>0</v>
      </c>
    </row>
    <row r="24" spans="1:13" hidden="1">
      <c r="A24" t="s">
        <v>38</v>
      </c>
      <c r="B24" t="str">
        <f t="shared" si="17"/>
        <v>$715.00,1.01 - 2.00 ct,VS2,Round,G</v>
      </c>
      <c r="C24" t="str">
        <f t="shared" si="18"/>
        <v>1.01 - 2.00 ct,VS2,Round,G</v>
      </c>
      <c r="D24" t="str">
        <f t="shared" si="19"/>
        <v>VS2,Round,G</v>
      </c>
      <c r="E24" t="str">
        <f t="shared" si="20"/>
        <v>Round,G</v>
      </c>
      <c r="F24" s="1" t="str">
        <f t="shared" si="21"/>
        <v>https://www.idonowidont.com/diamonds/white-gold-engagement-ring-features-030ct-five-round-cut-diamonds-622331</v>
      </c>
      <c r="G24" s="2">
        <f t="shared" si="22"/>
        <v>715</v>
      </c>
      <c r="H24" t="str">
        <f t="shared" si="23"/>
        <v>1.01 - 2.00 ct</v>
      </c>
      <c r="I24" t="str">
        <f t="shared" si="24"/>
        <v>VS2</v>
      </c>
      <c r="J24" t="str">
        <f t="shared" si="25"/>
        <v>Round</v>
      </c>
      <c r="K24" t="str">
        <f t="shared" si="26"/>
        <v>G</v>
      </c>
      <c r="L24" t="b">
        <f t="shared" si="27"/>
        <v>0</v>
      </c>
      <c r="M24" t="s">
        <v>23</v>
      </c>
    </row>
    <row r="25" spans="1:13" hidden="1">
      <c r="A25" t="s">
        <v>39</v>
      </c>
      <c r="B25" t="str">
        <f t="shared" si="17"/>
        <v>$750.00,2.01 - 3.00 ct,FL,Cushion,D</v>
      </c>
      <c r="C25" t="str">
        <f t="shared" si="18"/>
        <v>2.01 - 3.00 ct,FL,Cushion,D</v>
      </c>
      <c r="D25" t="str">
        <f t="shared" si="19"/>
        <v>FL,Cushion,D</v>
      </c>
      <c r="E25" t="str">
        <f t="shared" si="20"/>
        <v>Cushion,D</v>
      </c>
      <c r="F25" s="1" t="str">
        <f t="shared" si="21"/>
        <v>https://www.idonowidont.com/diamonds/moissanite-engagement-ring-730716</v>
      </c>
      <c r="G25" s="2">
        <f t="shared" si="22"/>
        <v>750</v>
      </c>
      <c r="H25" t="str">
        <f t="shared" si="23"/>
        <v>2.01 - 3.00 ct</v>
      </c>
      <c r="I25" t="str">
        <f t="shared" si="24"/>
        <v>FL</v>
      </c>
      <c r="J25" t="str">
        <f t="shared" si="25"/>
        <v>Cushion</v>
      </c>
      <c r="K25" t="str">
        <f t="shared" si="26"/>
        <v>D</v>
      </c>
      <c r="L25" t="b">
        <f t="shared" si="27"/>
        <v>1</v>
      </c>
      <c r="M25" t="s">
        <v>23</v>
      </c>
    </row>
    <row r="26" spans="1:13" hidden="1">
      <c r="A26" t="s">
        <v>40</v>
      </c>
      <c r="B26" t="str">
        <f t="shared" si="17"/>
        <v>$750.00,1.01 - 2.00 ct,VVS2,Princess,I</v>
      </c>
      <c r="C26" t="str">
        <f t="shared" si="18"/>
        <v>1.01 - 2.00 ct,VVS2,Princess,I</v>
      </c>
      <c r="D26" t="str">
        <f t="shared" si="19"/>
        <v>VVS2,Princess,I</v>
      </c>
      <c r="E26" t="str">
        <f t="shared" si="20"/>
        <v>Princess,I</v>
      </c>
      <c r="F26" s="1" t="str">
        <f t="shared" si="21"/>
        <v>https://www.idonowidont.com/diamonds/diamonds-direct-princess-cut-engagement-ring-730599</v>
      </c>
      <c r="G26" s="2">
        <f t="shared" si="22"/>
        <v>750</v>
      </c>
      <c r="H26" t="str">
        <f t="shared" si="23"/>
        <v>1.01 - 2.00 ct</v>
      </c>
      <c r="I26" t="str">
        <f t="shared" si="24"/>
        <v>VVS2</v>
      </c>
      <c r="J26" t="str">
        <f t="shared" si="25"/>
        <v>Princess</v>
      </c>
      <c r="K26" t="str">
        <f t="shared" si="26"/>
        <v>I</v>
      </c>
      <c r="L26" t="b">
        <f t="shared" si="27"/>
        <v>0</v>
      </c>
    </row>
    <row r="27" spans="1:13" hidden="1">
      <c r="A27" t="s">
        <v>41</v>
      </c>
      <c r="B27" t="str">
        <f t="shared" si="17"/>
        <v>$750.00,1.01 - 2.00 ct,SI2,Princess,E</v>
      </c>
      <c r="C27" t="str">
        <f t="shared" si="18"/>
        <v>1.01 - 2.00 ct,SI2,Princess,E</v>
      </c>
      <c r="D27" t="str">
        <f t="shared" si="19"/>
        <v>SI2,Princess,E</v>
      </c>
      <c r="E27" t="str">
        <f t="shared" si="20"/>
        <v>Princess,E</v>
      </c>
      <c r="F27" s="1" t="str">
        <f t="shared" si="21"/>
        <v>https://www.idonowidont.com/diamonds/zei-engagement-ring-730019</v>
      </c>
      <c r="G27" s="2">
        <f t="shared" si="22"/>
        <v>750</v>
      </c>
      <c r="H27" t="str">
        <f t="shared" si="23"/>
        <v>1.01 - 2.00 ct</v>
      </c>
      <c r="I27" t="str">
        <f t="shared" si="24"/>
        <v>SI2</v>
      </c>
      <c r="J27" t="str">
        <f t="shared" si="25"/>
        <v>Princess</v>
      </c>
      <c r="K27" t="str">
        <f t="shared" si="26"/>
        <v>E</v>
      </c>
      <c r="L27" t="b">
        <f t="shared" si="27"/>
        <v>0</v>
      </c>
    </row>
    <row r="28" spans="1:13" hidden="1">
      <c r="A28" t="s">
        <v>42</v>
      </c>
      <c r="B28" t="str">
        <f t="shared" si="17"/>
        <v>$750.00,0.0 - 1.0 ct,IF,Round,E</v>
      </c>
      <c r="C28" t="str">
        <f t="shared" si="18"/>
        <v>0.0 - 1.0 ct,IF,Round,E</v>
      </c>
      <c r="D28" t="str">
        <f t="shared" si="19"/>
        <v>IF,Round,E</v>
      </c>
      <c r="E28" t="str">
        <f t="shared" si="20"/>
        <v>Round,E</v>
      </c>
      <c r="F28" s="1" t="str">
        <f t="shared" si="21"/>
        <v>https://www.idonowidont.com/diamonds/round-bypass-channel-moissanite-engagement-ring-729970</v>
      </c>
      <c r="G28" s="2">
        <f t="shared" si="22"/>
        <v>750</v>
      </c>
      <c r="H28" t="str">
        <f t="shared" si="23"/>
        <v>0.0 - 1.0 ct</v>
      </c>
      <c r="I28" t="str">
        <f t="shared" si="24"/>
        <v>IF</v>
      </c>
      <c r="J28" t="str">
        <f t="shared" si="25"/>
        <v>Round</v>
      </c>
      <c r="K28" t="str">
        <f t="shared" si="26"/>
        <v>E</v>
      </c>
      <c r="L28" t="b">
        <f t="shared" si="27"/>
        <v>1</v>
      </c>
      <c r="M28" t="s">
        <v>23</v>
      </c>
    </row>
    <row r="29" spans="1:13" hidden="1">
      <c r="A29" t="s">
        <v>43</v>
      </c>
      <c r="B29" t="str">
        <f t="shared" si="17"/>
        <v>$750.00,0.0 - 1.0 ct,I1,Round,G</v>
      </c>
      <c r="C29" t="str">
        <f t="shared" si="18"/>
        <v>0.0 - 1.0 ct,I1,Round,G</v>
      </c>
      <c r="D29" t="str">
        <f t="shared" si="19"/>
        <v>I1,Round,G</v>
      </c>
      <c r="E29" t="str">
        <f t="shared" si="20"/>
        <v>Round,G</v>
      </c>
      <c r="F29" s="1" t="str">
        <f t="shared" si="21"/>
        <v>https://www.idonowidont.com/diamonds/diamond-wedding-band-711061</v>
      </c>
      <c r="G29" s="2">
        <f t="shared" si="22"/>
        <v>750</v>
      </c>
      <c r="H29" t="str">
        <f t="shared" si="23"/>
        <v>0.0 - 1.0 ct</v>
      </c>
      <c r="I29" t="str">
        <f t="shared" si="24"/>
        <v>I1</v>
      </c>
      <c r="J29" t="str">
        <f t="shared" si="25"/>
        <v>Round</v>
      </c>
      <c r="K29" t="str">
        <f t="shared" si="26"/>
        <v>G</v>
      </c>
      <c r="L29" t="b">
        <f t="shared" si="27"/>
        <v>0</v>
      </c>
    </row>
    <row r="30" spans="1:13" hidden="1">
      <c r="A30" t="s">
        <v>44</v>
      </c>
      <c r="B30" t="str">
        <f t="shared" si="17"/>
        <v>$750.00,0.0 - 1.0 ct,I2,Round,H</v>
      </c>
      <c r="C30" t="str">
        <f t="shared" si="18"/>
        <v>0.0 - 1.0 ct,I2,Round,H</v>
      </c>
      <c r="D30" t="str">
        <f t="shared" si="19"/>
        <v>I2,Round,H</v>
      </c>
      <c r="E30" t="str">
        <f t="shared" si="20"/>
        <v>Round,H</v>
      </c>
      <c r="F30" s="1" t="str">
        <f t="shared" si="21"/>
        <v>https://www.idonowidont.com/diamonds/12-cttw-2-stone-diamond-hearts-together-bridal-wedding-ring-set-10k-white-gold-682181</v>
      </c>
      <c r="G30" s="2">
        <f t="shared" si="22"/>
        <v>750</v>
      </c>
      <c r="H30" t="str">
        <f t="shared" si="23"/>
        <v>0.0 - 1.0 ct</v>
      </c>
      <c r="I30" t="str">
        <f t="shared" si="24"/>
        <v>I2</v>
      </c>
      <c r="J30" t="str">
        <f t="shared" si="25"/>
        <v>Round</v>
      </c>
      <c r="K30" t="str">
        <f t="shared" si="26"/>
        <v>H</v>
      </c>
      <c r="L30" t="b">
        <f t="shared" si="27"/>
        <v>0</v>
      </c>
    </row>
    <row r="31" spans="1:13" hidden="1">
      <c r="A31" t="s">
        <v>45</v>
      </c>
      <c r="B31" t="str">
        <f t="shared" si="17"/>
        <v>$762.00,0.0 - 1.0 ct,SI1,Round,G</v>
      </c>
      <c r="C31" t="str">
        <f t="shared" si="18"/>
        <v>0.0 - 1.0 ct,SI1,Round,G</v>
      </c>
      <c r="D31" t="str">
        <f t="shared" si="19"/>
        <v>SI1,Round,G</v>
      </c>
      <c r="E31" t="str">
        <f t="shared" si="20"/>
        <v>Round,G</v>
      </c>
      <c r="F31" s="1" t="str">
        <f t="shared" si="21"/>
        <v>https://www.idonowidont.com/diamonds/diamond-eternity-band-total-042ct-round-cut-diamonds-627296</v>
      </c>
      <c r="G31" s="2">
        <f t="shared" si="22"/>
        <v>762</v>
      </c>
      <c r="H31" t="str">
        <f t="shared" si="23"/>
        <v>0.0 - 1.0 ct</v>
      </c>
      <c r="I31" t="str">
        <f t="shared" si="24"/>
        <v>SI1</v>
      </c>
      <c r="J31" t="str">
        <f t="shared" si="25"/>
        <v>Round</v>
      </c>
      <c r="K31" t="str">
        <f t="shared" si="26"/>
        <v>G</v>
      </c>
      <c r="L31" t="b">
        <f t="shared" si="27"/>
        <v>0</v>
      </c>
      <c r="M31" t="s">
        <v>23</v>
      </c>
    </row>
    <row r="32" spans="1:13" hidden="1">
      <c r="A32" t="s">
        <v>46</v>
      </c>
      <c r="B32" t="str">
        <f t="shared" si="17"/>
        <v>$773.00,0.0 - 1.0 ct,SI2,Round,G</v>
      </c>
      <c r="C32" t="str">
        <f t="shared" si="18"/>
        <v>0.0 - 1.0 ct,SI2,Round,G</v>
      </c>
      <c r="D32" t="str">
        <f t="shared" si="19"/>
        <v>SI2,Round,G</v>
      </c>
      <c r="E32" t="str">
        <f t="shared" si="20"/>
        <v>Round,G</v>
      </c>
      <c r="F32" s="1" t="str">
        <f t="shared" si="21"/>
        <v>https://www.idonowidont.com/diamonds/elegant-channel-set-diamond-engagement-ring-622591</v>
      </c>
      <c r="G32" s="2">
        <f t="shared" si="22"/>
        <v>773</v>
      </c>
      <c r="H32" t="str">
        <f t="shared" si="23"/>
        <v>0.0 - 1.0 ct</v>
      </c>
      <c r="I32" t="str">
        <f t="shared" si="24"/>
        <v>SI2</v>
      </c>
      <c r="J32" t="str">
        <f t="shared" si="25"/>
        <v>Round</v>
      </c>
      <c r="K32" t="str">
        <f t="shared" si="26"/>
        <v>G</v>
      </c>
      <c r="L32" t="b">
        <f t="shared" si="27"/>
        <v>0</v>
      </c>
      <c r="M32" t="s">
        <v>23</v>
      </c>
    </row>
    <row r="33" spans="1:13" hidden="1">
      <c r="A33" t="s">
        <v>47</v>
      </c>
      <c r="B33" t="str">
        <f t="shared" si="17"/>
        <v>$789.00,0.0 - 1.0 ct,I1,Round,H</v>
      </c>
      <c r="C33" t="str">
        <f t="shared" si="18"/>
        <v>0.0 - 1.0 ct,I1,Round,H</v>
      </c>
      <c r="D33" t="str">
        <f t="shared" si="19"/>
        <v>I1,Round,H</v>
      </c>
      <c r="E33" t="str">
        <f t="shared" si="20"/>
        <v>Round,H</v>
      </c>
      <c r="F33" s="1" t="str">
        <f t="shared" si="21"/>
        <v>https://www.idonowidont.com/diamonds/kay-jewelers-14k-diamond-ring-and-band-730532</v>
      </c>
      <c r="G33" s="2">
        <f t="shared" si="22"/>
        <v>789</v>
      </c>
      <c r="H33" t="str">
        <f t="shared" si="23"/>
        <v>0.0 - 1.0 ct</v>
      </c>
      <c r="I33" t="str">
        <f t="shared" si="24"/>
        <v>I1</v>
      </c>
      <c r="J33" t="str">
        <f t="shared" si="25"/>
        <v>Round</v>
      </c>
      <c r="K33" t="str">
        <f t="shared" si="26"/>
        <v>H</v>
      </c>
      <c r="L33" t="b">
        <f t="shared" si="27"/>
        <v>0</v>
      </c>
    </row>
    <row r="34" spans="1:13" hidden="1">
      <c r="A34" t="s">
        <v>48</v>
      </c>
      <c r="B34" t="str">
        <f t="shared" si="17"/>
        <v>$795.00,0.0 - 1.0 ct,I1,Princess,F</v>
      </c>
      <c r="C34" t="str">
        <f t="shared" si="18"/>
        <v>0.0 - 1.0 ct,I1,Princess,F</v>
      </c>
      <c r="D34" t="str">
        <f t="shared" si="19"/>
        <v>I1,Princess,F</v>
      </c>
      <c r="E34" t="str">
        <f t="shared" si="20"/>
        <v>Princess,F</v>
      </c>
      <c r="F34" s="1" t="str">
        <f t="shared" si="21"/>
        <v>https://www.idonowidont.com/diamonds/platinum-033ct-certified-princess-diamond-solitaire-engagement-ring-730178</v>
      </c>
      <c r="G34" s="2">
        <f t="shared" si="22"/>
        <v>795</v>
      </c>
      <c r="H34" t="str">
        <f t="shared" si="23"/>
        <v>0.0 - 1.0 ct</v>
      </c>
      <c r="I34" t="str">
        <f t="shared" si="24"/>
        <v>I1</v>
      </c>
      <c r="J34" t="str">
        <f t="shared" si="25"/>
        <v>Princess</v>
      </c>
      <c r="K34" t="str">
        <f t="shared" si="26"/>
        <v>F</v>
      </c>
      <c r="L34" t="b">
        <f t="shared" si="27"/>
        <v>0</v>
      </c>
    </row>
    <row r="35" spans="1:13" hidden="1">
      <c r="A35" t="s">
        <v>49</v>
      </c>
      <c r="B35" t="str">
        <f t="shared" si="17"/>
        <v>$800.00,1.01 - 2.00 ct,SI2,Princess,H</v>
      </c>
      <c r="C35" t="str">
        <f t="shared" si="18"/>
        <v>1.01 - 2.00 ct,SI2,Princess,H</v>
      </c>
      <c r="D35" t="str">
        <f t="shared" si="19"/>
        <v>SI2,Princess,H</v>
      </c>
      <c r="E35" t="str">
        <f t="shared" si="20"/>
        <v>Princess,H</v>
      </c>
      <c r="F35" s="1" t="str">
        <f t="shared" si="21"/>
        <v>https://www.idonowidont.com/diamonds/past-present-future-ring-730646</v>
      </c>
      <c r="G35" s="2">
        <f t="shared" si="22"/>
        <v>800</v>
      </c>
      <c r="H35" t="str">
        <f t="shared" si="23"/>
        <v>1.01 - 2.00 ct</v>
      </c>
      <c r="I35" t="str">
        <f t="shared" si="24"/>
        <v>SI2</v>
      </c>
      <c r="J35" t="str">
        <f t="shared" si="25"/>
        <v>Princess</v>
      </c>
      <c r="K35" t="str">
        <f t="shared" si="26"/>
        <v>H</v>
      </c>
      <c r="L35" t="b">
        <f t="shared" si="27"/>
        <v>0</v>
      </c>
    </row>
    <row r="36" spans="1:13" hidden="1">
      <c r="A36" t="s">
        <v>50</v>
      </c>
      <c r="B36" t="str">
        <f t="shared" si="17"/>
        <v>$800.00,0.0 - 1.0 ct,VS2,Round,E</v>
      </c>
      <c r="C36" t="str">
        <f t="shared" si="18"/>
        <v>0.0 - 1.0 ct,VS2,Round,E</v>
      </c>
      <c r="D36" t="str">
        <f t="shared" si="19"/>
        <v>VS2,Round,E</v>
      </c>
      <c r="E36" t="str">
        <f t="shared" si="20"/>
        <v>Round,E</v>
      </c>
      <c r="F36" s="1" t="str">
        <f t="shared" si="21"/>
        <v>https://www.idonowidont.com/diamonds/tiffany-co-solitaire-diamond-ring-730585</v>
      </c>
      <c r="G36" s="2">
        <f t="shared" si="22"/>
        <v>800</v>
      </c>
      <c r="H36" t="str">
        <f t="shared" si="23"/>
        <v>0.0 - 1.0 ct</v>
      </c>
      <c r="I36" t="str">
        <f t="shared" si="24"/>
        <v>VS2</v>
      </c>
      <c r="J36" t="str">
        <f t="shared" si="25"/>
        <v>Round</v>
      </c>
      <c r="K36" t="str">
        <f t="shared" si="26"/>
        <v>E</v>
      </c>
      <c r="L36" t="b">
        <f t="shared" si="27"/>
        <v>0</v>
      </c>
      <c r="M36" t="s">
        <v>23</v>
      </c>
    </row>
    <row r="37" spans="1:13" hidden="1">
      <c r="A37" t="s">
        <v>51</v>
      </c>
      <c r="B37" t="str">
        <f t="shared" si="17"/>
        <v>$800.00,0.0 - 1.0 ct,SI2,Round,G</v>
      </c>
      <c r="C37" t="str">
        <f t="shared" si="18"/>
        <v>0.0 - 1.0 ct,SI2,Round,G</v>
      </c>
      <c r="D37" t="str">
        <f t="shared" si="19"/>
        <v>SI2,Round,G</v>
      </c>
      <c r="E37" t="str">
        <f t="shared" si="20"/>
        <v>Round,G</v>
      </c>
      <c r="F37" s="1" t="str">
        <f t="shared" si="21"/>
        <v>https://www.idonowidont.com/diamonds/white-gold-diamond-engagement-ring-730564</v>
      </c>
      <c r="G37" s="2">
        <f t="shared" si="22"/>
        <v>800</v>
      </c>
      <c r="H37" t="str">
        <f t="shared" si="23"/>
        <v>0.0 - 1.0 ct</v>
      </c>
      <c r="I37" t="str">
        <f t="shared" si="24"/>
        <v>SI2</v>
      </c>
      <c r="J37" t="str">
        <f t="shared" si="25"/>
        <v>Round</v>
      </c>
      <c r="K37" t="str">
        <f t="shared" si="26"/>
        <v>G</v>
      </c>
      <c r="L37" t="b">
        <f t="shared" si="27"/>
        <v>0</v>
      </c>
    </row>
    <row r="38" spans="1:13" hidden="1">
      <c r="A38" t="s">
        <v>52</v>
      </c>
      <c r="B38" t="str">
        <f t="shared" si="17"/>
        <v>$800.00,0.0 - 1.0 ct,VS1,Princess,Other</v>
      </c>
      <c r="C38" t="str">
        <f t="shared" si="18"/>
        <v>0.0 - 1.0 ct,VS1,Princess,Other</v>
      </c>
      <c r="D38" t="str">
        <f t="shared" si="19"/>
        <v>VS1,Princess,Other</v>
      </c>
      <c r="E38" t="str">
        <f t="shared" si="20"/>
        <v>Princess,Other</v>
      </c>
      <c r="F38" s="1" t="str">
        <f t="shared" si="21"/>
        <v>https://www.idonowidont.com/diamonds/kay-jewelers-bridal-set-730511</v>
      </c>
      <c r="G38" s="2">
        <f t="shared" si="22"/>
        <v>800</v>
      </c>
      <c r="H38" t="str">
        <f t="shared" si="23"/>
        <v>0.0 - 1.0 ct</v>
      </c>
      <c r="I38" t="str">
        <f t="shared" si="24"/>
        <v>VS1</v>
      </c>
      <c r="J38" t="str">
        <f t="shared" si="25"/>
        <v>Princess</v>
      </c>
      <c r="K38" t="str">
        <f t="shared" si="26"/>
        <v>Other</v>
      </c>
      <c r="L38" t="b">
        <f t="shared" si="27"/>
        <v>0</v>
      </c>
    </row>
    <row r="39" spans="1:13" hidden="1">
      <c r="A39" t="s">
        <v>53</v>
      </c>
      <c r="B39" t="str">
        <f t="shared" si="17"/>
        <v>$800.00,0.0 - 1.0 ct,I2,Princess,H</v>
      </c>
      <c r="C39" t="str">
        <f t="shared" si="18"/>
        <v>0.0 - 1.0 ct,I2,Princess,H</v>
      </c>
      <c r="D39" t="str">
        <f t="shared" si="19"/>
        <v>I2,Princess,H</v>
      </c>
      <c r="E39" t="str">
        <f t="shared" si="20"/>
        <v>Princess,H</v>
      </c>
      <c r="F39" s="1" t="str">
        <f t="shared" si="21"/>
        <v>https://www.idonowidont.com/diamonds/diamond-ring-appraised-3k-730485</v>
      </c>
      <c r="G39" s="2">
        <f t="shared" si="22"/>
        <v>800</v>
      </c>
      <c r="H39" t="str">
        <f t="shared" si="23"/>
        <v>0.0 - 1.0 ct</v>
      </c>
      <c r="I39" t="str">
        <f t="shared" si="24"/>
        <v>I2</v>
      </c>
      <c r="J39" t="str">
        <f t="shared" si="25"/>
        <v>Princess</v>
      </c>
      <c r="K39" t="str">
        <f t="shared" si="26"/>
        <v>H</v>
      </c>
      <c r="L39" t="b">
        <f t="shared" si="27"/>
        <v>0</v>
      </c>
    </row>
    <row r="40" spans="1:13" hidden="1">
      <c r="A40" t="s">
        <v>54</v>
      </c>
      <c r="B40" t="str">
        <f t="shared" si="17"/>
        <v>$800.00,0.0 - 1.0 ct,SI2,Princess,E</v>
      </c>
      <c r="C40" t="str">
        <f t="shared" si="18"/>
        <v>0.0 - 1.0 ct,SI2,Princess,E</v>
      </c>
      <c r="D40" t="str">
        <f t="shared" si="19"/>
        <v>SI2,Princess,E</v>
      </c>
      <c r="E40" t="str">
        <f t="shared" si="20"/>
        <v>Princess,E</v>
      </c>
      <c r="F40" s="1" t="str">
        <f t="shared" si="21"/>
        <v>https://www.idonowidont.com/diamonds/solitaire-princess-cut-kay-jewelers-721786</v>
      </c>
      <c r="G40" s="2">
        <f t="shared" si="22"/>
        <v>800</v>
      </c>
      <c r="H40" t="str">
        <f t="shared" si="23"/>
        <v>0.0 - 1.0 ct</v>
      </c>
      <c r="I40" t="str">
        <f t="shared" si="24"/>
        <v>SI2</v>
      </c>
      <c r="J40" t="str">
        <f t="shared" si="25"/>
        <v>Princess</v>
      </c>
      <c r="K40" t="str">
        <f t="shared" si="26"/>
        <v>E</v>
      </c>
      <c r="L40" t="b">
        <f t="shared" si="27"/>
        <v>0</v>
      </c>
    </row>
    <row r="41" spans="1:13" hidden="1">
      <c r="A41" t="s">
        <v>55</v>
      </c>
      <c r="B41" t="str">
        <f t="shared" si="17"/>
        <v>$800.00,1.01 - 2.00 ct,VVS1,Round,E</v>
      </c>
      <c r="C41" t="str">
        <f t="shared" si="18"/>
        <v>1.01 - 2.00 ct,VVS1,Round,E</v>
      </c>
      <c r="D41" t="str">
        <f t="shared" si="19"/>
        <v>VVS1,Round,E</v>
      </c>
      <c r="E41" t="str">
        <f t="shared" si="20"/>
        <v>Round,E</v>
      </c>
      <c r="F41" s="1" t="str">
        <f t="shared" si="21"/>
        <v>https://www.idonowidont.com/diamonds/2-ct-certified-moissanite-round-solitaire-engagement-ring-14k-yellow-gold-711491</v>
      </c>
      <c r="G41" s="2">
        <f t="shared" si="22"/>
        <v>800</v>
      </c>
      <c r="H41" t="str">
        <f t="shared" si="23"/>
        <v>1.01 - 2.00 ct</v>
      </c>
      <c r="I41" t="str">
        <f t="shared" si="24"/>
        <v>VVS1</v>
      </c>
      <c r="J41" t="str">
        <f t="shared" si="25"/>
        <v>Round</v>
      </c>
      <c r="K41" t="str">
        <f t="shared" si="26"/>
        <v>E</v>
      </c>
      <c r="L41" t="b">
        <f t="shared" si="27"/>
        <v>1</v>
      </c>
      <c r="M41" t="s">
        <v>17</v>
      </c>
    </row>
    <row r="42" spans="1:13" hidden="1">
      <c r="A42" t="s">
        <v>56</v>
      </c>
      <c r="B42" t="str">
        <f t="shared" si="17"/>
        <v>$800.00,0.0 - 1.0 ct,I2,Princess,H</v>
      </c>
      <c r="C42" t="str">
        <f t="shared" si="18"/>
        <v>0.0 - 1.0 ct,I2,Princess,H</v>
      </c>
      <c r="D42" t="str">
        <f t="shared" si="19"/>
        <v>I2,Princess,H</v>
      </c>
      <c r="E42" t="str">
        <f t="shared" si="20"/>
        <v>Princess,H</v>
      </c>
      <c r="F42" s="1" t="str">
        <f t="shared" si="21"/>
        <v>https://www.idonowidont.com/diamonds/12-cttw-round-diamond-cindys-dream-bridal-engagement-ring-10k-rose-gold-682186</v>
      </c>
      <c r="G42" s="2">
        <f t="shared" si="22"/>
        <v>800</v>
      </c>
      <c r="H42" t="str">
        <f t="shared" si="23"/>
        <v>0.0 - 1.0 ct</v>
      </c>
      <c r="I42" t="str">
        <f t="shared" si="24"/>
        <v>I2</v>
      </c>
      <c r="J42" t="str">
        <f t="shared" si="25"/>
        <v>Princess</v>
      </c>
      <c r="K42" t="str">
        <f t="shared" si="26"/>
        <v>H</v>
      </c>
      <c r="L42" t="b">
        <f t="shared" si="27"/>
        <v>0</v>
      </c>
    </row>
    <row r="43" spans="1:13" hidden="1">
      <c r="A43" t="s">
        <v>57</v>
      </c>
      <c r="B43" t="str">
        <f t="shared" si="17"/>
        <v>$812.00,0.0 - 1.0 ct,SI1,Round,G</v>
      </c>
      <c r="C43" t="str">
        <f t="shared" si="18"/>
        <v>0.0 - 1.0 ct,SI1,Round,G</v>
      </c>
      <c r="D43" t="str">
        <f t="shared" si="19"/>
        <v>SI1,Round,G</v>
      </c>
      <c r="E43" t="str">
        <f t="shared" si="20"/>
        <v>Round,G</v>
      </c>
      <c r="F43" s="1" t="str">
        <f t="shared" si="21"/>
        <v>https://www.idonowidont.com/diamonds/beautiful-half-way-channel-set-diamond-ring-video-629711</v>
      </c>
      <c r="G43" s="2">
        <f t="shared" si="22"/>
        <v>812</v>
      </c>
      <c r="H43" t="str">
        <f t="shared" si="23"/>
        <v>0.0 - 1.0 ct</v>
      </c>
      <c r="I43" t="str">
        <f t="shared" si="24"/>
        <v>SI1</v>
      </c>
      <c r="J43" t="str">
        <f t="shared" si="25"/>
        <v>Round</v>
      </c>
      <c r="K43" t="str">
        <f t="shared" si="26"/>
        <v>G</v>
      </c>
      <c r="L43" t="b">
        <f t="shared" si="27"/>
        <v>0</v>
      </c>
    </row>
    <row r="44" spans="1:13" hidden="1">
      <c r="A44" t="s">
        <v>58</v>
      </c>
      <c r="B44" t="str">
        <f t="shared" si="17"/>
        <v>$832.00,0.0 - 1.0 ct,SI1,Round,G</v>
      </c>
      <c r="C44" t="str">
        <f t="shared" si="18"/>
        <v>0.0 - 1.0 ct,SI1,Round,G</v>
      </c>
      <c r="D44" t="str">
        <f t="shared" si="19"/>
        <v>SI1,Round,G</v>
      </c>
      <c r="E44" t="str">
        <f t="shared" si="20"/>
        <v>Round,G</v>
      </c>
      <c r="F44" s="1" t="str">
        <f t="shared" si="21"/>
        <v>https://www.idonowidont.com/diamonds/unique-14k-white-gold-diamond-ring-features-060ct-total-diamonds-626991</v>
      </c>
      <c r="G44" s="2">
        <f t="shared" si="22"/>
        <v>832</v>
      </c>
      <c r="H44" t="str">
        <f t="shared" si="23"/>
        <v>0.0 - 1.0 ct</v>
      </c>
      <c r="I44" t="str">
        <f t="shared" si="24"/>
        <v>SI1</v>
      </c>
      <c r="J44" t="str">
        <f t="shared" si="25"/>
        <v>Round</v>
      </c>
      <c r="K44" t="str">
        <f t="shared" si="26"/>
        <v>G</v>
      </c>
      <c r="L44" t="b">
        <f t="shared" si="27"/>
        <v>0</v>
      </c>
    </row>
    <row r="45" spans="1:13" hidden="1">
      <c r="A45" t="s">
        <v>59</v>
      </c>
      <c r="B45" t="str">
        <f t="shared" si="17"/>
        <v>$850.00,0.0 - 1.0 ct,I2,Round,H</v>
      </c>
      <c r="C45" t="str">
        <f t="shared" si="18"/>
        <v>0.0 - 1.0 ct,I2,Round,H</v>
      </c>
      <c r="D45" t="str">
        <f t="shared" si="19"/>
        <v>I2,Round,H</v>
      </c>
      <c r="E45" t="str">
        <f t="shared" si="20"/>
        <v>Round,H</v>
      </c>
      <c r="F45" s="1" t="str">
        <f t="shared" si="21"/>
        <v>https://www.idonowidont.com/diamonds/three-stone-diamond-engagement-ring-730439</v>
      </c>
      <c r="G45" s="2">
        <f t="shared" si="22"/>
        <v>850</v>
      </c>
      <c r="H45" t="str">
        <f t="shared" si="23"/>
        <v>0.0 - 1.0 ct</v>
      </c>
      <c r="I45" t="str">
        <f t="shared" si="24"/>
        <v>I2</v>
      </c>
      <c r="J45" t="str">
        <f t="shared" si="25"/>
        <v>Round</v>
      </c>
      <c r="K45" t="str">
        <f t="shared" si="26"/>
        <v>H</v>
      </c>
      <c r="L45" t="b">
        <f t="shared" si="27"/>
        <v>0</v>
      </c>
    </row>
    <row r="46" spans="1:13" hidden="1">
      <c r="A46" t="s">
        <v>60</v>
      </c>
      <c r="B46" t="str">
        <f t="shared" si="17"/>
        <v>$850.00,0.0 - 1.0 ct,SI1,Round,L</v>
      </c>
      <c r="C46" t="str">
        <f t="shared" si="18"/>
        <v>0.0 - 1.0 ct,SI1,Round,L</v>
      </c>
      <c r="D46" t="str">
        <f t="shared" si="19"/>
        <v>SI1,Round,L</v>
      </c>
      <c r="E46" t="str">
        <f t="shared" si="20"/>
        <v>Round,L</v>
      </c>
      <c r="F46" s="1" t="str">
        <f t="shared" si="21"/>
        <v>https://www.idonowidont.com/diamonds/brilliant-earth-solitaire-moissanite-engagement-ring-730415</v>
      </c>
      <c r="G46" s="2">
        <f t="shared" si="22"/>
        <v>850</v>
      </c>
      <c r="H46" t="str">
        <f t="shared" si="23"/>
        <v>0.0 - 1.0 ct</v>
      </c>
      <c r="I46" t="str">
        <f t="shared" si="24"/>
        <v>SI1</v>
      </c>
      <c r="J46" t="str">
        <f t="shared" si="25"/>
        <v>Round</v>
      </c>
      <c r="K46" t="str">
        <f t="shared" si="26"/>
        <v>L</v>
      </c>
      <c r="L46" t="b">
        <f t="shared" si="27"/>
        <v>1</v>
      </c>
      <c r="M46" t="s">
        <v>17</v>
      </c>
    </row>
    <row r="47" spans="1:13" hidden="1">
      <c r="A47" t="s">
        <v>61</v>
      </c>
      <c r="B47" t="str">
        <f t="shared" si="17"/>
        <v>$850.00,0.0 - 1.0 ct,SI2,Pear,I</v>
      </c>
      <c r="C47" t="str">
        <f t="shared" si="18"/>
        <v>0.0 - 1.0 ct,SI2,Pear,I</v>
      </c>
      <c r="D47" t="str">
        <f t="shared" si="19"/>
        <v>SI2,Pear,I</v>
      </c>
      <c r="E47" t="str">
        <f t="shared" si="20"/>
        <v>Pear,I</v>
      </c>
      <c r="F47" s="1" t="str">
        <f t="shared" si="21"/>
        <v>https://www.idonowidont.com/diamonds/025ct-pear-cut-diamond-solitaire-engagement-ring-14k-yellow-gold-730214</v>
      </c>
      <c r="G47" s="2">
        <f t="shared" si="22"/>
        <v>850</v>
      </c>
      <c r="H47" t="str">
        <f t="shared" si="23"/>
        <v>0.0 - 1.0 ct</v>
      </c>
      <c r="I47" t="str">
        <f t="shared" si="24"/>
        <v>SI2</v>
      </c>
      <c r="J47" t="str">
        <f t="shared" si="25"/>
        <v>Pear</v>
      </c>
      <c r="K47" t="str">
        <f t="shared" si="26"/>
        <v>I</v>
      </c>
      <c r="L47" t="b">
        <f t="shared" si="27"/>
        <v>0</v>
      </c>
    </row>
    <row r="48" spans="1:13" hidden="1">
      <c r="A48" t="s">
        <v>62</v>
      </c>
      <c r="B48" t="str">
        <f t="shared" si="17"/>
        <v>$850.00,1.01 - 2.00 ct,SI2,Oval,G</v>
      </c>
      <c r="C48" t="str">
        <f t="shared" si="18"/>
        <v>1.01 - 2.00 ct,SI2,Oval,G</v>
      </c>
      <c r="D48" t="str">
        <f t="shared" si="19"/>
        <v>SI2,Oval,G</v>
      </c>
      <c r="E48" t="str">
        <f t="shared" si="20"/>
        <v>Oval,G</v>
      </c>
      <c r="F48" s="1" t="str">
        <f t="shared" si="21"/>
        <v>https://www.idonowidont.com/diamonds/rose-gold-diamond-halo-ring-670186</v>
      </c>
      <c r="G48" s="2">
        <f t="shared" si="22"/>
        <v>850</v>
      </c>
      <c r="H48" t="str">
        <f t="shared" si="23"/>
        <v>1.01 - 2.00 ct</v>
      </c>
      <c r="I48" t="str">
        <f t="shared" si="24"/>
        <v>SI2</v>
      </c>
      <c r="J48" t="str">
        <f t="shared" si="25"/>
        <v>Oval</v>
      </c>
      <c r="K48" t="str">
        <f t="shared" si="26"/>
        <v>G</v>
      </c>
      <c r="L48" t="b">
        <f t="shared" si="27"/>
        <v>0</v>
      </c>
    </row>
    <row r="49" spans="1:13" hidden="1">
      <c r="A49" t="s">
        <v>63</v>
      </c>
      <c r="B49" t="str">
        <f t="shared" si="17"/>
        <v>$895.00,0.0 - 1.0 ct,VS1,Round,K</v>
      </c>
      <c r="C49" t="str">
        <f t="shared" si="18"/>
        <v>0.0 - 1.0 ct,VS1,Round,K</v>
      </c>
      <c r="D49" t="str">
        <f t="shared" si="19"/>
        <v>VS1,Round,K</v>
      </c>
      <c r="E49" t="str">
        <f t="shared" si="20"/>
        <v>Round,K</v>
      </c>
      <c r="F49" s="1" t="str">
        <f t="shared" si="21"/>
        <v>https://www.idonowidont.com/diamonds/steal-artisan-made-heirloom-6-ct-engagement-ring-306956</v>
      </c>
      <c r="G49" s="2">
        <f t="shared" si="22"/>
        <v>895</v>
      </c>
      <c r="H49" t="str">
        <f t="shared" si="23"/>
        <v>0.0 - 1.0 ct</v>
      </c>
      <c r="I49" t="str">
        <f t="shared" si="24"/>
        <v>VS1</v>
      </c>
      <c r="J49" t="str">
        <f t="shared" si="25"/>
        <v>Round</v>
      </c>
      <c r="K49" t="str">
        <f t="shared" si="26"/>
        <v>K</v>
      </c>
      <c r="L49" t="b">
        <f t="shared" si="27"/>
        <v>0</v>
      </c>
    </row>
    <row r="50" spans="1:13" hidden="1">
      <c r="A50" t="s">
        <v>64</v>
      </c>
      <c r="B50" t="str">
        <f t="shared" si="17"/>
        <v>$900.00,1.01 - 2.00 ct,VVS1,Round,E</v>
      </c>
      <c r="C50" t="str">
        <f t="shared" si="18"/>
        <v>1.01 - 2.00 ct,VVS1,Round,E</v>
      </c>
      <c r="D50" t="str">
        <f t="shared" si="19"/>
        <v>VVS1,Round,E</v>
      </c>
      <c r="E50" t="str">
        <f t="shared" si="20"/>
        <v>Round,E</v>
      </c>
      <c r="F50" s="1" t="str">
        <f t="shared" si="21"/>
        <v>https://www.idonowidont.com/diamonds/2-ct-certified-oval-moissanite-oval-solitaire-engagement-ring-14k-yellow-gold-726061</v>
      </c>
      <c r="G50" s="2">
        <f t="shared" si="22"/>
        <v>900</v>
      </c>
      <c r="H50" t="str">
        <f t="shared" si="23"/>
        <v>1.01 - 2.00 ct</v>
      </c>
      <c r="I50" t="str">
        <f t="shared" si="24"/>
        <v>VVS1</v>
      </c>
      <c r="J50" t="str">
        <f t="shared" si="25"/>
        <v>Round</v>
      </c>
      <c r="K50" t="str">
        <f t="shared" si="26"/>
        <v>E</v>
      </c>
      <c r="L50" t="b">
        <f t="shared" si="27"/>
        <v>1</v>
      </c>
      <c r="M50" t="s">
        <v>23</v>
      </c>
    </row>
    <row r="51" spans="1:13" hidden="1">
      <c r="A51" t="s">
        <v>65</v>
      </c>
      <c r="B51" t="str">
        <f t="shared" si="17"/>
        <v>$900.00,0.0 - 1.0 ct,SI1,Round,F</v>
      </c>
      <c r="C51" t="str">
        <f t="shared" si="18"/>
        <v>0.0 - 1.0 ct,SI1,Round,F</v>
      </c>
      <c r="D51" t="str">
        <f t="shared" si="19"/>
        <v>SI1,Round,F</v>
      </c>
      <c r="E51" t="str">
        <f t="shared" si="20"/>
        <v>Round,F</v>
      </c>
      <c r="F51" s="1" t="str">
        <f t="shared" si="21"/>
        <v>https://www.idonowidont.com/diamonds/video-tacori-style-18k-white-gold-020ct-diamond-round-brilliant-vintage-accent-engagement</v>
      </c>
      <c r="G51" s="2">
        <f t="shared" si="22"/>
        <v>900</v>
      </c>
      <c r="H51" t="str">
        <f t="shared" si="23"/>
        <v>0.0 - 1.0 ct</v>
      </c>
      <c r="I51" t="str">
        <f t="shared" si="24"/>
        <v>SI1</v>
      </c>
      <c r="J51" t="str">
        <f t="shared" si="25"/>
        <v>Round</v>
      </c>
      <c r="K51" t="str">
        <f t="shared" si="26"/>
        <v>F</v>
      </c>
      <c r="L51" t="b">
        <f t="shared" si="27"/>
        <v>0</v>
      </c>
    </row>
    <row r="52" spans="1:13" hidden="1">
      <c r="A52" t="s">
        <v>66</v>
      </c>
      <c r="B52" t="str">
        <f t="shared" si="17"/>
        <v>$900.00,0.0 - 1.0 ct,SI2,Princess,I</v>
      </c>
      <c r="C52" t="str">
        <f t="shared" si="18"/>
        <v>0.0 - 1.0 ct,SI2,Princess,I</v>
      </c>
      <c r="D52" t="str">
        <f t="shared" si="19"/>
        <v>SI2,Princess,I</v>
      </c>
      <c r="E52" t="str">
        <f t="shared" si="20"/>
        <v>Princess,I</v>
      </c>
      <c r="F52" s="1" t="str">
        <f t="shared" si="21"/>
        <v>https://www.idonowidont.com/diamonds/elegant-engagement-ring-719881</v>
      </c>
      <c r="G52" s="2">
        <f t="shared" si="22"/>
        <v>900</v>
      </c>
      <c r="H52" t="str">
        <f t="shared" si="23"/>
        <v>0.0 - 1.0 ct</v>
      </c>
      <c r="I52" t="str">
        <f t="shared" si="24"/>
        <v>SI2</v>
      </c>
      <c r="J52" t="str">
        <f t="shared" si="25"/>
        <v>Princess</v>
      </c>
      <c r="K52" t="str">
        <f t="shared" si="26"/>
        <v>I</v>
      </c>
      <c r="L52" t="b">
        <f t="shared" si="27"/>
        <v>0</v>
      </c>
    </row>
    <row r="53" spans="1:13" hidden="1">
      <c r="A53" t="s">
        <v>67</v>
      </c>
      <c r="B53" t="str">
        <f t="shared" si="17"/>
        <v>$900.00,0.0 - 1.0 ct,VVS1,Round,E</v>
      </c>
      <c r="C53" t="str">
        <f t="shared" si="18"/>
        <v>0.0 - 1.0 ct,VVS1,Round,E</v>
      </c>
      <c r="D53" t="str">
        <f t="shared" si="19"/>
        <v>VVS1,Round,E</v>
      </c>
      <c r="E53" t="str">
        <f t="shared" si="20"/>
        <v>Round,E</v>
      </c>
      <c r="F53" s="1" t="str">
        <f t="shared" si="21"/>
        <v>https://www.idonowidont.com/diamonds/robbins-brothers-cherish-wedding-set-730780</v>
      </c>
      <c r="G53" s="2">
        <f t="shared" si="22"/>
        <v>900</v>
      </c>
      <c r="H53" t="str">
        <f t="shared" si="23"/>
        <v>0.0 - 1.0 ct</v>
      </c>
      <c r="I53" t="str">
        <f t="shared" si="24"/>
        <v>VVS1</v>
      </c>
      <c r="J53" t="str">
        <f t="shared" si="25"/>
        <v>Round</v>
      </c>
      <c r="K53" t="str">
        <f t="shared" si="26"/>
        <v>E</v>
      </c>
      <c r="L53" t="b">
        <f t="shared" si="27"/>
        <v>0</v>
      </c>
      <c r="M53" t="s">
        <v>23</v>
      </c>
    </row>
    <row r="54" spans="1:13" hidden="1">
      <c r="A54" t="s">
        <v>68</v>
      </c>
      <c r="B54" t="str">
        <f t="shared" si="17"/>
        <v>$943.00,0.0 - 1.0 ct,SI1,Round,G</v>
      </c>
      <c r="C54" t="str">
        <f t="shared" si="18"/>
        <v>0.0 - 1.0 ct,SI1,Round,G</v>
      </c>
      <c r="D54" t="str">
        <f t="shared" si="19"/>
        <v>SI1,Round,G</v>
      </c>
      <c r="E54" t="str">
        <f t="shared" si="20"/>
        <v>Round,G</v>
      </c>
      <c r="F54" s="1" t="str">
        <f t="shared" si="21"/>
        <v>https://www.idonowidont.com/diamonds/video-half-way-18k-white-gold-diamond-band-features-018ct-total-diamonds-639601</v>
      </c>
      <c r="G54" s="2">
        <f t="shared" si="22"/>
        <v>943</v>
      </c>
      <c r="H54" t="str">
        <f t="shared" si="23"/>
        <v>0.0 - 1.0 ct</v>
      </c>
      <c r="I54" t="str">
        <f t="shared" si="24"/>
        <v>SI1</v>
      </c>
      <c r="J54" t="str">
        <f t="shared" si="25"/>
        <v>Round</v>
      </c>
      <c r="K54" t="str">
        <f t="shared" si="26"/>
        <v>G</v>
      </c>
      <c r="L54" t="b">
        <f t="shared" si="27"/>
        <v>0</v>
      </c>
    </row>
    <row r="55" spans="1:13" hidden="1">
      <c r="A55" t="s">
        <v>69</v>
      </c>
      <c r="B55" t="str">
        <f t="shared" si="17"/>
        <v>$950.00,0.0 - 1.0 ct,I1,Round,G</v>
      </c>
      <c r="C55" t="str">
        <f t="shared" si="18"/>
        <v>0.0 - 1.0 ct,I1,Round,G</v>
      </c>
      <c r="D55" t="str">
        <f t="shared" si="19"/>
        <v>I1,Round,G</v>
      </c>
      <c r="E55" t="str">
        <f t="shared" si="20"/>
        <v>Round,G</v>
      </c>
      <c r="F55" s="1" t="str">
        <f t="shared" si="21"/>
        <v>https://www.idonowidont.com/diamonds/1-ctw-double-halo-diamond-engagement-ring-wedding-band-set-10k-white-gold-725396</v>
      </c>
      <c r="G55" s="2">
        <f t="shared" si="22"/>
        <v>950</v>
      </c>
      <c r="H55" t="str">
        <f t="shared" si="23"/>
        <v>0.0 - 1.0 ct</v>
      </c>
      <c r="I55" t="str">
        <f t="shared" si="24"/>
        <v>I1</v>
      </c>
      <c r="J55" t="str">
        <f t="shared" si="25"/>
        <v>Round</v>
      </c>
      <c r="K55" t="str">
        <f t="shared" si="26"/>
        <v>G</v>
      </c>
      <c r="L55" t="b">
        <f t="shared" si="27"/>
        <v>0</v>
      </c>
    </row>
    <row r="56" spans="1:13" hidden="1">
      <c r="A56" t="s">
        <v>70</v>
      </c>
      <c r="B56" t="str">
        <f t="shared" si="17"/>
        <v>$950.00,0.0 - 1.0 ct,I2,Princess,I</v>
      </c>
      <c r="C56" t="str">
        <f t="shared" si="18"/>
        <v>0.0 - 1.0 ct,I2,Princess,I</v>
      </c>
      <c r="D56" t="str">
        <f t="shared" si="19"/>
        <v>I2,Princess,I</v>
      </c>
      <c r="E56" t="str">
        <f t="shared" si="20"/>
        <v>Princess,I</v>
      </c>
      <c r="F56" s="1" t="str">
        <f t="shared" si="21"/>
        <v>https://www.idonowidont.com/diamonds/100-carat-ctw-princess-cut-diamond-engagement-rings-set-694176</v>
      </c>
      <c r="G56" s="2">
        <f t="shared" si="22"/>
        <v>950</v>
      </c>
      <c r="H56" t="str">
        <f t="shared" si="23"/>
        <v>0.0 - 1.0 ct</v>
      </c>
      <c r="I56" t="str">
        <f t="shared" si="24"/>
        <v>I2</v>
      </c>
      <c r="J56" t="str">
        <f t="shared" si="25"/>
        <v>Princess</v>
      </c>
      <c r="K56" t="str">
        <f t="shared" si="26"/>
        <v>I</v>
      </c>
      <c r="L56" t="b">
        <f t="shared" si="27"/>
        <v>0</v>
      </c>
    </row>
    <row r="57" spans="1:13" hidden="1">
      <c r="A57" t="s">
        <v>71</v>
      </c>
      <c r="B57" t="str">
        <f t="shared" si="17"/>
        <v>$950.00,0.0 - 1.0 ct,SI1,Round,G</v>
      </c>
      <c r="C57" t="str">
        <f t="shared" si="18"/>
        <v>0.0 - 1.0 ct,SI1,Round,G</v>
      </c>
      <c r="D57" t="str">
        <f t="shared" si="19"/>
        <v>SI1,Round,G</v>
      </c>
      <c r="E57" t="str">
        <f t="shared" si="20"/>
        <v>Round,G</v>
      </c>
      <c r="F57" s="1" t="str">
        <f t="shared" si="21"/>
        <v>https://www.idonowidont.com/diamonds/half-way-18k-white-gold-diamond-band-features-025ct-total-diamonds-video-639596</v>
      </c>
      <c r="G57" s="2">
        <f t="shared" si="22"/>
        <v>950</v>
      </c>
      <c r="H57" t="str">
        <f t="shared" si="23"/>
        <v>0.0 - 1.0 ct</v>
      </c>
      <c r="I57" t="str">
        <f t="shared" si="24"/>
        <v>SI1</v>
      </c>
      <c r="J57" t="str">
        <f t="shared" si="25"/>
        <v>Round</v>
      </c>
      <c r="K57" t="str">
        <f t="shared" si="26"/>
        <v>G</v>
      </c>
      <c r="L57" t="b">
        <f t="shared" si="27"/>
        <v>0</v>
      </c>
    </row>
    <row r="58" spans="1:13" hidden="1">
      <c r="A58" t="s">
        <v>72</v>
      </c>
      <c r="B58" t="str">
        <f t="shared" si="17"/>
        <v>$980.00,0.0 - 1.0 ct,SI2,Round,H</v>
      </c>
      <c r="C58" t="str">
        <f t="shared" si="18"/>
        <v>0.0 - 1.0 ct,SI2,Round,H</v>
      </c>
      <c r="D58" t="str">
        <f t="shared" si="19"/>
        <v>SI2,Round,H</v>
      </c>
      <c r="E58" t="str">
        <f t="shared" si="20"/>
        <v>Round,H</v>
      </c>
      <c r="F58" s="1" t="str">
        <f t="shared" si="21"/>
        <v>https://www.idonowidont.com/diamonds/14-kt-white-gold-halo-style-engagement-ring-729638</v>
      </c>
      <c r="G58" s="2">
        <f t="shared" si="22"/>
        <v>980</v>
      </c>
      <c r="H58" t="str">
        <f t="shared" si="23"/>
        <v>0.0 - 1.0 ct</v>
      </c>
      <c r="I58" t="str">
        <f t="shared" si="24"/>
        <v>SI2</v>
      </c>
      <c r="J58" t="str">
        <f t="shared" si="25"/>
        <v>Round</v>
      </c>
      <c r="K58" t="str">
        <f t="shared" si="26"/>
        <v>H</v>
      </c>
      <c r="L58" t="b">
        <f t="shared" si="27"/>
        <v>0</v>
      </c>
    </row>
    <row r="59" spans="1:13" hidden="1">
      <c r="A59" t="s">
        <v>73</v>
      </c>
      <c r="B59" t="str">
        <f t="shared" si="17"/>
        <v>$980.00,0.0 - 1.0 ct,VVS1,Round,Other</v>
      </c>
      <c r="C59" t="str">
        <f t="shared" si="18"/>
        <v>0.0 - 1.0 ct,VVS1,Round,Other</v>
      </c>
      <c r="D59" t="str">
        <f t="shared" si="19"/>
        <v>VVS1,Round,Other</v>
      </c>
      <c r="E59" t="str">
        <f t="shared" si="20"/>
        <v>Round,Other</v>
      </c>
      <c r="F59" s="1" t="str">
        <f t="shared" si="21"/>
        <v>https://www.idonowidont.com/diamonds/14k-gold-black-and-white-diamond-ring-729402</v>
      </c>
      <c r="G59" s="2">
        <f t="shared" si="22"/>
        <v>980</v>
      </c>
      <c r="H59" t="str">
        <f t="shared" si="23"/>
        <v>0.0 - 1.0 ct</v>
      </c>
      <c r="I59" t="str">
        <f t="shared" si="24"/>
        <v>VVS1</v>
      </c>
      <c r="J59" t="str">
        <f t="shared" si="25"/>
        <v>Round</v>
      </c>
      <c r="K59" t="str">
        <f t="shared" si="26"/>
        <v>Other</v>
      </c>
      <c r="L59" t="b">
        <f t="shared" si="27"/>
        <v>0</v>
      </c>
    </row>
    <row r="60" spans="1:13" hidden="1">
      <c r="A60" t="s">
        <v>74</v>
      </c>
      <c r="B60" t="str">
        <f t="shared" si="17"/>
        <v>$999.00,1.01 - 2.00 ct,SI1,Pear,L</v>
      </c>
      <c r="C60" t="str">
        <f t="shared" si="18"/>
        <v>1.01 - 2.00 ct,SI1,Pear,L</v>
      </c>
      <c r="D60" t="str">
        <f t="shared" si="19"/>
        <v>SI1,Pear,L</v>
      </c>
      <c r="E60" t="str">
        <f t="shared" si="20"/>
        <v>Pear,L</v>
      </c>
      <c r="F60" s="1" t="str">
        <f t="shared" si="21"/>
        <v>https://www.idonowidont.com/diamonds/zales-wedding-ring-set-730430</v>
      </c>
      <c r="G60" s="2">
        <f t="shared" si="22"/>
        <v>999</v>
      </c>
      <c r="H60" t="str">
        <f t="shared" si="23"/>
        <v>1.01 - 2.00 ct</v>
      </c>
      <c r="I60" t="str">
        <f t="shared" si="24"/>
        <v>SI1</v>
      </c>
      <c r="J60" t="str">
        <f t="shared" si="25"/>
        <v>Pear</v>
      </c>
      <c r="K60" t="str">
        <f t="shared" si="26"/>
        <v>L</v>
      </c>
      <c r="L60" t="b">
        <f t="shared" si="27"/>
        <v>0</v>
      </c>
    </row>
    <row r="61" spans="1:13" hidden="1">
      <c r="A61" t="s">
        <v>75</v>
      </c>
      <c r="B61" t="str">
        <f t="shared" si="17"/>
        <v>$999.00,4.00 ct or more,I1,Round,H</v>
      </c>
      <c r="C61" t="str">
        <f t="shared" si="18"/>
        <v>4.00 ct or more,I1,Round,H</v>
      </c>
      <c r="D61" t="str">
        <f t="shared" si="19"/>
        <v>I1,Round,H</v>
      </c>
      <c r="E61" t="str">
        <f t="shared" si="20"/>
        <v>Round,H</v>
      </c>
      <c r="F61" s="1" t="str">
        <f t="shared" si="21"/>
        <v>https://www.idonowidont.com/diamonds/910-carat-natural-princess-cut-diamond-engagement-ring-wedding-ring-set-10k-white-gold</v>
      </c>
      <c r="G61" s="2">
        <f t="shared" si="22"/>
        <v>999</v>
      </c>
      <c r="H61" t="str">
        <f t="shared" si="23"/>
        <v>4.00 ct or more</v>
      </c>
      <c r="I61" t="str">
        <f t="shared" si="24"/>
        <v>I1</v>
      </c>
      <c r="J61" t="str">
        <f t="shared" si="25"/>
        <v>Round</v>
      </c>
      <c r="K61" t="str">
        <f t="shared" si="26"/>
        <v>H</v>
      </c>
      <c r="L61" t="b">
        <f t="shared" si="27"/>
        <v>0</v>
      </c>
    </row>
    <row r="62" spans="1:13" hidden="1">
      <c r="A62" t="s">
        <v>76</v>
      </c>
      <c r="B62" t="str">
        <f t="shared" si="17"/>
        <v>$999.00,1.01 - 2.00 ct,SI1,Emerald,G</v>
      </c>
      <c r="C62" t="str">
        <f t="shared" si="18"/>
        <v>1.01 - 2.00 ct,SI1,Emerald,G</v>
      </c>
      <c r="D62" t="str">
        <f t="shared" si="19"/>
        <v>SI1,Emerald,G</v>
      </c>
      <c r="E62" t="str">
        <f t="shared" si="20"/>
        <v>Emerald,G</v>
      </c>
      <c r="F62" s="1" t="str">
        <f t="shared" si="21"/>
        <v>https://www.idonowidont.com/diamonds/platinum-diamond-semi-mount-engagement-wedding-40-ct-side-stones-either-cushion-emerald</v>
      </c>
      <c r="G62" s="2">
        <f t="shared" si="22"/>
        <v>999</v>
      </c>
      <c r="H62" t="str">
        <f t="shared" si="23"/>
        <v>1.01 - 2.00 ct</v>
      </c>
      <c r="I62" t="str">
        <f t="shared" si="24"/>
        <v>SI1</v>
      </c>
      <c r="J62" t="str">
        <f t="shared" si="25"/>
        <v>Emerald</v>
      </c>
      <c r="K62" t="str">
        <f t="shared" si="26"/>
        <v>G</v>
      </c>
      <c r="L62" t="b">
        <f t="shared" si="27"/>
        <v>0</v>
      </c>
    </row>
    <row r="63" spans="1:13" hidden="1">
      <c r="A63" t="s">
        <v>77</v>
      </c>
      <c r="B63" t="str">
        <f t="shared" si="17"/>
        <v>$999.99,0.0 - 1.0 ct,SI2,Marquise,H</v>
      </c>
      <c r="C63" t="str">
        <f t="shared" si="18"/>
        <v>0.0 - 1.0 ct,SI2,Marquise,H</v>
      </c>
      <c r="D63" t="str">
        <f t="shared" si="19"/>
        <v>SI2,Marquise,H</v>
      </c>
      <c r="E63" t="str">
        <f t="shared" si="20"/>
        <v>Marquise,H</v>
      </c>
      <c r="F63" s="1" t="str">
        <f t="shared" si="21"/>
        <v>https://www.idonowidont.com/diamonds/diamond-engagement-ring-marquise-cut-yellow-and-white-gold-matching-diamond-ring-guard</v>
      </c>
      <c r="G63" s="2">
        <f t="shared" si="22"/>
        <v>999.99</v>
      </c>
      <c r="H63" t="str">
        <f t="shared" si="23"/>
        <v>0.0 - 1.0 ct</v>
      </c>
      <c r="I63" t="str">
        <f t="shared" si="24"/>
        <v>SI2</v>
      </c>
      <c r="J63" t="str">
        <f t="shared" si="25"/>
        <v>Marquise</v>
      </c>
      <c r="K63" t="str">
        <f t="shared" si="26"/>
        <v>H</v>
      </c>
      <c r="L63" t="b">
        <f t="shared" si="27"/>
        <v>0</v>
      </c>
    </row>
    <row r="64" spans="1:13" hidden="1">
      <c r="A64" t="s">
        <v>78</v>
      </c>
      <c r="B64" t="str">
        <f t="shared" si="17"/>
        <v>$1,000.00,0.0 - 1.0 ct,SI1,Princess,I</v>
      </c>
      <c r="C64" t="str">
        <f t="shared" si="18"/>
        <v>0.0 - 1.0 ct,SI1,Princess,I</v>
      </c>
      <c r="D64" t="str">
        <f t="shared" si="19"/>
        <v>SI1,Princess,I</v>
      </c>
      <c r="E64" t="str">
        <f t="shared" si="20"/>
        <v>Princess,I</v>
      </c>
      <c r="F64" s="1" t="str">
        <f t="shared" si="21"/>
        <v>https://www.idonowidont.com/diamonds/diamond-vault-65-solitaire-730748</v>
      </c>
      <c r="G64" s="2">
        <f t="shared" si="22"/>
        <v>1000</v>
      </c>
      <c r="H64" t="str">
        <f t="shared" si="23"/>
        <v>0.0 - 1.0 ct</v>
      </c>
      <c r="I64" t="str">
        <f t="shared" si="24"/>
        <v>SI1</v>
      </c>
      <c r="J64" t="str">
        <f t="shared" si="25"/>
        <v>Princess</v>
      </c>
      <c r="K64" t="str">
        <f t="shared" si="26"/>
        <v>I</v>
      </c>
      <c r="L64" t="b">
        <f t="shared" si="27"/>
        <v>0</v>
      </c>
    </row>
    <row r="65" spans="1:13" hidden="1">
      <c r="A65" t="s">
        <v>79</v>
      </c>
      <c r="B65" t="str">
        <f t="shared" si="17"/>
        <v>$1,000.00,0.0 - 1.0 ct,VS2,Round,I</v>
      </c>
      <c r="C65" t="str">
        <f t="shared" si="18"/>
        <v>0.0 - 1.0 ct,VS2,Round,I</v>
      </c>
      <c r="D65" t="str">
        <f t="shared" si="19"/>
        <v>VS2,Round,I</v>
      </c>
      <c r="E65" t="str">
        <f t="shared" si="20"/>
        <v>Round,I</v>
      </c>
      <c r="F65" s="1" t="str">
        <f t="shared" si="21"/>
        <v>https://www.idonowidont.com/diamonds/round-brilliant-cut-diamond-730604</v>
      </c>
      <c r="G65" s="2">
        <f t="shared" si="22"/>
        <v>1000</v>
      </c>
      <c r="H65" t="str">
        <f t="shared" si="23"/>
        <v>0.0 - 1.0 ct</v>
      </c>
      <c r="I65" t="str">
        <f t="shared" si="24"/>
        <v>VS2</v>
      </c>
      <c r="J65" t="str">
        <f t="shared" si="25"/>
        <v>Round</v>
      </c>
      <c r="K65" t="str">
        <f t="shared" si="26"/>
        <v>I</v>
      </c>
      <c r="L65" t="b">
        <f t="shared" si="27"/>
        <v>0</v>
      </c>
    </row>
    <row r="66" spans="1:13" hidden="1">
      <c r="A66" t="s">
        <v>80</v>
      </c>
      <c r="B66" t="str">
        <f t="shared" si="17"/>
        <v>$1,000.00,1.01 - 2.00 ct,SI2,Round,G</v>
      </c>
      <c r="C66" t="str">
        <f t="shared" si="18"/>
        <v>1.01 - 2.00 ct,SI2,Round,G</v>
      </c>
      <c r="D66" t="str">
        <f t="shared" si="19"/>
        <v>SI2,Round,G</v>
      </c>
      <c r="E66" t="str">
        <f t="shared" si="20"/>
        <v>Round,G</v>
      </c>
      <c r="F66" s="1" t="str">
        <f t="shared" si="21"/>
        <v>https://www.idonowidont.com/diamonds/leo-cut-diamond-wedding-set-730356</v>
      </c>
      <c r="G66" s="2">
        <f t="shared" si="22"/>
        <v>1000</v>
      </c>
      <c r="H66" t="str">
        <f t="shared" si="23"/>
        <v>1.01 - 2.00 ct</v>
      </c>
      <c r="I66" t="str">
        <f t="shared" si="24"/>
        <v>SI2</v>
      </c>
      <c r="J66" t="str">
        <f t="shared" si="25"/>
        <v>Round</v>
      </c>
      <c r="K66" t="str">
        <f t="shared" si="26"/>
        <v>G</v>
      </c>
      <c r="L66" t="b">
        <f t="shared" si="27"/>
        <v>0</v>
      </c>
    </row>
    <row r="67" spans="1:13" hidden="1">
      <c r="A67" t="s">
        <v>81</v>
      </c>
      <c r="B67" t="str">
        <f t="shared" si="17"/>
        <v>$1,000.00,1.01 - 2.00 ct,SI1,Round,H</v>
      </c>
      <c r="C67" t="str">
        <f t="shared" si="18"/>
        <v>1.01 - 2.00 ct,SI1,Round,H</v>
      </c>
      <c r="D67" t="str">
        <f t="shared" si="19"/>
        <v>SI1,Round,H</v>
      </c>
      <c r="E67" t="str">
        <f t="shared" si="20"/>
        <v>Round,H</v>
      </c>
      <c r="F67" s="1" t="str">
        <f t="shared" si="21"/>
        <v>https://www.idonowidont.com/diamonds/140-ctw-round-brilliant-diamond-engagement-ring-730297</v>
      </c>
      <c r="G67" s="2">
        <f t="shared" si="22"/>
        <v>1000</v>
      </c>
      <c r="H67" t="str">
        <f t="shared" si="23"/>
        <v>1.01 - 2.00 ct</v>
      </c>
      <c r="I67" t="str">
        <f t="shared" si="24"/>
        <v>SI1</v>
      </c>
      <c r="J67" t="str">
        <f t="shared" si="25"/>
        <v>Round</v>
      </c>
      <c r="K67" t="str">
        <f t="shared" si="26"/>
        <v>H</v>
      </c>
      <c r="L67" t="b">
        <f t="shared" si="27"/>
        <v>0</v>
      </c>
    </row>
    <row r="68" spans="1:13" hidden="1">
      <c r="A68" t="s">
        <v>82</v>
      </c>
      <c r="B68" t="str">
        <f t="shared" si="17"/>
        <v>$1,000.00,1.01 - 2.00 ct,VS2,Round,I</v>
      </c>
      <c r="C68" t="str">
        <f t="shared" si="18"/>
        <v>1.01 - 2.00 ct,VS2,Round,I</v>
      </c>
      <c r="D68" t="str">
        <f t="shared" si="19"/>
        <v>VS2,Round,I</v>
      </c>
      <c r="E68" t="str">
        <f t="shared" si="20"/>
        <v>Round,I</v>
      </c>
      <c r="F68" s="1" t="str">
        <f t="shared" si="21"/>
        <v>https://www.idonowidont.com/diamonds/round-brilliant-diamond-ring-wedding-set-730276</v>
      </c>
      <c r="G68" s="2">
        <f t="shared" si="22"/>
        <v>1000</v>
      </c>
      <c r="H68" t="str">
        <f t="shared" si="23"/>
        <v>1.01 - 2.00 ct</v>
      </c>
      <c r="I68" t="str">
        <f t="shared" si="24"/>
        <v>VS2</v>
      </c>
      <c r="J68" t="str">
        <f t="shared" si="25"/>
        <v>Round</v>
      </c>
      <c r="K68" t="str">
        <f t="shared" si="26"/>
        <v>I</v>
      </c>
      <c r="L68" t="b">
        <f t="shared" si="27"/>
        <v>0</v>
      </c>
    </row>
    <row r="69" spans="1:13" hidden="1">
      <c r="A69" t="s">
        <v>83</v>
      </c>
      <c r="B69" t="str">
        <f t="shared" si="17"/>
        <v>$1,000.00,0.0 - 1.0 ct,VS1,Princess,I</v>
      </c>
      <c r="C69" t="str">
        <f t="shared" si="18"/>
        <v>0.0 - 1.0 ct,VS1,Princess,I</v>
      </c>
      <c r="D69" t="str">
        <f t="shared" si="19"/>
        <v>VS1,Princess,I</v>
      </c>
      <c r="E69" t="str">
        <f t="shared" si="20"/>
        <v>Princess,I</v>
      </c>
      <c r="F69" s="1" t="str">
        <f t="shared" si="21"/>
        <v>https://www.idonowidont.com/diamonds/zales-love%E2%80%99s-destiny-engagement-ring-730252</v>
      </c>
      <c r="G69" s="2">
        <f t="shared" si="22"/>
        <v>1000</v>
      </c>
      <c r="H69" t="str">
        <f t="shared" si="23"/>
        <v>0.0 - 1.0 ct</v>
      </c>
      <c r="I69" t="str">
        <f t="shared" si="24"/>
        <v>VS1</v>
      </c>
      <c r="J69" t="str">
        <f t="shared" si="25"/>
        <v>Princess</v>
      </c>
      <c r="K69" t="str">
        <f t="shared" si="26"/>
        <v>I</v>
      </c>
      <c r="L69" t="b">
        <f t="shared" si="27"/>
        <v>0</v>
      </c>
    </row>
    <row r="70" spans="1:13" hidden="1">
      <c r="A70" t="s">
        <v>84</v>
      </c>
      <c r="B70" t="str">
        <f t="shared" si="17"/>
        <v>$1,000.00,0.0 - 1.0 ct,I1,Round,H</v>
      </c>
      <c r="C70" t="str">
        <f t="shared" si="18"/>
        <v>0.0 - 1.0 ct,I1,Round,H</v>
      </c>
      <c r="D70" t="str">
        <f t="shared" si="19"/>
        <v>I1,Round,H</v>
      </c>
      <c r="E70" t="str">
        <f t="shared" si="20"/>
        <v>Round,H</v>
      </c>
      <c r="F70" s="1" t="str">
        <f t="shared" si="21"/>
        <v>https://www.idonowidont.com/diamonds/12-ct-antique-style-diamond-engagement-wedding-ring-set-sapphires-14k-white-gold-designer</v>
      </c>
      <c r="G70" s="2">
        <f t="shared" si="22"/>
        <v>1000</v>
      </c>
      <c r="H70" t="str">
        <f t="shared" si="23"/>
        <v>0.0 - 1.0 ct</v>
      </c>
      <c r="I70" t="str">
        <f t="shared" si="24"/>
        <v>I1</v>
      </c>
      <c r="J70" t="str">
        <f t="shared" si="25"/>
        <v>Round</v>
      </c>
      <c r="K70" t="str">
        <f t="shared" si="26"/>
        <v>H</v>
      </c>
      <c r="L70" t="b">
        <f t="shared" si="27"/>
        <v>0</v>
      </c>
    </row>
    <row r="71" spans="1:13" hidden="1">
      <c r="A71" t="s">
        <v>85</v>
      </c>
      <c r="B71" t="str">
        <f t="shared" si="17"/>
        <v>$1,000.00,1.01 - 2.00 ct,SI2,Round,H</v>
      </c>
      <c r="C71" t="str">
        <f t="shared" si="18"/>
        <v>1.01 - 2.00 ct,SI2,Round,H</v>
      </c>
      <c r="D71" t="str">
        <f t="shared" si="19"/>
        <v>SI2,Round,H</v>
      </c>
      <c r="E71" t="str">
        <f t="shared" si="20"/>
        <v>Round,H</v>
      </c>
      <c r="F71" s="1" t="str">
        <f t="shared" si="21"/>
        <v>https://www.idonowidont.com/diamonds/two-row-139-tcw-round-diamond-wedding-ring-730077</v>
      </c>
      <c r="G71" s="2">
        <f t="shared" si="22"/>
        <v>1000</v>
      </c>
      <c r="H71" t="str">
        <f t="shared" si="23"/>
        <v>1.01 - 2.00 ct</v>
      </c>
      <c r="I71" t="str">
        <f t="shared" si="24"/>
        <v>SI2</v>
      </c>
      <c r="J71" t="str">
        <f t="shared" si="25"/>
        <v>Round</v>
      </c>
      <c r="K71" t="str">
        <f t="shared" si="26"/>
        <v>H</v>
      </c>
      <c r="L71" t="b">
        <f t="shared" si="27"/>
        <v>0</v>
      </c>
    </row>
    <row r="72" spans="1:13" hidden="1">
      <c r="A72" t="s">
        <v>86</v>
      </c>
      <c r="B72" t="str">
        <f t="shared" si="17"/>
        <v>$1,000.00,0.0 - 1.0 ct,SI1,Emerald,H</v>
      </c>
      <c r="C72" t="str">
        <f t="shared" si="18"/>
        <v>0.0 - 1.0 ct,SI1,Emerald,H</v>
      </c>
      <c r="D72" t="str">
        <f t="shared" si="19"/>
        <v>SI1,Emerald,H</v>
      </c>
      <c r="E72" t="str">
        <f t="shared" si="20"/>
        <v>Emerald,H</v>
      </c>
      <c r="F72" s="1" t="str">
        <f t="shared" si="21"/>
        <v>https://www.idonowidont.com/diamonds/engagement-ring-10-ct-729756</v>
      </c>
      <c r="G72" s="2">
        <f t="shared" si="22"/>
        <v>1000</v>
      </c>
      <c r="H72" t="str">
        <f t="shared" si="23"/>
        <v>0.0 - 1.0 ct</v>
      </c>
      <c r="I72" t="str">
        <f t="shared" si="24"/>
        <v>SI1</v>
      </c>
      <c r="J72" t="str">
        <f t="shared" si="25"/>
        <v>Emerald</v>
      </c>
      <c r="K72" t="str">
        <f t="shared" si="26"/>
        <v>H</v>
      </c>
      <c r="L72" t="b">
        <f t="shared" si="27"/>
        <v>0</v>
      </c>
    </row>
    <row r="73" spans="1:13" hidden="1">
      <c r="A73" t="s">
        <v>87</v>
      </c>
      <c r="B73" t="str">
        <f t="shared" ref="B73:B136" si="28">RIGHT(A73,LEN(A73)-FIND(",",A73))</f>
        <v>$1,000.00,1.01 - 2.00 ct,IF,Cushion,D</v>
      </c>
      <c r="C73" t="str">
        <f t="shared" ref="C73:C136" si="29">RIGHT(B73,LEN(B73)-FIND(",",B73,FIND(".",B73)))</f>
        <v>1.01 - 2.00 ct,IF,Cushion,D</v>
      </c>
      <c r="D73" t="str">
        <f t="shared" ref="D73:D136" si="30">RIGHT(C73,LEN(C73)-LEN(H73)-1)</f>
        <v>IF,Cushion,D</v>
      </c>
      <c r="E73" t="str">
        <f t="shared" ref="E73:E136" si="31">RIGHT(D73,LEN(D73)-LEN(I73)-1)</f>
        <v>Cushion,D</v>
      </c>
      <c r="F73" s="1" t="str">
        <f t="shared" ref="F73:F136" si="32">HYPERLINK(LEFT(A73,FIND(",",A73)-1))</f>
        <v>https://www.idonowidont.com/diamonds/rose-gold-cushion-cut-730795</v>
      </c>
      <c r="G73" s="2">
        <f t="shared" ref="G73:G136" si="33">VALUE(LEFT(B73,LEN(B73)-LEN(C73)-1))</f>
        <v>1000</v>
      </c>
      <c r="H73" t="str">
        <f t="shared" ref="H73:H136" si="34">LEFT(C73,FIND(",",C73)-1)</f>
        <v>1.01 - 2.00 ct</v>
      </c>
      <c r="I73" t="str">
        <f t="shared" ref="I73:I136" si="35">LEFT(D73,FIND(",",D73)-1)</f>
        <v>IF</v>
      </c>
      <c r="J73" t="str">
        <f t="shared" ref="J73:J136" si="36">LEFT(E73,FIND(",",E73)-1)</f>
        <v>Cushion</v>
      </c>
      <c r="K73" t="str">
        <f t="shared" ref="K73:K136" si="37">RIGHT(E73,LEN(E73)-LEN(J73)-1)</f>
        <v>D</v>
      </c>
      <c r="L73" t="b">
        <f t="shared" ref="L73:L136" si="38">ISNUMBER(FIND("moissanite",F73))</f>
        <v>0</v>
      </c>
    </row>
    <row r="74" spans="1:13" hidden="1">
      <c r="A74" t="s">
        <v>88</v>
      </c>
      <c r="B74" t="str">
        <f t="shared" si="28"/>
        <v>$1,016.00,0.0 - 1.0 ct,SI1,Round,G</v>
      </c>
      <c r="C74" t="str">
        <f t="shared" si="29"/>
        <v>0.0 - 1.0 ct,SI1,Round,G</v>
      </c>
      <c r="D74" t="str">
        <f t="shared" si="30"/>
        <v>SI1,Round,G</v>
      </c>
      <c r="E74" t="str">
        <f t="shared" si="31"/>
        <v>Round,G</v>
      </c>
      <c r="F74" s="1" t="str">
        <f t="shared" si="32"/>
        <v>https://www.idonowidont.com/diamonds/tiffany-style-white-gold-engagement-ring-solitaire-025ct-round-diamond-634686</v>
      </c>
      <c r="G74" s="2">
        <f t="shared" si="33"/>
        <v>1016</v>
      </c>
      <c r="H74" t="str">
        <f t="shared" si="34"/>
        <v>0.0 - 1.0 ct</v>
      </c>
      <c r="I74" t="str">
        <f t="shared" si="35"/>
        <v>SI1</v>
      </c>
      <c r="J74" t="str">
        <f t="shared" si="36"/>
        <v>Round</v>
      </c>
      <c r="K74" t="str">
        <f t="shared" si="37"/>
        <v>G</v>
      </c>
      <c r="L74" t="b">
        <f t="shared" si="38"/>
        <v>0</v>
      </c>
    </row>
    <row r="75" spans="1:13" hidden="1">
      <c r="A75" t="s">
        <v>89</v>
      </c>
      <c r="B75" t="str">
        <f t="shared" si="28"/>
        <v>$1,017.00,1.01 - 2.00 ct,VVS2,Round,G</v>
      </c>
      <c r="C75" t="str">
        <f t="shared" si="29"/>
        <v>1.01 - 2.00 ct,VVS2,Round,G</v>
      </c>
      <c r="D75" t="str">
        <f t="shared" si="30"/>
        <v>VVS2,Round,G</v>
      </c>
      <c r="E75" t="str">
        <f t="shared" si="31"/>
        <v>Round,G</v>
      </c>
      <c r="F75" s="1" t="str">
        <f t="shared" si="32"/>
        <v>https://www.idonowidont.com/diamonds/white-gold-diamond-wedding-band-622631</v>
      </c>
      <c r="G75" s="2">
        <f t="shared" si="33"/>
        <v>1017</v>
      </c>
      <c r="H75" t="str">
        <f t="shared" si="34"/>
        <v>1.01 - 2.00 ct</v>
      </c>
      <c r="I75" t="str">
        <f t="shared" si="35"/>
        <v>VVS2</v>
      </c>
      <c r="J75" t="str">
        <f t="shared" si="36"/>
        <v>Round</v>
      </c>
      <c r="K75" t="str">
        <f t="shared" si="37"/>
        <v>G</v>
      </c>
      <c r="L75" t="b">
        <f t="shared" si="38"/>
        <v>0</v>
      </c>
      <c r="M75" t="s">
        <v>23</v>
      </c>
    </row>
    <row r="76" spans="1:13" hidden="1">
      <c r="A76" t="s">
        <v>90</v>
      </c>
      <c r="B76" t="str">
        <f t="shared" si="28"/>
        <v>$1,050.00,0.0 - 1.0 ct,VS2,Round,I</v>
      </c>
      <c r="C76" t="str">
        <f t="shared" si="29"/>
        <v>0.0 - 1.0 ct,VS2,Round,I</v>
      </c>
      <c r="D76" t="str">
        <f t="shared" si="30"/>
        <v>VS2,Round,I</v>
      </c>
      <c r="E76" t="str">
        <f t="shared" si="31"/>
        <v>Round,I</v>
      </c>
      <c r="F76" s="1" t="str">
        <f t="shared" si="32"/>
        <v>https://www.idonowidont.com/diamonds/12-ct-round-brilliant-solitaire-diamond-engagement-ring-521126</v>
      </c>
      <c r="G76" s="2">
        <f t="shared" si="33"/>
        <v>1050</v>
      </c>
      <c r="H76" t="str">
        <f t="shared" si="34"/>
        <v>0.0 - 1.0 ct</v>
      </c>
      <c r="I76" t="str">
        <f t="shared" si="35"/>
        <v>VS2</v>
      </c>
      <c r="J76" t="str">
        <f t="shared" si="36"/>
        <v>Round</v>
      </c>
      <c r="K76" t="str">
        <f t="shared" si="37"/>
        <v>I</v>
      </c>
      <c r="L76" t="b">
        <f t="shared" si="38"/>
        <v>0</v>
      </c>
    </row>
    <row r="77" spans="1:13" hidden="1">
      <c r="A77" t="s">
        <v>91</v>
      </c>
      <c r="B77" t="str">
        <f t="shared" si="28"/>
        <v>$1,075.00,0.0 - 1.0 ct,VS2,Marquise,G</v>
      </c>
      <c r="C77" t="str">
        <f t="shared" si="29"/>
        <v>0.0 - 1.0 ct,VS2,Marquise,G</v>
      </c>
      <c r="D77" t="str">
        <f t="shared" si="30"/>
        <v>VS2,Marquise,G</v>
      </c>
      <c r="E77" t="str">
        <f t="shared" si="31"/>
        <v>Marquise,G</v>
      </c>
      <c r="F77" s="1" t="str">
        <f t="shared" si="32"/>
        <v>https://www.idonowidont.com/diamonds/52-vs2-marquise-72ctw-g-color-engagement-ring-727851</v>
      </c>
      <c r="G77" s="2">
        <f t="shared" si="33"/>
        <v>1075</v>
      </c>
      <c r="H77" t="str">
        <f t="shared" si="34"/>
        <v>0.0 - 1.0 ct</v>
      </c>
      <c r="I77" t="str">
        <f t="shared" si="35"/>
        <v>VS2</v>
      </c>
      <c r="J77" t="str">
        <f t="shared" si="36"/>
        <v>Marquise</v>
      </c>
      <c r="K77" t="str">
        <f t="shared" si="37"/>
        <v>G</v>
      </c>
      <c r="L77" t="b">
        <f t="shared" si="38"/>
        <v>0</v>
      </c>
    </row>
    <row r="78" spans="1:13" hidden="1">
      <c r="A78" t="s">
        <v>92</v>
      </c>
      <c r="B78" t="str">
        <f t="shared" si="28"/>
        <v>$1,100.00,0.0 - 1.0 ct,I1,Round,H</v>
      </c>
      <c r="C78" t="str">
        <f t="shared" si="29"/>
        <v>0.0 - 1.0 ct,I1,Round,H</v>
      </c>
      <c r="D78" t="str">
        <f t="shared" si="30"/>
        <v>I1,Round,H</v>
      </c>
      <c r="E78" t="str">
        <f t="shared" si="31"/>
        <v>Round,H</v>
      </c>
      <c r="F78" s="1" t="str">
        <f t="shared" si="32"/>
        <v>https://www.idonowidont.com/diamonds/050ct-igi-certified-forever-diamond-engagement-ring-18k-white-gold-uk-hallmarked-730715</v>
      </c>
      <c r="G78" s="2">
        <f t="shared" si="33"/>
        <v>1100</v>
      </c>
      <c r="H78" t="str">
        <f t="shared" si="34"/>
        <v>0.0 - 1.0 ct</v>
      </c>
      <c r="I78" t="str">
        <f t="shared" si="35"/>
        <v>I1</v>
      </c>
      <c r="J78" t="str">
        <f t="shared" si="36"/>
        <v>Round</v>
      </c>
      <c r="K78" t="str">
        <f t="shared" si="37"/>
        <v>H</v>
      </c>
      <c r="L78" t="b">
        <f t="shared" si="38"/>
        <v>0</v>
      </c>
    </row>
    <row r="79" spans="1:13" hidden="1">
      <c r="A79" t="s">
        <v>93</v>
      </c>
      <c r="B79" t="str">
        <f t="shared" si="28"/>
        <v>$1,100.00,0.0 - 1.0 ct,VS2,Round,H</v>
      </c>
      <c r="C79" t="str">
        <f t="shared" si="29"/>
        <v>0.0 - 1.0 ct,VS2,Round,H</v>
      </c>
      <c r="D79" t="str">
        <f t="shared" si="30"/>
        <v>VS2,Round,H</v>
      </c>
      <c r="E79" t="str">
        <f t="shared" si="31"/>
        <v>Round,H</v>
      </c>
      <c r="F79" s="1" t="str">
        <f t="shared" si="32"/>
        <v>https://www.idonowidont.com/diamonds/video-025ct-hearts-fire-ags-certified-platinum-engagement-diamond-ring-721216</v>
      </c>
      <c r="G79" s="2">
        <f t="shared" si="33"/>
        <v>1100</v>
      </c>
      <c r="H79" t="str">
        <f t="shared" si="34"/>
        <v>0.0 - 1.0 ct</v>
      </c>
      <c r="I79" t="str">
        <f t="shared" si="35"/>
        <v>VS2</v>
      </c>
      <c r="J79" t="str">
        <f t="shared" si="36"/>
        <v>Round</v>
      </c>
      <c r="K79" t="str">
        <f t="shared" si="37"/>
        <v>H</v>
      </c>
      <c r="L79" t="b">
        <f t="shared" si="38"/>
        <v>0</v>
      </c>
    </row>
    <row r="80" spans="1:13" hidden="1">
      <c r="A80" t="s">
        <v>94</v>
      </c>
      <c r="B80" t="str">
        <f t="shared" si="28"/>
        <v>$1,100.00,0.0 - 1.0 ct,I1,Princess,F</v>
      </c>
      <c r="C80" t="str">
        <f t="shared" si="29"/>
        <v>0.0 - 1.0 ct,I1,Princess,F</v>
      </c>
      <c r="D80" t="str">
        <f t="shared" si="30"/>
        <v>I1,Princess,F</v>
      </c>
      <c r="E80" t="str">
        <f t="shared" si="31"/>
        <v>Princess,F</v>
      </c>
      <c r="F80" s="1" t="str">
        <f t="shared" si="32"/>
        <v>https://www.idonowidont.com/diamonds/princess-cut-70-cts-engagement-ring-672096</v>
      </c>
      <c r="G80" s="2">
        <f t="shared" si="33"/>
        <v>1100</v>
      </c>
      <c r="H80" t="str">
        <f t="shared" si="34"/>
        <v>0.0 - 1.0 ct</v>
      </c>
      <c r="I80" t="str">
        <f t="shared" si="35"/>
        <v>I1</v>
      </c>
      <c r="J80" t="str">
        <f t="shared" si="36"/>
        <v>Princess</v>
      </c>
      <c r="K80" t="str">
        <f t="shared" si="37"/>
        <v>F</v>
      </c>
      <c r="L80" t="b">
        <f t="shared" si="38"/>
        <v>0</v>
      </c>
    </row>
    <row r="81" spans="1:13" hidden="1">
      <c r="A81" t="s">
        <v>95</v>
      </c>
      <c r="B81" t="str">
        <f t="shared" si="28"/>
        <v>$1,105.00,0.0 - 1.0 ct,VS1,Round,H</v>
      </c>
      <c r="C81" t="str">
        <f t="shared" si="29"/>
        <v>0.0 - 1.0 ct,VS1,Round,H</v>
      </c>
      <c r="D81" t="str">
        <f t="shared" si="30"/>
        <v>VS1,Round,H</v>
      </c>
      <c r="E81" t="str">
        <f t="shared" si="31"/>
        <v>Round,H</v>
      </c>
      <c r="F81" s="1" t="str">
        <f t="shared" si="32"/>
        <v>https://www.idonowidont.com/diamonds/unique-round-brilliant-diamond-ring-set-14kt-white-gold-725811</v>
      </c>
      <c r="G81" s="2">
        <f t="shared" si="33"/>
        <v>1105</v>
      </c>
      <c r="H81" t="str">
        <f t="shared" si="34"/>
        <v>0.0 - 1.0 ct</v>
      </c>
      <c r="I81" t="str">
        <f t="shared" si="35"/>
        <v>VS1</v>
      </c>
      <c r="J81" t="str">
        <f t="shared" si="36"/>
        <v>Round</v>
      </c>
      <c r="K81" t="str">
        <f t="shared" si="37"/>
        <v>H</v>
      </c>
      <c r="L81" t="b">
        <f t="shared" si="38"/>
        <v>0</v>
      </c>
    </row>
    <row r="82" spans="1:13" hidden="1">
      <c r="A82" t="s">
        <v>96</v>
      </c>
      <c r="B82" t="str">
        <f t="shared" si="28"/>
        <v>$1,116.00,0.0 - 1.0 ct,SI1,Round,G</v>
      </c>
      <c r="C82" t="str">
        <f t="shared" si="29"/>
        <v>0.0 - 1.0 ct,SI1,Round,G</v>
      </c>
      <c r="D82" t="str">
        <f t="shared" si="30"/>
        <v>SI1,Round,G</v>
      </c>
      <c r="E82" t="str">
        <f t="shared" si="31"/>
        <v>Round,G</v>
      </c>
      <c r="F82" s="1" t="str">
        <f t="shared" si="32"/>
        <v>https://www.idonowidont.com/diamonds/white-gold-engagement-ring-solitaire-025ct-round-diamond-622316</v>
      </c>
      <c r="G82" s="2">
        <f t="shared" si="33"/>
        <v>1116</v>
      </c>
      <c r="H82" t="str">
        <f t="shared" si="34"/>
        <v>0.0 - 1.0 ct</v>
      </c>
      <c r="I82" t="str">
        <f t="shared" si="35"/>
        <v>SI1</v>
      </c>
      <c r="J82" t="str">
        <f t="shared" si="36"/>
        <v>Round</v>
      </c>
      <c r="K82" t="str">
        <f t="shared" si="37"/>
        <v>G</v>
      </c>
      <c r="L82" t="b">
        <f t="shared" si="38"/>
        <v>0</v>
      </c>
    </row>
    <row r="83" spans="1:13" hidden="1">
      <c r="A83" t="s">
        <v>97</v>
      </c>
      <c r="B83" t="str">
        <f t="shared" si="28"/>
        <v>$1,150.00,0.0 - 1.0 ct,VS2,Round,I</v>
      </c>
      <c r="C83" t="str">
        <f t="shared" si="29"/>
        <v>0.0 - 1.0 ct,VS2,Round,I</v>
      </c>
      <c r="D83" t="str">
        <f t="shared" si="30"/>
        <v>VS2,Round,I</v>
      </c>
      <c r="E83" t="str">
        <f t="shared" si="31"/>
        <v>Round,I</v>
      </c>
      <c r="F83" s="1" t="str">
        <f t="shared" si="32"/>
        <v>https://www.idonowidont.com/diamonds/stunning-14k-yellow-gold-engagement-diamond-ring-beautiful-gia-certified-051ct-centre</v>
      </c>
      <c r="G83" s="2">
        <f t="shared" si="33"/>
        <v>1150</v>
      </c>
      <c r="H83" t="str">
        <f t="shared" si="34"/>
        <v>0.0 - 1.0 ct</v>
      </c>
      <c r="I83" t="str">
        <f t="shared" si="35"/>
        <v>VS2</v>
      </c>
      <c r="J83" t="str">
        <f t="shared" si="36"/>
        <v>Round</v>
      </c>
      <c r="K83" t="str">
        <f t="shared" si="37"/>
        <v>I</v>
      </c>
      <c r="L83" t="b">
        <f t="shared" si="38"/>
        <v>0</v>
      </c>
    </row>
    <row r="84" spans="1:13" hidden="1">
      <c r="A84" t="s">
        <v>98</v>
      </c>
      <c r="B84" t="str">
        <f t="shared" si="28"/>
        <v>$1,200.00,0.0 - 1.0 ct,VVS2,Round,I</v>
      </c>
      <c r="C84" t="str">
        <f t="shared" si="29"/>
        <v>0.0 - 1.0 ct,VVS2,Round,I</v>
      </c>
      <c r="D84" t="str">
        <f t="shared" si="30"/>
        <v>VVS2,Round,I</v>
      </c>
      <c r="E84" t="str">
        <f t="shared" si="31"/>
        <v>Round,I</v>
      </c>
      <c r="F84" s="1" t="str">
        <f t="shared" si="32"/>
        <v>https://www.idonowidont.com/diamonds/tiffany-diamond-730665</v>
      </c>
      <c r="G84" s="2">
        <f t="shared" si="33"/>
        <v>1200</v>
      </c>
      <c r="H84" t="str">
        <f t="shared" si="34"/>
        <v>0.0 - 1.0 ct</v>
      </c>
      <c r="I84" t="str">
        <f t="shared" si="35"/>
        <v>VVS2</v>
      </c>
      <c r="J84" t="str">
        <f t="shared" si="36"/>
        <v>Round</v>
      </c>
      <c r="K84" t="str">
        <f t="shared" si="37"/>
        <v>I</v>
      </c>
      <c r="L84" t="b">
        <f t="shared" si="38"/>
        <v>0</v>
      </c>
    </row>
    <row r="85" spans="1:13" hidden="1">
      <c r="A85" t="s">
        <v>99</v>
      </c>
      <c r="B85" t="str">
        <f t="shared" si="28"/>
        <v>$1,200.00,0.0 - 1.0 ct,VS2,Round,G</v>
      </c>
      <c r="C85" t="str">
        <f t="shared" si="29"/>
        <v>0.0 - 1.0 ct,VS2,Round,G</v>
      </c>
      <c r="D85" t="str">
        <f t="shared" si="30"/>
        <v>VS2,Round,G</v>
      </c>
      <c r="E85" t="str">
        <f t="shared" si="31"/>
        <v>Round,G</v>
      </c>
      <c r="F85" s="1" t="str">
        <f t="shared" si="32"/>
        <v>https://www.idonowidont.com/diamonds/na-hoku-diamond-engagement-ring-730675</v>
      </c>
      <c r="G85" s="2">
        <f t="shared" si="33"/>
        <v>1200</v>
      </c>
      <c r="H85" t="str">
        <f t="shared" si="34"/>
        <v>0.0 - 1.0 ct</v>
      </c>
      <c r="I85" t="str">
        <f t="shared" si="35"/>
        <v>VS2</v>
      </c>
      <c r="J85" t="str">
        <f t="shared" si="36"/>
        <v>Round</v>
      </c>
      <c r="K85" t="str">
        <f t="shared" si="37"/>
        <v>G</v>
      </c>
      <c r="L85" t="b">
        <f t="shared" si="38"/>
        <v>0</v>
      </c>
      <c r="M85" t="s">
        <v>23</v>
      </c>
    </row>
    <row r="86" spans="1:13" hidden="1">
      <c r="A86" t="s">
        <v>100</v>
      </c>
      <c r="B86" t="str">
        <f t="shared" si="28"/>
        <v>$1,200.00,0.0 - 1.0 ct,I2,Round,I</v>
      </c>
      <c r="C86" t="str">
        <f t="shared" si="29"/>
        <v>0.0 - 1.0 ct,I2,Round,I</v>
      </c>
      <c r="D86" t="str">
        <f t="shared" si="30"/>
        <v>I2,Round,I</v>
      </c>
      <c r="E86" t="str">
        <f t="shared" si="31"/>
        <v>Round,I</v>
      </c>
      <c r="F86" s="1" t="str">
        <f t="shared" si="32"/>
        <v>https://www.idonowidont.com/diamonds/801-round-brilliant-engagement-ring-730618</v>
      </c>
      <c r="G86" s="2">
        <f t="shared" si="33"/>
        <v>1200</v>
      </c>
      <c r="H86" t="str">
        <f t="shared" si="34"/>
        <v>0.0 - 1.0 ct</v>
      </c>
      <c r="I86" t="str">
        <f t="shared" si="35"/>
        <v>I2</v>
      </c>
      <c r="J86" t="str">
        <f t="shared" si="36"/>
        <v>Round</v>
      </c>
      <c r="K86" t="str">
        <f t="shared" si="37"/>
        <v>I</v>
      </c>
      <c r="L86" t="b">
        <f t="shared" si="38"/>
        <v>0</v>
      </c>
    </row>
    <row r="87" spans="1:13" hidden="1">
      <c r="A87" t="s">
        <v>101</v>
      </c>
      <c r="B87" t="str">
        <f t="shared" si="28"/>
        <v>$1,200.00,0.0 - 1.0 ct,VS2,Round,G</v>
      </c>
      <c r="C87" t="str">
        <f t="shared" si="29"/>
        <v>0.0 - 1.0 ct,VS2,Round,G</v>
      </c>
      <c r="D87" t="str">
        <f t="shared" si="30"/>
        <v>VS2,Round,G</v>
      </c>
      <c r="E87" t="str">
        <f t="shared" si="31"/>
        <v>Round,G</v>
      </c>
      <c r="F87" s="1" t="str">
        <f t="shared" si="32"/>
        <v>https://www.idonowidont.com/diamonds/tacori-wedding-set-730558</v>
      </c>
      <c r="G87" s="2">
        <f t="shared" si="33"/>
        <v>1200</v>
      </c>
      <c r="H87" t="str">
        <f t="shared" si="34"/>
        <v>0.0 - 1.0 ct</v>
      </c>
      <c r="I87" t="str">
        <f t="shared" si="35"/>
        <v>VS2</v>
      </c>
      <c r="J87" t="str">
        <f t="shared" si="36"/>
        <v>Round</v>
      </c>
      <c r="K87" t="str">
        <f t="shared" si="37"/>
        <v>G</v>
      </c>
      <c r="L87" t="b">
        <f t="shared" si="38"/>
        <v>0</v>
      </c>
      <c r="M87" t="s">
        <v>23</v>
      </c>
    </row>
    <row r="88" spans="1:13" hidden="1">
      <c r="A88" t="s">
        <v>102</v>
      </c>
      <c r="B88" t="str">
        <f t="shared" si="28"/>
        <v>$1,200.00,0.0 - 1.0 ct,SI2,Pear,F</v>
      </c>
      <c r="C88" t="str">
        <f t="shared" si="29"/>
        <v>0.0 - 1.0 ct,SI2,Pear,F</v>
      </c>
      <c r="D88" t="str">
        <f t="shared" si="30"/>
        <v>SI2,Pear,F</v>
      </c>
      <c r="E88" t="str">
        <f t="shared" si="31"/>
        <v>Pear,F</v>
      </c>
      <c r="F88" s="1" t="str">
        <f t="shared" si="32"/>
        <v>https://www.idonowidont.com/diamonds/jared-pear-shape-diamond-14k-yellow-gold-wedding-rings-730527</v>
      </c>
      <c r="G88" s="2">
        <f t="shared" si="33"/>
        <v>1200</v>
      </c>
      <c r="H88" t="str">
        <f t="shared" si="34"/>
        <v>0.0 - 1.0 ct</v>
      </c>
      <c r="I88" t="str">
        <f t="shared" si="35"/>
        <v>SI2</v>
      </c>
      <c r="J88" t="str">
        <f t="shared" si="36"/>
        <v>Pear</v>
      </c>
      <c r="K88" t="str">
        <f t="shared" si="37"/>
        <v>F</v>
      </c>
      <c r="L88" t="b">
        <f t="shared" si="38"/>
        <v>0</v>
      </c>
    </row>
    <row r="89" spans="1:13" hidden="1">
      <c r="A89" t="s">
        <v>103</v>
      </c>
      <c r="B89" t="str">
        <f t="shared" si="28"/>
        <v>$1,200.00,0.0 - 1.0 ct,I1,Princess,I</v>
      </c>
      <c r="C89" t="str">
        <f t="shared" si="29"/>
        <v>0.0 - 1.0 ct,I1,Princess,I</v>
      </c>
      <c r="D89" t="str">
        <f t="shared" si="30"/>
        <v>I1,Princess,I</v>
      </c>
      <c r="E89" t="str">
        <f t="shared" si="31"/>
        <v>Princess,I</v>
      </c>
      <c r="F89" s="1" t="str">
        <f t="shared" si="32"/>
        <v>https://www.idonowidont.com/diamonds/80ct-princess-cut-diamond-halo-ring-730273</v>
      </c>
      <c r="G89" s="2">
        <f t="shared" si="33"/>
        <v>1200</v>
      </c>
      <c r="H89" t="str">
        <f t="shared" si="34"/>
        <v>0.0 - 1.0 ct</v>
      </c>
      <c r="I89" t="str">
        <f t="shared" si="35"/>
        <v>I1</v>
      </c>
      <c r="J89" t="str">
        <f t="shared" si="36"/>
        <v>Princess</v>
      </c>
      <c r="K89" t="str">
        <f t="shared" si="37"/>
        <v>I</v>
      </c>
      <c r="L89" t="b">
        <f t="shared" si="38"/>
        <v>0</v>
      </c>
    </row>
    <row r="90" spans="1:13" hidden="1">
      <c r="A90" t="s">
        <v>104</v>
      </c>
      <c r="B90" t="str">
        <f t="shared" si="28"/>
        <v>$1,200.00,0.0 - 1.0 ct,I1,Oval,I</v>
      </c>
      <c r="C90" t="str">
        <f t="shared" si="29"/>
        <v>0.0 - 1.0 ct,I1,Oval,I</v>
      </c>
      <c r="D90" t="str">
        <f t="shared" si="30"/>
        <v>I1,Oval,I</v>
      </c>
      <c r="E90" t="str">
        <f t="shared" si="31"/>
        <v>Oval,I</v>
      </c>
      <c r="F90" s="1" t="str">
        <f t="shared" si="32"/>
        <v>https://www.idonowidont.com/diamonds/vera-wang-love-collection-1-ct-tw-oval-diamond-three-stone-engagement-ring-14k-two-tone</v>
      </c>
      <c r="G90" s="2">
        <f t="shared" si="33"/>
        <v>1200</v>
      </c>
      <c r="H90" t="str">
        <f t="shared" si="34"/>
        <v>0.0 - 1.0 ct</v>
      </c>
      <c r="I90" t="str">
        <f t="shared" si="35"/>
        <v>I1</v>
      </c>
      <c r="J90" t="str">
        <f t="shared" si="36"/>
        <v>Oval</v>
      </c>
      <c r="K90" t="str">
        <f t="shared" si="37"/>
        <v>I</v>
      </c>
      <c r="L90" t="b">
        <f t="shared" si="38"/>
        <v>0</v>
      </c>
    </row>
    <row r="91" spans="1:13" hidden="1">
      <c r="A91" t="s">
        <v>105</v>
      </c>
      <c r="B91" t="str">
        <f t="shared" si="28"/>
        <v>$1,200.00,0.0 - 1.0 ct,I1,Princess,H</v>
      </c>
      <c r="C91" t="str">
        <f t="shared" si="29"/>
        <v>0.0 - 1.0 ct,I1,Princess,H</v>
      </c>
      <c r="D91" t="str">
        <f t="shared" si="30"/>
        <v>I1,Princess,H</v>
      </c>
      <c r="E91" t="str">
        <f t="shared" si="31"/>
        <v>Princess,H</v>
      </c>
      <c r="F91" s="1" t="str">
        <f t="shared" si="32"/>
        <v>https://www.idonowidont.com/diamonds/beautiful-matching-bridal-set-716581</v>
      </c>
      <c r="G91" s="2">
        <f t="shared" si="33"/>
        <v>1200</v>
      </c>
      <c r="H91" t="str">
        <f t="shared" si="34"/>
        <v>0.0 - 1.0 ct</v>
      </c>
      <c r="I91" t="str">
        <f t="shared" si="35"/>
        <v>I1</v>
      </c>
      <c r="J91" t="str">
        <f t="shared" si="36"/>
        <v>Princess</v>
      </c>
      <c r="K91" t="str">
        <f t="shared" si="37"/>
        <v>H</v>
      </c>
      <c r="L91" t="b">
        <f t="shared" si="38"/>
        <v>0</v>
      </c>
    </row>
    <row r="92" spans="1:13" hidden="1">
      <c r="A92" t="s">
        <v>106</v>
      </c>
      <c r="B92" t="str">
        <f t="shared" si="28"/>
        <v>$1,200.00,0.0 - 1.0 ct,VS1,Round,E</v>
      </c>
      <c r="C92" t="str">
        <f t="shared" si="29"/>
        <v>0.0 - 1.0 ct,VS1,Round,E</v>
      </c>
      <c r="D92" t="str">
        <f t="shared" si="30"/>
        <v>VS1,Round,E</v>
      </c>
      <c r="E92" t="str">
        <f t="shared" si="31"/>
        <v>Round,E</v>
      </c>
      <c r="F92" s="1" t="str">
        <f t="shared" si="32"/>
        <v>https://www.idonowidont.com/diamonds/14k-white-gold-2-ct-center-moissanite-and-1-ct-side-natural-diamonds-side-vintage</v>
      </c>
      <c r="G92" s="2">
        <f t="shared" si="33"/>
        <v>1200</v>
      </c>
      <c r="H92" t="str">
        <f t="shared" si="34"/>
        <v>0.0 - 1.0 ct</v>
      </c>
      <c r="I92" t="str">
        <f t="shared" si="35"/>
        <v>VS1</v>
      </c>
      <c r="J92" t="str">
        <f t="shared" si="36"/>
        <v>Round</v>
      </c>
      <c r="K92" t="str">
        <f t="shared" si="37"/>
        <v>E</v>
      </c>
      <c r="L92" t="b">
        <f t="shared" si="38"/>
        <v>1</v>
      </c>
      <c r="M92" t="s">
        <v>23</v>
      </c>
    </row>
    <row r="93" spans="1:13" hidden="1">
      <c r="A93" t="s">
        <v>107</v>
      </c>
      <c r="B93" t="str">
        <f t="shared" si="28"/>
        <v>$1,200.00,0.0 - 1.0 ct,SI1,Round,J</v>
      </c>
      <c r="C93" t="str">
        <f t="shared" si="29"/>
        <v>0.0 - 1.0 ct,SI1,Round,J</v>
      </c>
      <c r="D93" t="str">
        <f t="shared" si="30"/>
        <v>SI1,Round,J</v>
      </c>
      <c r="E93" t="str">
        <f t="shared" si="31"/>
        <v>Round,J</v>
      </c>
      <c r="F93" s="1" t="str">
        <f t="shared" si="32"/>
        <v>https://www.idonowidont.com/diamonds/vintage-filigree-flower-ring-704351</v>
      </c>
      <c r="G93" s="2">
        <f t="shared" si="33"/>
        <v>1200</v>
      </c>
      <c r="H93" t="str">
        <f t="shared" si="34"/>
        <v>0.0 - 1.0 ct</v>
      </c>
      <c r="I93" t="str">
        <f t="shared" si="35"/>
        <v>SI1</v>
      </c>
      <c r="J93" t="str">
        <f t="shared" si="36"/>
        <v>Round</v>
      </c>
      <c r="K93" t="str">
        <f t="shared" si="37"/>
        <v>J</v>
      </c>
      <c r="L93" t="b">
        <f t="shared" si="38"/>
        <v>0</v>
      </c>
    </row>
    <row r="94" spans="1:13" hidden="1">
      <c r="A94" t="s">
        <v>108</v>
      </c>
      <c r="B94" t="str">
        <f t="shared" si="28"/>
        <v>$1,200.00,1.01 - 2.00 ct,SI2,Princess,I</v>
      </c>
      <c r="C94" t="str">
        <f t="shared" si="29"/>
        <v>1.01 - 2.00 ct,SI2,Princess,I</v>
      </c>
      <c r="D94" t="str">
        <f t="shared" si="30"/>
        <v>SI2,Princess,I</v>
      </c>
      <c r="E94" t="str">
        <f t="shared" si="31"/>
        <v>Princess,I</v>
      </c>
      <c r="F94" s="1" t="str">
        <f t="shared" si="32"/>
        <v>https://www.idonowidont.com/diamonds/vera-wang-love-collection-1-ct-tw-princess-cut-730846</v>
      </c>
      <c r="G94" s="2">
        <f t="shared" si="33"/>
        <v>1200</v>
      </c>
      <c r="H94" t="str">
        <f t="shared" si="34"/>
        <v>1.01 - 2.00 ct</v>
      </c>
      <c r="I94" t="str">
        <f t="shared" si="35"/>
        <v>SI2</v>
      </c>
      <c r="J94" t="str">
        <f t="shared" si="36"/>
        <v>Princess</v>
      </c>
      <c r="K94" t="str">
        <f t="shared" si="37"/>
        <v>I</v>
      </c>
      <c r="L94" t="b">
        <f t="shared" si="38"/>
        <v>0</v>
      </c>
    </row>
    <row r="95" spans="1:13" hidden="1">
      <c r="A95" t="s">
        <v>109</v>
      </c>
      <c r="B95" t="str">
        <f t="shared" si="28"/>
        <v>$1,250.00,0.0 - 1.0 ct,VS1,Emerald,D</v>
      </c>
      <c r="C95" t="str">
        <f t="shared" si="29"/>
        <v>0.0 - 1.0 ct,VS1,Emerald,D</v>
      </c>
      <c r="D95" t="str">
        <f t="shared" si="30"/>
        <v>VS1,Emerald,D</v>
      </c>
      <c r="E95" t="str">
        <f t="shared" si="31"/>
        <v>Emerald,D</v>
      </c>
      <c r="F95" s="1" t="str">
        <f t="shared" si="32"/>
        <v>https://www.idonowidont.com/diamonds/james-allen-emerald-cut-diamond-and-platinum-engagement-ring-730725</v>
      </c>
      <c r="G95" s="2">
        <f t="shared" si="33"/>
        <v>1250</v>
      </c>
      <c r="H95" t="str">
        <f t="shared" si="34"/>
        <v>0.0 - 1.0 ct</v>
      </c>
      <c r="I95" t="str">
        <f t="shared" si="35"/>
        <v>VS1</v>
      </c>
      <c r="J95" t="str">
        <f t="shared" si="36"/>
        <v>Emerald</v>
      </c>
      <c r="K95" t="str">
        <f t="shared" si="37"/>
        <v>D</v>
      </c>
      <c r="L95" t="b">
        <f t="shared" si="38"/>
        <v>0</v>
      </c>
    </row>
    <row r="96" spans="1:13" hidden="1">
      <c r="A96" t="s">
        <v>110</v>
      </c>
      <c r="B96" t="str">
        <f t="shared" si="28"/>
        <v>$1,250.00,0.0 - 1.0 ct,SI1,Round,H</v>
      </c>
      <c r="C96" t="str">
        <f t="shared" si="29"/>
        <v>0.0 - 1.0 ct,SI1,Round,H</v>
      </c>
      <c r="D96" t="str">
        <f t="shared" si="30"/>
        <v>SI1,Round,H</v>
      </c>
      <c r="E96" t="str">
        <f t="shared" si="31"/>
        <v>Round,H</v>
      </c>
      <c r="F96" s="1" t="str">
        <f t="shared" si="32"/>
        <v>https://www.idonowidont.com/diamonds/round-diamond-engagement-ring-730587</v>
      </c>
      <c r="G96" s="2">
        <f t="shared" si="33"/>
        <v>1250</v>
      </c>
      <c r="H96" t="str">
        <f t="shared" si="34"/>
        <v>0.0 - 1.0 ct</v>
      </c>
      <c r="I96" t="str">
        <f t="shared" si="35"/>
        <v>SI1</v>
      </c>
      <c r="J96" t="str">
        <f t="shared" si="36"/>
        <v>Round</v>
      </c>
      <c r="K96" t="str">
        <f t="shared" si="37"/>
        <v>H</v>
      </c>
      <c r="L96" t="b">
        <f t="shared" si="38"/>
        <v>0</v>
      </c>
    </row>
    <row r="97" spans="1:13" hidden="1">
      <c r="A97" t="s">
        <v>111</v>
      </c>
      <c r="B97" t="str">
        <f t="shared" si="28"/>
        <v>$1,250.00,0.0 - 1.0 ct,I1,Pear,K</v>
      </c>
      <c r="C97" t="str">
        <f t="shared" si="29"/>
        <v>0.0 - 1.0 ct,I1,Pear,K</v>
      </c>
      <c r="D97" t="str">
        <f t="shared" si="30"/>
        <v>I1,Pear,K</v>
      </c>
      <c r="E97" t="str">
        <f t="shared" si="31"/>
        <v>Pear,K</v>
      </c>
      <c r="F97" s="1" t="str">
        <f t="shared" si="32"/>
        <v>https://www.idonowidont.com/diamonds/pear-shaped-diamond-white-gold-engagementband-set-702776</v>
      </c>
      <c r="G97" s="2">
        <f t="shared" si="33"/>
        <v>1250</v>
      </c>
      <c r="H97" t="str">
        <f t="shared" si="34"/>
        <v>0.0 - 1.0 ct</v>
      </c>
      <c r="I97" t="str">
        <f t="shared" si="35"/>
        <v>I1</v>
      </c>
      <c r="J97" t="str">
        <f t="shared" si="36"/>
        <v>Pear</v>
      </c>
      <c r="K97" t="str">
        <f t="shared" si="37"/>
        <v>K</v>
      </c>
      <c r="L97" t="b">
        <f t="shared" si="38"/>
        <v>0</v>
      </c>
    </row>
    <row r="98" spans="1:13" hidden="1">
      <c r="A98" t="s">
        <v>112</v>
      </c>
      <c r="B98" t="str">
        <f t="shared" si="28"/>
        <v>$1,266.00,0.0 - 1.0 ct,VS2,Round,G</v>
      </c>
      <c r="C98" t="str">
        <f t="shared" si="29"/>
        <v>0.0 - 1.0 ct,VS2,Round,G</v>
      </c>
      <c r="D98" t="str">
        <f t="shared" si="30"/>
        <v>VS2,Round,G</v>
      </c>
      <c r="E98" t="str">
        <f t="shared" si="31"/>
        <v>Round,G</v>
      </c>
      <c r="F98" s="1" t="str">
        <f t="shared" si="32"/>
        <v>https://www.idonowidont.com/diamonds/unique-half-way-eternity-diamond-ring-060ct-diamonds-620851</v>
      </c>
      <c r="G98" s="2">
        <f t="shared" si="33"/>
        <v>1266</v>
      </c>
      <c r="H98" t="str">
        <f t="shared" si="34"/>
        <v>0.0 - 1.0 ct</v>
      </c>
      <c r="I98" t="str">
        <f t="shared" si="35"/>
        <v>VS2</v>
      </c>
      <c r="J98" t="str">
        <f t="shared" si="36"/>
        <v>Round</v>
      </c>
      <c r="K98" t="str">
        <f t="shared" si="37"/>
        <v>G</v>
      </c>
      <c r="L98" t="b">
        <f t="shared" si="38"/>
        <v>0</v>
      </c>
      <c r="M98" t="s">
        <v>23</v>
      </c>
    </row>
    <row r="99" spans="1:13" hidden="1">
      <c r="A99" t="s">
        <v>113</v>
      </c>
      <c r="B99" t="str">
        <f t="shared" si="28"/>
        <v>$1,299.00,0.0 - 1.0 ct,SI2,Round,H</v>
      </c>
      <c r="C99" t="str">
        <f t="shared" si="29"/>
        <v>0.0 - 1.0 ct,SI2,Round,H</v>
      </c>
      <c r="D99" t="str">
        <f t="shared" si="30"/>
        <v>SI2,Round,H</v>
      </c>
      <c r="E99" t="str">
        <f t="shared" si="31"/>
        <v>Round,H</v>
      </c>
      <c r="F99" s="1" t="str">
        <f t="shared" si="32"/>
        <v>https://www.idonowidont.com/diamonds/elegant-and-gentle-solitaire-engagement-ring-crafted-white-gold-646831</v>
      </c>
      <c r="G99" s="2">
        <f t="shared" si="33"/>
        <v>1299</v>
      </c>
      <c r="H99" t="str">
        <f t="shared" si="34"/>
        <v>0.0 - 1.0 ct</v>
      </c>
      <c r="I99" t="str">
        <f t="shared" si="35"/>
        <v>SI2</v>
      </c>
      <c r="J99" t="str">
        <f t="shared" si="36"/>
        <v>Round</v>
      </c>
      <c r="K99" t="str">
        <f t="shared" si="37"/>
        <v>H</v>
      </c>
      <c r="L99" t="b">
        <f t="shared" si="38"/>
        <v>0</v>
      </c>
    </row>
    <row r="100" spans="1:13" hidden="1">
      <c r="A100" t="s">
        <v>114</v>
      </c>
      <c r="B100" t="str">
        <f t="shared" si="28"/>
        <v>$1,300.00,0.0 - 1.0 ct,VS2,Round,J</v>
      </c>
      <c r="C100" t="str">
        <f t="shared" si="29"/>
        <v>0.0 - 1.0 ct,VS2,Round,J</v>
      </c>
      <c r="D100" t="str">
        <f t="shared" si="30"/>
        <v>VS2,Round,J</v>
      </c>
      <c r="E100" t="str">
        <f t="shared" si="31"/>
        <v>Round,J</v>
      </c>
      <c r="F100" s="1" t="str">
        <f t="shared" si="32"/>
        <v>https://www.idonowidont.com/diamonds/engagement-ring-sale-730672</v>
      </c>
      <c r="G100" s="2">
        <f t="shared" si="33"/>
        <v>1300</v>
      </c>
      <c r="H100" t="str">
        <f t="shared" si="34"/>
        <v>0.0 - 1.0 ct</v>
      </c>
      <c r="I100" t="str">
        <f t="shared" si="35"/>
        <v>VS2</v>
      </c>
      <c r="J100" t="str">
        <f t="shared" si="36"/>
        <v>Round</v>
      </c>
      <c r="K100" t="str">
        <f t="shared" si="37"/>
        <v>J</v>
      </c>
      <c r="L100" t="b">
        <f t="shared" si="38"/>
        <v>0</v>
      </c>
    </row>
    <row r="101" spans="1:13" hidden="1">
      <c r="A101" t="s">
        <v>115</v>
      </c>
      <c r="B101" t="str">
        <f t="shared" si="28"/>
        <v>$1,300.00,0.0 - 1.0 ct,VS1,Princess,G</v>
      </c>
      <c r="C101" t="str">
        <f t="shared" si="29"/>
        <v>0.0 - 1.0 ct,VS1,Princess,G</v>
      </c>
      <c r="D101" t="str">
        <f t="shared" si="30"/>
        <v>VS1,Princess,G</v>
      </c>
      <c r="E101" t="str">
        <f t="shared" si="31"/>
        <v>Princess,G</v>
      </c>
      <c r="F101" s="1" t="str">
        <f t="shared" si="32"/>
        <v>https://www.idonowidont.com/diamonds/kay-jewelers-halo-princess-cut-engagement-ring-718996</v>
      </c>
      <c r="G101" s="2">
        <f t="shared" si="33"/>
        <v>1300</v>
      </c>
      <c r="H101" t="str">
        <f t="shared" si="34"/>
        <v>0.0 - 1.0 ct</v>
      </c>
      <c r="I101" t="str">
        <f t="shared" si="35"/>
        <v>VS1</v>
      </c>
      <c r="J101" t="str">
        <f t="shared" si="36"/>
        <v>Princess</v>
      </c>
      <c r="K101" t="str">
        <f t="shared" si="37"/>
        <v>G</v>
      </c>
      <c r="L101" t="b">
        <f t="shared" si="38"/>
        <v>0</v>
      </c>
    </row>
    <row r="102" spans="1:13" hidden="1">
      <c r="A102" t="s">
        <v>116</v>
      </c>
      <c r="B102" t="str">
        <f t="shared" si="28"/>
        <v>$1,350.00,1.01 - 2.00 ct,SI1,Princess,G</v>
      </c>
      <c r="C102" t="str">
        <f t="shared" si="29"/>
        <v>1.01 - 2.00 ct,SI1,Princess,G</v>
      </c>
      <c r="D102" t="str">
        <f t="shared" si="30"/>
        <v>SI1,Princess,G</v>
      </c>
      <c r="E102" t="str">
        <f t="shared" si="31"/>
        <v>Princess,G</v>
      </c>
      <c r="F102" s="1" t="str">
        <f t="shared" si="32"/>
        <v>https://www.idonowidont.com/diamonds/wedding-band-657391</v>
      </c>
      <c r="G102" s="2">
        <f t="shared" si="33"/>
        <v>1350</v>
      </c>
      <c r="H102" t="str">
        <f t="shared" si="34"/>
        <v>1.01 - 2.00 ct</v>
      </c>
      <c r="I102" t="str">
        <f t="shared" si="35"/>
        <v>SI1</v>
      </c>
      <c r="J102" t="str">
        <f t="shared" si="36"/>
        <v>Princess</v>
      </c>
      <c r="K102" t="str">
        <f t="shared" si="37"/>
        <v>G</v>
      </c>
      <c r="L102" t="b">
        <f t="shared" si="38"/>
        <v>0</v>
      </c>
    </row>
    <row r="103" spans="1:13" hidden="1">
      <c r="A103" t="s">
        <v>117</v>
      </c>
      <c r="B103" t="str">
        <f t="shared" si="28"/>
        <v>$1,400.00,0.0 - 1.0 ct,I1,Round,H</v>
      </c>
      <c r="C103" t="str">
        <f t="shared" si="29"/>
        <v>0.0 - 1.0 ct,I1,Round,H</v>
      </c>
      <c r="D103" t="str">
        <f t="shared" si="30"/>
        <v>I1,Round,H</v>
      </c>
      <c r="E103" t="str">
        <f t="shared" si="31"/>
        <v>Round,H</v>
      </c>
      <c r="F103" s="1" t="str">
        <f t="shared" si="32"/>
        <v>https://www.idonowidont.com/diamonds/solitaire-round-brilliant-diamond-engagement-ring-730728</v>
      </c>
      <c r="G103" s="2">
        <f t="shared" si="33"/>
        <v>1400</v>
      </c>
      <c r="H103" t="str">
        <f t="shared" si="34"/>
        <v>0.0 - 1.0 ct</v>
      </c>
      <c r="I103" t="str">
        <f t="shared" si="35"/>
        <v>I1</v>
      </c>
      <c r="J103" t="str">
        <f t="shared" si="36"/>
        <v>Round</v>
      </c>
      <c r="K103" t="str">
        <f t="shared" si="37"/>
        <v>H</v>
      </c>
      <c r="L103" t="b">
        <f t="shared" si="38"/>
        <v>0</v>
      </c>
    </row>
    <row r="104" spans="1:13" hidden="1">
      <c r="A104" t="s">
        <v>118</v>
      </c>
      <c r="B104" t="str">
        <f t="shared" si="28"/>
        <v>$1,400.00,0.0 - 1.0 ct,I1,Princess,H</v>
      </c>
      <c r="C104" t="str">
        <f t="shared" si="29"/>
        <v>0.0 - 1.0 ct,I1,Princess,H</v>
      </c>
      <c r="D104" t="str">
        <f t="shared" si="30"/>
        <v>I1,Princess,H</v>
      </c>
      <c r="E104" t="str">
        <f t="shared" si="31"/>
        <v>Princess,H</v>
      </c>
      <c r="F104" s="1" t="str">
        <f t="shared" si="32"/>
        <v>https://www.idonowidont.com/diamonds/zales-engagement-ring-730720</v>
      </c>
      <c r="G104" s="2">
        <f t="shared" si="33"/>
        <v>1400</v>
      </c>
      <c r="H104" t="str">
        <f t="shared" si="34"/>
        <v>0.0 - 1.0 ct</v>
      </c>
      <c r="I104" t="str">
        <f t="shared" si="35"/>
        <v>I1</v>
      </c>
      <c r="J104" t="str">
        <f t="shared" si="36"/>
        <v>Princess</v>
      </c>
      <c r="K104" t="str">
        <f t="shared" si="37"/>
        <v>H</v>
      </c>
      <c r="L104" t="b">
        <f t="shared" si="38"/>
        <v>0</v>
      </c>
    </row>
    <row r="105" spans="1:13" hidden="1">
      <c r="A105" t="s">
        <v>119</v>
      </c>
      <c r="B105" t="str">
        <f t="shared" si="28"/>
        <v>$1,423.00,0.0 - 1.0 ct,SI2,Round,G</v>
      </c>
      <c r="C105" t="str">
        <f t="shared" si="29"/>
        <v>0.0 - 1.0 ct,SI2,Round,G</v>
      </c>
      <c r="D105" t="str">
        <f t="shared" si="30"/>
        <v>SI2,Round,G</v>
      </c>
      <c r="E105" t="str">
        <f t="shared" si="31"/>
        <v>Round,G</v>
      </c>
      <c r="F105" s="1" t="str">
        <f t="shared" si="32"/>
        <v>https://www.idonowidont.com/diamonds/white-gold-diamond-wedding-band-622621</v>
      </c>
      <c r="G105" s="2">
        <f t="shared" si="33"/>
        <v>1423</v>
      </c>
      <c r="H105" t="str">
        <f t="shared" si="34"/>
        <v>0.0 - 1.0 ct</v>
      </c>
      <c r="I105" t="str">
        <f t="shared" si="35"/>
        <v>SI2</v>
      </c>
      <c r="J105" t="str">
        <f t="shared" si="36"/>
        <v>Round</v>
      </c>
      <c r="K105" t="str">
        <f t="shared" si="37"/>
        <v>G</v>
      </c>
      <c r="L105" t="b">
        <f t="shared" si="38"/>
        <v>0</v>
      </c>
    </row>
    <row r="106" spans="1:13" hidden="1">
      <c r="A106" t="s">
        <v>120</v>
      </c>
      <c r="B106" t="str">
        <f t="shared" si="28"/>
        <v>$1,423.00,0.0 - 1.0 ct,SI1,Round,G</v>
      </c>
      <c r="C106" t="str">
        <f t="shared" si="29"/>
        <v>0.0 - 1.0 ct,SI1,Round,G</v>
      </c>
      <c r="D106" t="str">
        <f t="shared" si="30"/>
        <v>SI1,Round,G</v>
      </c>
      <c r="E106" t="str">
        <f t="shared" si="31"/>
        <v>Round,G</v>
      </c>
      <c r="F106" s="1" t="str">
        <f t="shared" si="32"/>
        <v>https://www.idonowidont.com/diamonds/delicate-rose-gold-engagement-ring-features-075ct-total-diamonds-622296</v>
      </c>
      <c r="G106" s="2">
        <f t="shared" si="33"/>
        <v>1423</v>
      </c>
      <c r="H106" t="str">
        <f t="shared" si="34"/>
        <v>0.0 - 1.0 ct</v>
      </c>
      <c r="I106" t="str">
        <f t="shared" si="35"/>
        <v>SI1</v>
      </c>
      <c r="J106" t="str">
        <f t="shared" si="36"/>
        <v>Round</v>
      </c>
      <c r="K106" t="str">
        <f t="shared" si="37"/>
        <v>G</v>
      </c>
      <c r="L106" t="b">
        <f t="shared" si="38"/>
        <v>0</v>
      </c>
    </row>
    <row r="107" spans="1:13" hidden="1">
      <c r="A107" t="s">
        <v>121</v>
      </c>
      <c r="B107" t="str">
        <f t="shared" si="28"/>
        <v>$1,430.00,2.01 - 3.00 ct,I2,Round,J</v>
      </c>
      <c r="C107" t="str">
        <f t="shared" si="29"/>
        <v>2.01 - 3.00 ct,I2,Round,J</v>
      </c>
      <c r="D107" t="str">
        <f t="shared" si="30"/>
        <v>I2,Round,J</v>
      </c>
      <c r="E107" t="str">
        <f t="shared" si="31"/>
        <v>Round,J</v>
      </c>
      <c r="F107" s="1" t="str">
        <f t="shared" si="32"/>
        <v>https://www.idonowidont.com/diamonds/round-brilliant-ring-730676</v>
      </c>
      <c r="G107" s="2">
        <f t="shared" si="33"/>
        <v>1430</v>
      </c>
      <c r="H107" t="str">
        <f t="shared" si="34"/>
        <v>2.01 - 3.00 ct</v>
      </c>
      <c r="I107" t="str">
        <f t="shared" si="35"/>
        <v>I2</v>
      </c>
      <c r="J107" t="str">
        <f t="shared" si="36"/>
        <v>Round</v>
      </c>
      <c r="K107" t="str">
        <f t="shared" si="37"/>
        <v>J</v>
      </c>
      <c r="L107" t="b">
        <f t="shared" si="38"/>
        <v>0</v>
      </c>
    </row>
    <row r="108" spans="1:13" hidden="1">
      <c r="A108" t="s">
        <v>122</v>
      </c>
      <c r="B108" t="str">
        <f t="shared" si="28"/>
        <v>$1,450.00,0.0 - 1.0 ct,I1,Round,F</v>
      </c>
      <c r="C108" t="str">
        <f t="shared" si="29"/>
        <v>0.0 - 1.0 ct,I1,Round,F</v>
      </c>
      <c r="D108" t="str">
        <f t="shared" si="30"/>
        <v>I1,Round,F</v>
      </c>
      <c r="E108" t="str">
        <f t="shared" si="31"/>
        <v>Round,F</v>
      </c>
      <c r="F108" s="1" t="str">
        <f t="shared" si="32"/>
        <v>https://www.idonowidont.com/diamonds/video-igi-certified-%E2%80%9Cleo-diamond%E2%80%9D-18k-white-gold-051ct-diamond-solitaire-round-brilliant</v>
      </c>
      <c r="G108" s="2">
        <f t="shared" si="33"/>
        <v>1450</v>
      </c>
      <c r="H108" t="str">
        <f t="shared" si="34"/>
        <v>0.0 - 1.0 ct</v>
      </c>
      <c r="I108" t="str">
        <f t="shared" si="35"/>
        <v>I1</v>
      </c>
      <c r="J108" t="str">
        <f t="shared" si="36"/>
        <v>Round</v>
      </c>
      <c r="K108" t="str">
        <f t="shared" si="37"/>
        <v>F</v>
      </c>
      <c r="L108" t="b">
        <f t="shared" si="38"/>
        <v>0</v>
      </c>
    </row>
    <row r="109" spans="1:13" hidden="1">
      <c r="A109" t="s">
        <v>123</v>
      </c>
      <c r="B109" t="str">
        <f t="shared" si="28"/>
        <v>$1,482.00,0.0 - 1.0 ct,SI1,Princess,G</v>
      </c>
      <c r="C109" t="str">
        <f t="shared" si="29"/>
        <v>0.0 - 1.0 ct,SI1,Princess,G</v>
      </c>
      <c r="D109" t="str">
        <f t="shared" si="30"/>
        <v>SI1,Princess,G</v>
      </c>
      <c r="E109" t="str">
        <f t="shared" si="31"/>
        <v>Princess,G</v>
      </c>
      <c r="F109" s="1" t="str">
        <f t="shared" si="32"/>
        <v>https://www.idonowidont.com/diamonds/soldcharming-half-way-wedding-diamond-ring-629796</v>
      </c>
      <c r="G109" s="2">
        <f t="shared" si="33"/>
        <v>1482</v>
      </c>
      <c r="H109" t="str">
        <f t="shared" si="34"/>
        <v>0.0 - 1.0 ct</v>
      </c>
      <c r="I109" t="str">
        <f t="shared" si="35"/>
        <v>SI1</v>
      </c>
      <c r="J109" t="str">
        <f t="shared" si="36"/>
        <v>Princess</v>
      </c>
      <c r="K109" t="str">
        <f t="shared" si="37"/>
        <v>G</v>
      </c>
      <c r="L109" t="b">
        <f t="shared" si="38"/>
        <v>0</v>
      </c>
    </row>
    <row r="110" spans="1:13" hidden="1">
      <c r="A110" t="s">
        <v>124</v>
      </c>
      <c r="B110" t="str">
        <f t="shared" si="28"/>
        <v>$1,499.00,1.01 - 2.00 ct,I1,Round,H</v>
      </c>
      <c r="C110" t="str">
        <f t="shared" si="29"/>
        <v>1.01 - 2.00 ct,I1,Round,H</v>
      </c>
      <c r="D110" t="str">
        <f t="shared" si="30"/>
        <v>I1,Round,H</v>
      </c>
      <c r="E110" t="str">
        <f t="shared" si="31"/>
        <v>Round,H</v>
      </c>
      <c r="F110" s="1" t="str">
        <f t="shared" si="32"/>
        <v>https://www.idonowidont.com/diamonds/15-carat-diamond-round-cut-double-halo-engagement-ring-set-10k-white-gold-728659</v>
      </c>
      <c r="G110" s="2">
        <f t="shared" si="33"/>
        <v>1499</v>
      </c>
      <c r="H110" t="str">
        <f t="shared" si="34"/>
        <v>1.01 - 2.00 ct</v>
      </c>
      <c r="I110" t="str">
        <f t="shared" si="35"/>
        <v>I1</v>
      </c>
      <c r="J110" t="str">
        <f t="shared" si="36"/>
        <v>Round</v>
      </c>
      <c r="K110" t="str">
        <f t="shared" si="37"/>
        <v>H</v>
      </c>
      <c r="L110" t="b">
        <f t="shared" si="38"/>
        <v>0</v>
      </c>
    </row>
    <row r="111" spans="1:13" hidden="1">
      <c r="A111" t="s">
        <v>125</v>
      </c>
      <c r="B111" t="str">
        <f t="shared" si="28"/>
        <v>$1,499.00,1.01 - 2.00 ct,SI2,Princess,G</v>
      </c>
      <c r="C111" t="str">
        <f t="shared" si="29"/>
        <v>1.01 - 2.00 ct,SI2,Princess,G</v>
      </c>
      <c r="D111" t="str">
        <f t="shared" si="30"/>
        <v>SI2,Princess,G</v>
      </c>
      <c r="E111" t="str">
        <f t="shared" si="31"/>
        <v>Princess,G</v>
      </c>
      <c r="F111" s="1" t="str">
        <f t="shared" si="32"/>
        <v>https://www.idonowidont.com/diamonds/amazing-deal-princess-cut-engagement-ring-566046</v>
      </c>
      <c r="G111" s="2">
        <f t="shared" si="33"/>
        <v>1499</v>
      </c>
      <c r="H111" t="str">
        <f t="shared" si="34"/>
        <v>1.01 - 2.00 ct</v>
      </c>
      <c r="I111" t="str">
        <f t="shared" si="35"/>
        <v>SI2</v>
      </c>
      <c r="J111" t="str">
        <f t="shared" si="36"/>
        <v>Princess</v>
      </c>
      <c r="K111" t="str">
        <f t="shared" si="37"/>
        <v>G</v>
      </c>
      <c r="L111" t="b">
        <f t="shared" si="38"/>
        <v>0</v>
      </c>
    </row>
    <row r="112" spans="1:13" hidden="1">
      <c r="A112" t="s">
        <v>126</v>
      </c>
      <c r="B112" t="str">
        <f t="shared" si="28"/>
        <v>$1,499.00,0.0 - 1.0 ct,SI2,Pear,H</v>
      </c>
      <c r="C112" t="str">
        <f t="shared" si="29"/>
        <v>0.0 - 1.0 ct,SI2,Pear,H</v>
      </c>
      <c r="D112" t="str">
        <f t="shared" si="30"/>
        <v>SI2,Pear,H</v>
      </c>
      <c r="E112" t="str">
        <f t="shared" si="31"/>
        <v>Pear,H</v>
      </c>
      <c r="F112" s="1" t="str">
        <f t="shared" si="32"/>
        <v>https://www.idonowidont.com/diamonds/engagement-ring-center-pear-shape-055ct-diamond-646796</v>
      </c>
      <c r="G112" s="2">
        <f t="shared" si="33"/>
        <v>1499</v>
      </c>
      <c r="H112" t="str">
        <f t="shared" si="34"/>
        <v>0.0 - 1.0 ct</v>
      </c>
      <c r="I112" t="str">
        <f t="shared" si="35"/>
        <v>SI2</v>
      </c>
      <c r="J112" t="str">
        <f t="shared" si="36"/>
        <v>Pear</v>
      </c>
      <c r="K112" t="str">
        <f t="shared" si="37"/>
        <v>H</v>
      </c>
      <c r="L112" t="b">
        <f t="shared" si="38"/>
        <v>0</v>
      </c>
    </row>
    <row r="113" spans="1:12" hidden="1">
      <c r="A113" t="s">
        <v>127</v>
      </c>
      <c r="B113" t="str">
        <f t="shared" si="28"/>
        <v>$1,500.00,0.0 - 1.0 ct,SI2,Radiant,D</v>
      </c>
      <c r="C113" t="str">
        <f t="shared" si="29"/>
        <v>0.0 - 1.0 ct,SI2,Radiant,D</v>
      </c>
      <c r="D113" t="str">
        <f t="shared" si="30"/>
        <v>SI2,Radiant,D</v>
      </c>
      <c r="E113" t="str">
        <f t="shared" si="31"/>
        <v>Radiant,D</v>
      </c>
      <c r="F113" s="1" t="str">
        <f t="shared" si="32"/>
        <v>https://www.idonowidont.com/diamonds/tolkowsky-ideal-cut-diamond-set-platinum-engagement-ring-730712</v>
      </c>
      <c r="G113" s="2">
        <f t="shared" si="33"/>
        <v>1500</v>
      </c>
      <c r="H113" t="str">
        <f t="shared" si="34"/>
        <v>0.0 - 1.0 ct</v>
      </c>
      <c r="I113" t="str">
        <f t="shared" si="35"/>
        <v>SI2</v>
      </c>
      <c r="J113" t="str">
        <f t="shared" si="36"/>
        <v>Radiant</v>
      </c>
      <c r="K113" t="str">
        <f t="shared" si="37"/>
        <v>D</v>
      </c>
      <c r="L113" t="b">
        <f t="shared" si="38"/>
        <v>0</v>
      </c>
    </row>
    <row r="114" spans="1:12" hidden="1">
      <c r="A114" t="s">
        <v>128</v>
      </c>
      <c r="B114" t="str">
        <f t="shared" si="28"/>
        <v>$1,500.00,2.01 - 3.00 ct,SI2,Radiant,D</v>
      </c>
      <c r="C114" t="str">
        <f t="shared" si="29"/>
        <v>2.01 - 3.00 ct,SI2,Radiant,D</v>
      </c>
      <c r="D114" t="str">
        <f t="shared" si="30"/>
        <v>SI2,Radiant,D</v>
      </c>
      <c r="E114" t="str">
        <f t="shared" si="31"/>
        <v>Radiant,D</v>
      </c>
      <c r="F114" s="1" t="str">
        <f t="shared" si="32"/>
        <v>https://www.idonowidont.com/diamonds/jared-730711</v>
      </c>
      <c r="G114" s="2">
        <f t="shared" si="33"/>
        <v>1500</v>
      </c>
      <c r="H114" t="str">
        <f t="shared" si="34"/>
        <v>2.01 - 3.00 ct</v>
      </c>
      <c r="I114" t="str">
        <f t="shared" si="35"/>
        <v>SI2</v>
      </c>
      <c r="J114" t="str">
        <f t="shared" si="36"/>
        <v>Radiant</v>
      </c>
      <c r="K114" t="str">
        <f t="shared" si="37"/>
        <v>D</v>
      </c>
      <c r="L114" t="b">
        <f t="shared" si="38"/>
        <v>0</v>
      </c>
    </row>
    <row r="115" spans="1:12" hidden="1">
      <c r="A115" t="s">
        <v>129</v>
      </c>
      <c r="B115" t="str">
        <f t="shared" si="28"/>
        <v>$1,500.00,0.0 - 1.0 ct,I1,Round,H</v>
      </c>
      <c r="C115" t="str">
        <f t="shared" si="29"/>
        <v>0.0 - 1.0 ct,I1,Round,H</v>
      </c>
      <c r="D115" t="str">
        <f t="shared" si="30"/>
        <v>I1,Round,H</v>
      </c>
      <c r="E115" t="str">
        <f t="shared" si="31"/>
        <v>Round,H</v>
      </c>
      <c r="F115" s="1" t="str">
        <f t="shared" si="32"/>
        <v>https://www.idonowidont.com/diamonds/jared-14k-platinum-engagement-ring-wedding-band-730660</v>
      </c>
      <c r="G115" s="2">
        <f t="shared" si="33"/>
        <v>1500</v>
      </c>
      <c r="H115" t="str">
        <f t="shared" si="34"/>
        <v>0.0 - 1.0 ct</v>
      </c>
      <c r="I115" t="str">
        <f t="shared" si="35"/>
        <v>I1</v>
      </c>
      <c r="J115" t="str">
        <f t="shared" si="36"/>
        <v>Round</v>
      </c>
      <c r="K115" t="str">
        <f t="shared" si="37"/>
        <v>H</v>
      </c>
      <c r="L115" t="b">
        <f t="shared" si="38"/>
        <v>0</v>
      </c>
    </row>
    <row r="116" spans="1:12" hidden="1">
      <c r="A116" t="s">
        <v>130</v>
      </c>
      <c r="B116" t="str">
        <f t="shared" si="28"/>
        <v>$1,500.00,0.0 - 1.0 ct,I2,Round,H</v>
      </c>
      <c r="C116" t="str">
        <f t="shared" si="29"/>
        <v>0.0 - 1.0 ct,I2,Round,H</v>
      </c>
      <c r="D116" t="str">
        <f t="shared" si="30"/>
        <v>I2,Round,H</v>
      </c>
      <c r="E116" t="str">
        <f t="shared" si="31"/>
        <v>Round,H</v>
      </c>
      <c r="F116" s="1" t="str">
        <f t="shared" si="32"/>
        <v>https://www.idonowidont.com/diamonds/zales-elegant-vintage-style-round-cut-diamond-engagement-ring-730642</v>
      </c>
      <c r="G116" s="2">
        <f t="shared" si="33"/>
        <v>1500</v>
      </c>
      <c r="H116" t="str">
        <f t="shared" si="34"/>
        <v>0.0 - 1.0 ct</v>
      </c>
      <c r="I116" t="str">
        <f t="shared" si="35"/>
        <v>I2</v>
      </c>
      <c r="J116" t="str">
        <f t="shared" si="36"/>
        <v>Round</v>
      </c>
      <c r="K116" t="str">
        <f t="shared" si="37"/>
        <v>H</v>
      </c>
      <c r="L116" t="b">
        <f t="shared" si="38"/>
        <v>0</v>
      </c>
    </row>
    <row r="117" spans="1:12" hidden="1">
      <c r="A117" t="s">
        <v>131</v>
      </c>
      <c r="B117" t="str">
        <f t="shared" si="28"/>
        <v>$1,500.00,1.01 - 2.00 ct,VVS2,Round,I</v>
      </c>
      <c r="C117" t="str">
        <f t="shared" si="29"/>
        <v>1.01 - 2.00 ct,VVS2,Round,I</v>
      </c>
      <c r="D117" t="str">
        <f t="shared" si="30"/>
        <v>VVS2,Round,I</v>
      </c>
      <c r="E117" t="str">
        <f t="shared" si="31"/>
        <v>Round,I</v>
      </c>
      <c r="F117" s="1" t="str">
        <f t="shared" si="32"/>
        <v>https://www.idonowidont.com/diamonds/2-carat-eternity-band-white-gold-730601</v>
      </c>
      <c r="G117" s="2">
        <f t="shared" si="33"/>
        <v>1500</v>
      </c>
      <c r="H117" t="str">
        <f t="shared" si="34"/>
        <v>1.01 - 2.00 ct</v>
      </c>
      <c r="I117" t="str">
        <f t="shared" si="35"/>
        <v>VVS2</v>
      </c>
      <c r="J117" t="str">
        <f t="shared" si="36"/>
        <v>Round</v>
      </c>
      <c r="K117" t="str">
        <f t="shared" si="37"/>
        <v>I</v>
      </c>
      <c r="L117" t="b">
        <f t="shared" si="38"/>
        <v>0</v>
      </c>
    </row>
    <row r="118" spans="1:12" hidden="1">
      <c r="A118" t="s">
        <v>132</v>
      </c>
      <c r="B118" t="str">
        <f t="shared" si="28"/>
        <v>$1,500.00,2.01 - 3.00 ct,I1,Oval,J</v>
      </c>
      <c r="C118" t="str">
        <f t="shared" si="29"/>
        <v>2.01 - 3.00 ct,I1,Oval,J</v>
      </c>
      <c r="D118" t="str">
        <f t="shared" si="30"/>
        <v>I1,Oval,J</v>
      </c>
      <c r="E118" t="str">
        <f t="shared" si="31"/>
        <v>Oval,J</v>
      </c>
      <c r="F118" s="1" t="str">
        <f t="shared" si="32"/>
        <v>https://www.idonowidont.com/diamonds/tiffany-solitaire-ring-730534</v>
      </c>
      <c r="G118" s="2">
        <f t="shared" si="33"/>
        <v>1500</v>
      </c>
      <c r="H118" t="str">
        <f t="shared" si="34"/>
        <v>2.01 - 3.00 ct</v>
      </c>
      <c r="I118" t="str">
        <f t="shared" si="35"/>
        <v>I1</v>
      </c>
      <c r="J118" t="str">
        <f t="shared" si="36"/>
        <v>Oval</v>
      </c>
      <c r="K118" t="str">
        <f t="shared" si="37"/>
        <v>J</v>
      </c>
      <c r="L118" t="b">
        <f t="shared" si="38"/>
        <v>0</v>
      </c>
    </row>
    <row r="119" spans="1:12" hidden="1">
      <c r="A119" t="s">
        <v>133</v>
      </c>
      <c r="B119" t="str">
        <f t="shared" si="28"/>
        <v>$1,500.00,0.0 - 1.0 ct,I2,Round,H</v>
      </c>
      <c r="C119" t="str">
        <f t="shared" si="29"/>
        <v>0.0 - 1.0 ct,I2,Round,H</v>
      </c>
      <c r="D119" t="str">
        <f t="shared" si="30"/>
        <v>I2,Round,H</v>
      </c>
      <c r="E119" t="str">
        <f t="shared" si="31"/>
        <v>Round,H</v>
      </c>
      <c r="F119" s="1" t="str">
        <f t="shared" si="32"/>
        <v>https://www.idonowidont.com/diamonds/forevermark-halo-diamond-engagement-ringprice-dropped-730003</v>
      </c>
      <c r="G119" s="2">
        <f t="shared" si="33"/>
        <v>1500</v>
      </c>
      <c r="H119" t="str">
        <f t="shared" si="34"/>
        <v>0.0 - 1.0 ct</v>
      </c>
      <c r="I119" t="str">
        <f t="shared" si="35"/>
        <v>I2</v>
      </c>
      <c r="J119" t="str">
        <f t="shared" si="36"/>
        <v>Round</v>
      </c>
      <c r="K119" t="str">
        <f t="shared" si="37"/>
        <v>H</v>
      </c>
      <c r="L119" t="b">
        <f t="shared" si="38"/>
        <v>0</v>
      </c>
    </row>
    <row r="120" spans="1:12" hidden="1">
      <c r="A120" t="s">
        <v>134</v>
      </c>
      <c r="B120" t="str">
        <f t="shared" si="28"/>
        <v>$1,500.00,1.01 - 2.00 ct,SI2,Princess,H</v>
      </c>
      <c r="C120" t="str">
        <f t="shared" si="29"/>
        <v>1.01 - 2.00 ct,SI2,Princess,H</v>
      </c>
      <c r="D120" t="str">
        <f t="shared" si="30"/>
        <v>SI2,Princess,H</v>
      </c>
      <c r="E120" t="str">
        <f t="shared" si="31"/>
        <v>Princess,H</v>
      </c>
      <c r="F120" s="1" t="str">
        <f t="shared" si="32"/>
        <v>https://www.idonowidont.com/diamonds/zales-14k-white-gold-quad-princess-cut-engagement-ring-730253</v>
      </c>
      <c r="G120" s="2">
        <f t="shared" si="33"/>
        <v>1500</v>
      </c>
      <c r="H120" t="str">
        <f t="shared" si="34"/>
        <v>1.01 - 2.00 ct</v>
      </c>
      <c r="I120" t="str">
        <f t="shared" si="35"/>
        <v>SI2</v>
      </c>
      <c r="J120" t="str">
        <f t="shared" si="36"/>
        <v>Princess</v>
      </c>
      <c r="K120" t="str">
        <f t="shared" si="37"/>
        <v>H</v>
      </c>
      <c r="L120" t="b">
        <f t="shared" si="38"/>
        <v>0</v>
      </c>
    </row>
    <row r="121" spans="1:12" hidden="1">
      <c r="A121" t="s">
        <v>135</v>
      </c>
      <c r="B121" t="str">
        <f t="shared" si="28"/>
        <v>$1,500.00,0.0 - 1.0 ct,SI2,Round,I</v>
      </c>
      <c r="C121" t="str">
        <f t="shared" si="29"/>
        <v>0.0 - 1.0 ct,SI2,Round,I</v>
      </c>
      <c r="D121" t="str">
        <f t="shared" si="30"/>
        <v>SI2,Round,I</v>
      </c>
      <c r="E121" t="str">
        <f t="shared" si="31"/>
        <v>Round,I</v>
      </c>
      <c r="F121" s="1" t="str">
        <f t="shared" si="32"/>
        <v>https://www.idonowidont.com/diamonds/diamonds-direct-14-karat-white-gold-3-stone-engagement-ring-729804</v>
      </c>
      <c r="G121" s="2">
        <f t="shared" si="33"/>
        <v>1500</v>
      </c>
      <c r="H121" t="str">
        <f t="shared" si="34"/>
        <v>0.0 - 1.0 ct</v>
      </c>
      <c r="I121" t="str">
        <f t="shared" si="35"/>
        <v>SI2</v>
      </c>
      <c r="J121" t="str">
        <f t="shared" si="36"/>
        <v>Round</v>
      </c>
      <c r="K121" t="str">
        <f t="shared" si="37"/>
        <v>I</v>
      </c>
      <c r="L121" t="b">
        <f t="shared" si="38"/>
        <v>0</v>
      </c>
    </row>
    <row r="122" spans="1:12" hidden="1">
      <c r="A122" t="s">
        <v>136</v>
      </c>
      <c r="B122" t="str">
        <f t="shared" si="28"/>
        <v>$1,500.00,1.01 - 2.00 ct,I1,Round,M</v>
      </c>
      <c r="C122" t="str">
        <f t="shared" si="29"/>
        <v>1.01 - 2.00 ct,I1,Round,M</v>
      </c>
      <c r="D122" t="str">
        <f t="shared" si="30"/>
        <v>I1,Round,M</v>
      </c>
      <c r="E122" t="str">
        <f t="shared" si="31"/>
        <v>Round,M</v>
      </c>
      <c r="F122" s="1" t="str">
        <f t="shared" si="32"/>
        <v>https://www.idonowidont.com/diamonds/engagementwedding-ring-726331</v>
      </c>
      <c r="G122" s="2">
        <f t="shared" si="33"/>
        <v>1500</v>
      </c>
      <c r="H122" t="str">
        <f t="shared" si="34"/>
        <v>1.01 - 2.00 ct</v>
      </c>
      <c r="I122" t="str">
        <f t="shared" si="35"/>
        <v>I1</v>
      </c>
      <c r="J122" t="str">
        <f t="shared" si="36"/>
        <v>Round</v>
      </c>
      <c r="K122" t="str">
        <f t="shared" si="37"/>
        <v>M</v>
      </c>
      <c r="L122" t="b">
        <f t="shared" si="38"/>
        <v>0</v>
      </c>
    </row>
    <row r="123" spans="1:12" hidden="1">
      <c r="A123" t="s">
        <v>137</v>
      </c>
      <c r="B123" t="str">
        <f t="shared" si="28"/>
        <v>$1,500.00,1.01 - 2.00 ct,SI1,Round,J</v>
      </c>
      <c r="C123" t="str">
        <f t="shared" si="29"/>
        <v>1.01 - 2.00 ct,SI1,Round,J</v>
      </c>
      <c r="D123" t="str">
        <f t="shared" si="30"/>
        <v>SI1,Round,J</v>
      </c>
      <c r="E123" t="str">
        <f t="shared" si="31"/>
        <v>Round,J</v>
      </c>
      <c r="F123" s="1" t="str">
        <f t="shared" si="32"/>
        <v>https://www.idonowidont.com/diamonds/brilliant-cut-solitaire-engagement-ring-wedding-band-725706</v>
      </c>
      <c r="G123" s="2">
        <f t="shared" si="33"/>
        <v>1500</v>
      </c>
      <c r="H123" t="str">
        <f t="shared" si="34"/>
        <v>1.01 - 2.00 ct</v>
      </c>
      <c r="I123" t="str">
        <f t="shared" si="35"/>
        <v>SI1</v>
      </c>
      <c r="J123" t="str">
        <f t="shared" si="36"/>
        <v>Round</v>
      </c>
      <c r="K123" t="str">
        <f t="shared" si="37"/>
        <v>J</v>
      </c>
      <c r="L123" t="b">
        <f t="shared" si="38"/>
        <v>0</v>
      </c>
    </row>
    <row r="124" spans="1:12" hidden="1">
      <c r="A124" t="s">
        <v>138</v>
      </c>
      <c r="B124" t="str">
        <f t="shared" si="28"/>
        <v>$1,500.00,1.01 - 2.00 ct,SI1,Round,M</v>
      </c>
      <c r="C124" t="str">
        <f t="shared" si="29"/>
        <v>1.01 - 2.00 ct,SI1,Round,M</v>
      </c>
      <c r="D124" t="str">
        <f t="shared" si="30"/>
        <v>SI1,Round,M</v>
      </c>
      <c r="E124" t="str">
        <f t="shared" si="31"/>
        <v>Round,M</v>
      </c>
      <c r="F124" s="1" t="str">
        <f t="shared" si="32"/>
        <v>https://www.idonowidont.com/diamonds/james-allen-ladies-14k-white-gold-halo-diamond-engagement-ring-720042</v>
      </c>
      <c r="G124" s="2">
        <f t="shared" si="33"/>
        <v>1500</v>
      </c>
      <c r="H124" t="str">
        <f t="shared" si="34"/>
        <v>1.01 - 2.00 ct</v>
      </c>
      <c r="I124" t="str">
        <f t="shared" si="35"/>
        <v>SI1</v>
      </c>
      <c r="J124" t="str">
        <f t="shared" si="36"/>
        <v>Round</v>
      </c>
      <c r="K124" t="str">
        <f t="shared" si="37"/>
        <v>M</v>
      </c>
      <c r="L124" t="b">
        <f t="shared" si="38"/>
        <v>0</v>
      </c>
    </row>
    <row r="125" spans="1:12" hidden="1">
      <c r="A125" t="s">
        <v>139</v>
      </c>
      <c r="B125" t="str">
        <f t="shared" si="28"/>
        <v>$1,500.00,0.0 - 1.0 ct,VS2,Princess,F</v>
      </c>
      <c r="C125" t="str">
        <f t="shared" si="29"/>
        <v>0.0 - 1.0 ct,VS2,Princess,F</v>
      </c>
      <c r="D125" t="str">
        <f t="shared" si="30"/>
        <v>VS2,Princess,F</v>
      </c>
      <c r="E125" t="str">
        <f t="shared" si="31"/>
        <v>Princess,F</v>
      </c>
      <c r="F125" s="1" t="str">
        <f t="shared" si="32"/>
        <v>https://www.idonowidont.com/diamonds/princess-cut-engagement-ring-712321</v>
      </c>
      <c r="G125" s="2">
        <f t="shared" si="33"/>
        <v>1500</v>
      </c>
      <c r="H125" t="str">
        <f t="shared" si="34"/>
        <v>0.0 - 1.0 ct</v>
      </c>
      <c r="I125" t="str">
        <f t="shared" si="35"/>
        <v>VS2</v>
      </c>
      <c r="J125" t="str">
        <f t="shared" si="36"/>
        <v>Princess</v>
      </c>
      <c r="K125" t="str">
        <f t="shared" si="37"/>
        <v>F</v>
      </c>
      <c r="L125" t="b">
        <f t="shared" si="38"/>
        <v>0</v>
      </c>
    </row>
    <row r="126" spans="1:12" hidden="1">
      <c r="A126" t="s">
        <v>140</v>
      </c>
      <c r="B126" t="str">
        <f t="shared" si="28"/>
        <v>$1,500.00,0.0 - 1.0 ct,VVS2,Cushion,J</v>
      </c>
      <c r="C126" t="str">
        <f t="shared" si="29"/>
        <v>0.0 - 1.0 ct,VVS2,Cushion,J</v>
      </c>
      <c r="D126" t="str">
        <f t="shared" si="30"/>
        <v>VVS2,Cushion,J</v>
      </c>
      <c r="E126" t="str">
        <f t="shared" si="31"/>
        <v>Cushion,J</v>
      </c>
      <c r="F126" s="1" t="str">
        <f t="shared" si="32"/>
        <v>https://www.idonowidont.com/diamonds/14k-yellow-gold-blossoming-vine-engagement-ring-size-4-cushion-gia-084-crt-709011</v>
      </c>
      <c r="G126" s="2">
        <f t="shared" si="33"/>
        <v>1500</v>
      </c>
      <c r="H126" t="str">
        <f t="shared" si="34"/>
        <v>0.0 - 1.0 ct</v>
      </c>
      <c r="I126" t="str">
        <f t="shared" si="35"/>
        <v>VVS2</v>
      </c>
      <c r="J126" t="str">
        <f t="shared" si="36"/>
        <v>Cushion</v>
      </c>
      <c r="K126" t="str">
        <f t="shared" si="37"/>
        <v>J</v>
      </c>
      <c r="L126" t="b">
        <f t="shared" si="38"/>
        <v>0</v>
      </c>
    </row>
    <row r="127" spans="1:12" hidden="1">
      <c r="A127" t="s">
        <v>141</v>
      </c>
      <c r="B127" t="str">
        <f t="shared" si="28"/>
        <v>$1,500.00,0.0 - 1.0 ct,SI2,Round,I</v>
      </c>
      <c r="C127" t="str">
        <f t="shared" si="29"/>
        <v>0.0 - 1.0 ct,SI2,Round,I</v>
      </c>
      <c r="D127" t="str">
        <f t="shared" si="30"/>
        <v>SI2,Round,I</v>
      </c>
      <c r="E127" t="str">
        <f t="shared" si="31"/>
        <v>Round,I</v>
      </c>
      <c r="F127" s="1" t="str">
        <f t="shared" si="32"/>
        <v>https://www.idonowidont.com/diamonds/old-silver-diamonds-engagement-ring-730850</v>
      </c>
      <c r="G127" s="2">
        <f t="shared" si="33"/>
        <v>1500</v>
      </c>
      <c r="H127" t="str">
        <f t="shared" si="34"/>
        <v>0.0 - 1.0 ct</v>
      </c>
      <c r="I127" t="str">
        <f t="shared" si="35"/>
        <v>SI2</v>
      </c>
      <c r="J127" t="str">
        <f t="shared" si="36"/>
        <v>Round</v>
      </c>
      <c r="K127" t="str">
        <f t="shared" si="37"/>
        <v>I</v>
      </c>
      <c r="L127" t="b">
        <f t="shared" si="38"/>
        <v>0</v>
      </c>
    </row>
    <row r="128" spans="1:12" hidden="1">
      <c r="A128" t="s">
        <v>142</v>
      </c>
      <c r="B128" t="str">
        <f t="shared" si="28"/>
        <v>$1,500.00,1.01 - 2.00 ct,SI1,Cushion,G</v>
      </c>
      <c r="C128" t="str">
        <f t="shared" si="29"/>
        <v>1.01 - 2.00 ct,SI1,Cushion,G</v>
      </c>
      <c r="D128" t="str">
        <f t="shared" si="30"/>
        <v>SI1,Cushion,G</v>
      </c>
      <c r="E128" t="str">
        <f t="shared" si="31"/>
        <v>Cushion,G</v>
      </c>
      <c r="F128" s="1" t="str">
        <f t="shared" si="32"/>
        <v>https://www.idonowidont.com/diamonds/190-ct-gold-sparkling-beautiful-wedding-anniversary-bridal-set-730842</v>
      </c>
      <c r="G128" s="2">
        <f t="shared" si="33"/>
        <v>1500</v>
      </c>
      <c r="H128" t="str">
        <f t="shared" si="34"/>
        <v>1.01 - 2.00 ct</v>
      </c>
      <c r="I128" t="str">
        <f t="shared" si="35"/>
        <v>SI1</v>
      </c>
      <c r="J128" t="str">
        <f t="shared" si="36"/>
        <v>Cushion</v>
      </c>
      <c r="K128" t="str">
        <f t="shared" si="37"/>
        <v>G</v>
      </c>
      <c r="L128" t="b">
        <f t="shared" si="38"/>
        <v>0</v>
      </c>
    </row>
    <row r="129" spans="1:12" hidden="1">
      <c r="A129" t="s">
        <v>143</v>
      </c>
      <c r="B129" t="str">
        <f t="shared" si="28"/>
        <v>$1,500.00,1.01 - 2.00 ct,SI1,Round,I</v>
      </c>
      <c r="C129" t="str">
        <f t="shared" si="29"/>
        <v>1.01 - 2.00 ct,SI1,Round,I</v>
      </c>
      <c r="D129" t="str">
        <f t="shared" si="30"/>
        <v>SI1,Round,I</v>
      </c>
      <c r="E129" t="str">
        <f t="shared" si="31"/>
        <v>Round,I</v>
      </c>
      <c r="F129" s="1" t="str">
        <f t="shared" si="32"/>
        <v>https://www.idonowidont.com/diamonds/engagement-ring-and-wedding-band-730837</v>
      </c>
      <c r="G129" s="2">
        <f t="shared" si="33"/>
        <v>1500</v>
      </c>
      <c r="H129" t="str">
        <f t="shared" si="34"/>
        <v>1.01 - 2.00 ct</v>
      </c>
      <c r="I129" t="str">
        <f t="shared" si="35"/>
        <v>SI1</v>
      </c>
      <c r="J129" t="str">
        <f t="shared" si="36"/>
        <v>Round</v>
      </c>
      <c r="K129" t="str">
        <f t="shared" si="37"/>
        <v>I</v>
      </c>
      <c r="L129" t="b">
        <f t="shared" si="38"/>
        <v>0</v>
      </c>
    </row>
    <row r="130" spans="1:12" hidden="1">
      <c r="A130" t="s">
        <v>144</v>
      </c>
      <c r="B130" t="str">
        <f t="shared" si="28"/>
        <v>$1,500.00,1.01 - 2.00 ct,SI2,Asscher,H</v>
      </c>
      <c r="C130" t="str">
        <f t="shared" si="29"/>
        <v>1.01 - 2.00 ct,SI2,Asscher,H</v>
      </c>
      <c r="D130" t="str">
        <f t="shared" si="30"/>
        <v>SI2,Asscher,H</v>
      </c>
      <c r="E130" t="str">
        <f t="shared" si="31"/>
        <v>Asscher,H</v>
      </c>
      <c r="F130" s="1" t="str">
        <f t="shared" si="32"/>
        <v>https://www.idonowidont.com/diamonds/14k-white-gold-diamond-cluster-engagement-ring-730809</v>
      </c>
      <c r="G130" s="2">
        <f t="shared" si="33"/>
        <v>1500</v>
      </c>
      <c r="H130" t="str">
        <f t="shared" si="34"/>
        <v>1.01 - 2.00 ct</v>
      </c>
      <c r="I130" t="str">
        <f t="shared" si="35"/>
        <v>SI2</v>
      </c>
      <c r="J130" t="str">
        <f t="shared" si="36"/>
        <v>Asscher</v>
      </c>
      <c r="K130" t="str">
        <f t="shared" si="37"/>
        <v>H</v>
      </c>
      <c r="L130" t="b">
        <f t="shared" si="38"/>
        <v>0</v>
      </c>
    </row>
    <row r="131" spans="1:12" hidden="1">
      <c r="A131" t="s">
        <v>145</v>
      </c>
      <c r="B131" t="str">
        <f t="shared" si="28"/>
        <v>$1,500.00,0.0 - 1.0 ct,I2,Princess,I</v>
      </c>
      <c r="C131" t="str">
        <f t="shared" si="29"/>
        <v>0.0 - 1.0 ct,I2,Princess,I</v>
      </c>
      <c r="D131" t="str">
        <f t="shared" si="30"/>
        <v>I2,Princess,I</v>
      </c>
      <c r="E131" t="str">
        <f t="shared" si="31"/>
        <v>Princess,I</v>
      </c>
      <c r="F131" s="1" t="str">
        <f t="shared" si="32"/>
        <v>https://www.idonowidont.com/diamonds/kay-jewelers-princess-cut-1ct-engagement-ring-730800</v>
      </c>
      <c r="G131" s="2">
        <f t="shared" si="33"/>
        <v>1500</v>
      </c>
      <c r="H131" t="str">
        <f t="shared" si="34"/>
        <v>0.0 - 1.0 ct</v>
      </c>
      <c r="I131" t="str">
        <f t="shared" si="35"/>
        <v>I2</v>
      </c>
      <c r="J131" t="str">
        <f t="shared" si="36"/>
        <v>Princess</v>
      </c>
      <c r="K131" t="str">
        <f t="shared" si="37"/>
        <v>I</v>
      </c>
      <c r="L131" t="b">
        <f t="shared" si="38"/>
        <v>0</v>
      </c>
    </row>
    <row r="132" spans="1:12" hidden="1">
      <c r="A132" t="s">
        <v>146</v>
      </c>
      <c r="B132" t="str">
        <f t="shared" si="28"/>
        <v>$1,500.00,0.0 - 1.0 ct,VS2,Marquise,G</v>
      </c>
      <c r="C132" t="str">
        <f t="shared" si="29"/>
        <v>0.0 - 1.0 ct,VS2,Marquise,G</v>
      </c>
      <c r="D132" t="str">
        <f t="shared" si="30"/>
        <v>VS2,Marquise,G</v>
      </c>
      <c r="E132" t="str">
        <f t="shared" si="31"/>
        <v>Marquise,G</v>
      </c>
      <c r="F132" s="1" t="str">
        <f t="shared" si="32"/>
        <v>https://www.idonowidont.com/diamonds/verragio-ins-7050r-30-ct-engagement-ring-730775</v>
      </c>
      <c r="G132" s="2">
        <f t="shared" si="33"/>
        <v>1500</v>
      </c>
      <c r="H132" t="str">
        <f t="shared" si="34"/>
        <v>0.0 - 1.0 ct</v>
      </c>
      <c r="I132" t="str">
        <f t="shared" si="35"/>
        <v>VS2</v>
      </c>
      <c r="J132" t="str">
        <f t="shared" si="36"/>
        <v>Marquise</v>
      </c>
      <c r="K132" t="str">
        <f t="shared" si="37"/>
        <v>G</v>
      </c>
      <c r="L132" t="b">
        <f t="shared" si="38"/>
        <v>0</v>
      </c>
    </row>
    <row r="133" spans="1:12" hidden="1">
      <c r="A133" t="s">
        <v>147</v>
      </c>
      <c r="B133" t="str">
        <f t="shared" si="28"/>
        <v>$1,500.00,0.0 - 1.0 ct,SI2,Princess,H</v>
      </c>
      <c r="C133" t="str">
        <f t="shared" si="29"/>
        <v>0.0 - 1.0 ct,SI2,Princess,H</v>
      </c>
      <c r="D133" t="str">
        <f t="shared" si="30"/>
        <v>SI2,Princess,H</v>
      </c>
      <c r="E133" t="str">
        <f t="shared" si="31"/>
        <v>Princess,H</v>
      </c>
      <c r="F133" s="1" t="str">
        <f t="shared" si="32"/>
        <v>https://www.idonowidont.com/diamonds/art-deco-halo-engagement-ring-730762</v>
      </c>
      <c r="G133" s="2">
        <f t="shared" si="33"/>
        <v>1500</v>
      </c>
      <c r="H133" t="str">
        <f t="shared" si="34"/>
        <v>0.0 - 1.0 ct</v>
      </c>
      <c r="I133" t="str">
        <f t="shared" si="35"/>
        <v>SI2</v>
      </c>
      <c r="J133" t="str">
        <f t="shared" si="36"/>
        <v>Princess</v>
      </c>
      <c r="K133" t="str">
        <f t="shared" si="37"/>
        <v>H</v>
      </c>
      <c r="L133" t="b">
        <f t="shared" si="38"/>
        <v>0</v>
      </c>
    </row>
    <row r="134" spans="1:12" hidden="1">
      <c r="A134" t="s">
        <v>148</v>
      </c>
      <c r="B134" t="str">
        <f t="shared" si="28"/>
        <v>$1,524.00,1.01 - 2.00 ct,SI1,Round,H</v>
      </c>
      <c r="C134" t="str">
        <f t="shared" si="29"/>
        <v>1.01 - 2.00 ct,SI1,Round,H</v>
      </c>
      <c r="D134" t="str">
        <f t="shared" si="30"/>
        <v>SI1,Round,H</v>
      </c>
      <c r="E134" t="str">
        <f t="shared" si="31"/>
        <v>Round,H</v>
      </c>
      <c r="F134" s="1" t="str">
        <f t="shared" si="32"/>
        <v>https://www.idonowidont.com/diamonds/beautiful-half-way-wedding-diamond-ring-627371</v>
      </c>
      <c r="G134" s="2">
        <f t="shared" si="33"/>
        <v>1524</v>
      </c>
      <c r="H134" t="str">
        <f t="shared" si="34"/>
        <v>1.01 - 2.00 ct</v>
      </c>
      <c r="I134" t="str">
        <f t="shared" si="35"/>
        <v>SI1</v>
      </c>
      <c r="J134" t="str">
        <f t="shared" si="36"/>
        <v>Round</v>
      </c>
      <c r="K134" t="str">
        <f t="shared" si="37"/>
        <v>H</v>
      </c>
      <c r="L134" t="b">
        <f t="shared" si="38"/>
        <v>0</v>
      </c>
    </row>
    <row r="135" spans="1:12" hidden="1">
      <c r="A135" t="s">
        <v>149</v>
      </c>
      <c r="B135" t="str">
        <f t="shared" si="28"/>
        <v>$1,550.00,1.01 - 2.00 ct,I1,Marquise,Other</v>
      </c>
      <c r="C135" t="str">
        <f t="shared" si="29"/>
        <v>1.01 - 2.00 ct,I1,Marquise,Other</v>
      </c>
      <c r="D135" t="str">
        <f t="shared" si="30"/>
        <v>I1,Marquise,Other</v>
      </c>
      <c r="E135" t="str">
        <f t="shared" si="31"/>
        <v>Marquise,Other</v>
      </c>
      <c r="F135" s="1" t="str">
        <f t="shared" si="32"/>
        <v>https://www.idonowidont.com/diamonds/video-110ct-natural-blue-sapphire-marquise-diamond-halo-18k-engagement-ring-720146</v>
      </c>
      <c r="G135" s="2">
        <f t="shared" si="33"/>
        <v>1550</v>
      </c>
      <c r="H135" t="str">
        <f t="shared" si="34"/>
        <v>1.01 - 2.00 ct</v>
      </c>
      <c r="I135" t="str">
        <f t="shared" si="35"/>
        <v>I1</v>
      </c>
      <c r="J135" t="str">
        <f t="shared" si="36"/>
        <v>Marquise</v>
      </c>
      <c r="K135" t="str">
        <f t="shared" si="37"/>
        <v>Other</v>
      </c>
      <c r="L135" t="b">
        <f t="shared" si="38"/>
        <v>0</v>
      </c>
    </row>
    <row r="136" spans="1:12" hidden="1">
      <c r="A136" t="s">
        <v>150</v>
      </c>
      <c r="B136" t="str">
        <f t="shared" si="28"/>
        <v>$1,550.00,2.01 - 3.00 ct,SI1,Round,J</v>
      </c>
      <c r="C136" t="str">
        <f t="shared" si="29"/>
        <v>2.01 - 3.00 ct,SI1,Round,J</v>
      </c>
      <c r="D136" t="str">
        <f t="shared" si="30"/>
        <v>SI1,Round,J</v>
      </c>
      <c r="E136" t="str">
        <f t="shared" si="31"/>
        <v>Round,J</v>
      </c>
      <c r="F136" s="1" t="str">
        <f t="shared" si="32"/>
        <v>https://www.idonowidont.com/diamonds/charming-yellow-gold-fashion-ring-video-643651</v>
      </c>
      <c r="G136" s="2">
        <f t="shared" si="33"/>
        <v>1550</v>
      </c>
      <c r="H136" t="str">
        <f t="shared" si="34"/>
        <v>2.01 - 3.00 ct</v>
      </c>
      <c r="I136" t="str">
        <f t="shared" si="35"/>
        <v>SI1</v>
      </c>
      <c r="J136" t="str">
        <f t="shared" si="36"/>
        <v>Round</v>
      </c>
      <c r="K136" t="str">
        <f t="shared" si="37"/>
        <v>J</v>
      </c>
      <c r="L136" t="b">
        <f t="shared" si="38"/>
        <v>0</v>
      </c>
    </row>
    <row r="137" spans="1:12" hidden="1">
      <c r="A137" t="s">
        <v>151</v>
      </c>
      <c r="B137" t="str">
        <f t="shared" ref="B137:B200" si="39">RIGHT(A137,LEN(A137)-FIND(",",A137))</f>
        <v>$1,560.00,1.01 - 2.00 ct,SI2,Round,F</v>
      </c>
      <c r="C137" t="str">
        <f t="shared" ref="C137:C200" si="40">RIGHT(B137,LEN(B137)-FIND(",",B137,FIND(".",B137)))</f>
        <v>1.01 - 2.00 ct,SI2,Round,F</v>
      </c>
      <c r="D137" t="str">
        <f t="shared" ref="D137:D200" si="41">RIGHT(C137,LEN(C137)-LEN(H137)-1)</f>
        <v>SI2,Round,F</v>
      </c>
      <c r="E137" t="str">
        <f t="shared" ref="E137:E200" si="42">RIGHT(D137,LEN(D137)-LEN(I137)-1)</f>
        <v>Round,F</v>
      </c>
      <c r="F137" s="1" t="str">
        <f t="shared" ref="F137:F200" si="43">HYPERLINK(LEFT(A137,FIND(",",A137)-1))</f>
        <v>https://www.idonowidont.com/diamonds/060-ct-round-brilliant-diamond-engagement-ring-725806</v>
      </c>
      <c r="G137" s="2">
        <f t="shared" ref="G137:G200" si="44">VALUE(LEFT(B137,LEN(B137)-LEN(C137)-1))</f>
        <v>1560</v>
      </c>
      <c r="H137" t="str">
        <f t="shared" ref="H137:H200" si="45">LEFT(C137,FIND(",",C137)-1)</f>
        <v>1.01 - 2.00 ct</v>
      </c>
      <c r="I137" t="str">
        <f t="shared" ref="I137:I200" si="46">LEFT(D137,FIND(",",D137)-1)</f>
        <v>SI2</v>
      </c>
      <c r="J137" t="str">
        <f t="shared" ref="J137:J200" si="47">LEFT(E137,FIND(",",E137)-1)</f>
        <v>Round</v>
      </c>
      <c r="K137" t="str">
        <f t="shared" ref="K137:K200" si="48">RIGHT(E137,LEN(E137)-LEN(J137)-1)</f>
        <v>F</v>
      </c>
      <c r="L137" t="b">
        <f t="shared" ref="L137:L200" si="49">ISNUMBER(FIND("moissanite",F137))</f>
        <v>0</v>
      </c>
    </row>
    <row r="138" spans="1:12" hidden="1">
      <c r="A138" t="s">
        <v>152</v>
      </c>
      <c r="B138" t="str">
        <f t="shared" si="39"/>
        <v>$1,599.00,0.0 - 1.0 ct,I1,Princess,I</v>
      </c>
      <c r="C138" t="str">
        <f t="shared" si="40"/>
        <v>0.0 - 1.0 ct,I1,Princess,I</v>
      </c>
      <c r="D138" t="str">
        <f t="shared" si="41"/>
        <v>I1,Princess,I</v>
      </c>
      <c r="E138" t="str">
        <f t="shared" si="42"/>
        <v>Princess,I</v>
      </c>
      <c r="F138" s="1" t="str">
        <f t="shared" si="43"/>
        <v>https://www.idonowidont.com/diamonds/kay-jewelers-diamond-solitaire-engagement-ring-1-ct-tw-princess-cut-10k-white-gold-730271</v>
      </c>
      <c r="G138" s="2">
        <f t="shared" si="44"/>
        <v>1599</v>
      </c>
      <c r="H138" t="str">
        <f t="shared" si="45"/>
        <v>0.0 - 1.0 ct</v>
      </c>
      <c r="I138" t="str">
        <f t="shared" si="46"/>
        <v>I1</v>
      </c>
      <c r="J138" t="str">
        <f t="shared" si="47"/>
        <v>Princess</v>
      </c>
      <c r="K138" t="str">
        <f t="shared" si="48"/>
        <v>I</v>
      </c>
      <c r="L138" t="b">
        <f t="shared" si="49"/>
        <v>0</v>
      </c>
    </row>
    <row r="139" spans="1:12" hidden="1">
      <c r="A139" t="s">
        <v>153</v>
      </c>
      <c r="B139" t="str">
        <f t="shared" si="39"/>
        <v>$1,600.00,2.01 - 3.00 ct,VS1,Cushion,D</v>
      </c>
      <c r="C139" t="str">
        <f t="shared" si="40"/>
        <v>2.01 - 3.00 ct,VS1,Cushion,D</v>
      </c>
      <c r="D139" t="str">
        <f t="shared" si="41"/>
        <v>VS1,Cushion,D</v>
      </c>
      <c r="E139" t="str">
        <f t="shared" si="42"/>
        <v>Cushion,D</v>
      </c>
      <c r="F139" s="1" t="str">
        <f t="shared" si="43"/>
        <v>https://www.idonowidont.com/diamonds/rose-gold-engagment-ring-w-wedding-band-730743</v>
      </c>
      <c r="G139" s="2">
        <f t="shared" si="44"/>
        <v>1600</v>
      </c>
      <c r="H139" t="str">
        <f t="shared" si="45"/>
        <v>2.01 - 3.00 ct</v>
      </c>
      <c r="I139" t="str">
        <f t="shared" si="46"/>
        <v>VS1</v>
      </c>
      <c r="J139" t="str">
        <f t="shared" si="47"/>
        <v>Cushion</v>
      </c>
      <c r="K139" t="str">
        <f t="shared" si="48"/>
        <v>D</v>
      </c>
      <c r="L139" t="b">
        <f t="shared" si="49"/>
        <v>0</v>
      </c>
    </row>
    <row r="140" spans="1:12" hidden="1">
      <c r="A140" t="s">
        <v>154</v>
      </c>
      <c r="B140" t="str">
        <f t="shared" si="39"/>
        <v>$1,650.00,0.0 - 1.0 ct,SI1,Round,D</v>
      </c>
      <c r="C140" t="str">
        <f t="shared" si="40"/>
        <v>0.0 - 1.0 ct,SI1,Round,D</v>
      </c>
      <c r="D140" t="str">
        <f t="shared" si="41"/>
        <v>SI1,Round,D</v>
      </c>
      <c r="E140" t="str">
        <f t="shared" si="42"/>
        <v>Round,D</v>
      </c>
      <c r="F140" s="1" t="str">
        <f t="shared" si="43"/>
        <v>https://www.idonowidont.com/diamonds/045ct-gia-certified-d-si1-excellent-cut-halo-diamond-engagement-ring-18k-gold-728240</v>
      </c>
      <c r="G140" s="2">
        <f t="shared" si="44"/>
        <v>1650</v>
      </c>
      <c r="H140" t="str">
        <f t="shared" si="45"/>
        <v>0.0 - 1.0 ct</v>
      </c>
      <c r="I140" t="str">
        <f t="shared" si="46"/>
        <v>SI1</v>
      </c>
      <c r="J140" t="str">
        <f t="shared" si="47"/>
        <v>Round</v>
      </c>
      <c r="K140" t="str">
        <f t="shared" si="48"/>
        <v>D</v>
      </c>
      <c r="L140" t="b">
        <f t="shared" si="49"/>
        <v>0</v>
      </c>
    </row>
    <row r="141" spans="1:12" hidden="1">
      <c r="A141" t="s">
        <v>155</v>
      </c>
      <c r="B141" t="str">
        <f t="shared" si="39"/>
        <v>$1,650.00,0.0 - 1.0 ct,SI1,Round,D</v>
      </c>
      <c r="C141" t="str">
        <f t="shared" si="40"/>
        <v>0.0 - 1.0 ct,SI1,Round,D</v>
      </c>
      <c r="D141" t="str">
        <f t="shared" si="41"/>
        <v>SI1,Round,D</v>
      </c>
      <c r="E141" t="str">
        <f t="shared" si="42"/>
        <v>Round,D</v>
      </c>
      <c r="F141" s="1" t="str">
        <f t="shared" si="43"/>
        <v>https://www.idonowidont.com/diamonds/95-ctw-75-center-si-round-brilliant-723551</v>
      </c>
      <c r="G141" s="2">
        <f t="shared" si="44"/>
        <v>1650</v>
      </c>
      <c r="H141" t="str">
        <f t="shared" si="45"/>
        <v>0.0 - 1.0 ct</v>
      </c>
      <c r="I141" t="str">
        <f t="shared" si="46"/>
        <v>SI1</v>
      </c>
      <c r="J141" t="str">
        <f t="shared" si="47"/>
        <v>Round</v>
      </c>
      <c r="K141" t="str">
        <f t="shared" si="48"/>
        <v>D</v>
      </c>
      <c r="L141" t="b">
        <f t="shared" si="49"/>
        <v>0</v>
      </c>
    </row>
    <row r="142" spans="1:12" hidden="1">
      <c r="A142" t="s">
        <v>156</v>
      </c>
      <c r="B142" t="str">
        <f t="shared" si="39"/>
        <v>$1,650.00,1.01 - 2.00 ct,VS2,Princess,I</v>
      </c>
      <c r="C142" t="str">
        <f t="shared" si="40"/>
        <v>1.01 - 2.00 ct,VS2,Princess,I</v>
      </c>
      <c r="D142" t="str">
        <f t="shared" si="41"/>
        <v>VS2,Princess,I</v>
      </c>
      <c r="E142" t="str">
        <f t="shared" si="42"/>
        <v>Princess,I</v>
      </c>
      <c r="F142" s="1" t="str">
        <f t="shared" si="43"/>
        <v>https://www.idonowidont.com/diamonds/princess-cut-engagement-ring-wedding-band-set-size-7-722186</v>
      </c>
      <c r="G142" s="2">
        <f t="shared" si="44"/>
        <v>1650</v>
      </c>
      <c r="H142" t="str">
        <f t="shared" si="45"/>
        <v>1.01 - 2.00 ct</v>
      </c>
      <c r="I142" t="str">
        <f t="shared" si="46"/>
        <v>VS2</v>
      </c>
      <c r="J142" t="str">
        <f t="shared" si="47"/>
        <v>Princess</v>
      </c>
      <c r="K142" t="str">
        <f t="shared" si="48"/>
        <v>I</v>
      </c>
      <c r="L142" t="b">
        <f t="shared" si="49"/>
        <v>0</v>
      </c>
    </row>
    <row r="143" spans="1:12" hidden="1">
      <c r="A143" t="s">
        <v>157</v>
      </c>
      <c r="B143" t="str">
        <f t="shared" si="39"/>
        <v>$1,650.00,0.0 - 1.0 ct,SI2,Round,I</v>
      </c>
      <c r="C143" t="str">
        <f t="shared" si="40"/>
        <v>0.0 - 1.0 ct,SI2,Round,I</v>
      </c>
      <c r="D143" t="str">
        <f t="shared" si="41"/>
        <v>SI2,Round,I</v>
      </c>
      <c r="E143" t="str">
        <f t="shared" si="42"/>
        <v>Round,I</v>
      </c>
      <c r="F143" s="1" t="str">
        <f t="shared" si="43"/>
        <v>https://www.idonowidont.com/diamonds/diamond-and-sapphire-engagement-ring-open-offers-719671</v>
      </c>
      <c r="G143" s="2">
        <f t="shared" si="44"/>
        <v>1650</v>
      </c>
      <c r="H143" t="str">
        <f t="shared" si="45"/>
        <v>0.0 - 1.0 ct</v>
      </c>
      <c r="I143" t="str">
        <f t="shared" si="46"/>
        <v>SI2</v>
      </c>
      <c r="J143" t="str">
        <f t="shared" si="47"/>
        <v>Round</v>
      </c>
      <c r="K143" t="str">
        <f t="shared" si="48"/>
        <v>I</v>
      </c>
      <c r="L143" t="b">
        <f t="shared" si="49"/>
        <v>0</v>
      </c>
    </row>
    <row r="144" spans="1:12" hidden="1">
      <c r="A144" t="s">
        <v>158</v>
      </c>
      <c r="B144" t="str">
        <f t="shared" si="39"/>
        <v>$1,650.00,0.0 - 1.0 ct,I2,Round,I</v>
      </c>
      <c r="C144" t="str">
        <f t="shared" si="40"/>
        <v>0.0 - 1.0 ct,I2,Round,I</v>
      </c>
      <c r="D144" t="str">
        <f t="shared" si="41"/>
        <v>I2,Round,I</v>
      </c>
      <c r="E144" t="str">
        <f t="shared" si="42"/>
        <v>Round,I</v>
      </c>
      <c r="F144" s="1" t="str">
        <f t="shared" si="43"/>
        <v>https://www.idonowidont.com/diamonds/disney-snow-white-bridal-set-730790</v>
      </c>
      <c r="G144" s="2">
        <f t="shared" si="44"/>
        <v>1650</v>
      </c>
      <c r="H144" t="str">
        <f t="shared" si="45"/>
        <v>0.0 - 1.0 ct</v>
      </c>
      <c r="I144" t="str">
        <f t="shared" si="46"/>
        <v>I2</v>
      </c>
      <c r="J144" t="str">
        <f t="shared" si="47"/>
        <v>Round</v>
      </c>
      <c r="K144" t="str">
        <f t="shared" si="48"/>
        <v>I</v>
      </c>
      <c r="L144" t="b">
        <f t="shared" si="49"/>
        <v>0</v>
      </c>
    </row>
    <row r="145" spans="1:13" hidden="1">
      <c r="A145" t="s">
        <v>159</v>
      </c>
      <c r="B145" t="str">
        <f t="shared" si="39"/>
        <v>$1,690.00,1.01 - 2.00 ct,SI2,Emerald,I</v>
      </c>
      <c r="C145" t="str">
        <f t="shared" si="40"/>
        <v>1.01 - 2.00 ct,SI2,Emerald,I</v>
      </c>
      <c r="D145" t="str">
        <f t="shared" si="41"/>
        <v>SI2,Emerald,I</v>
      </c>
      <c r="E145" t="str">
        <f t="shared" si="42"/>
        <v>Emerald,I</v>
      </c>
      <c r="F145" s="1" t="str">
        <f t="shared" si="43"/>
        <v>https://www.idonowidont.com/diamonds/145-ctw-emerald-cut-diamond-engagement-ring-725801</v>
      </c>
      <c r="G145" s="2">
        <f t="shared" si="44"/>
        <v>1690</v>
      </c>
      <c r="H145" t="str">
        <f t="shared" si="45"/>
        <v>1.01 - 2.00 ct</v>
      </c>
      <c r="I145" t="str">
        <f t="shared" si="46"/>
        <v>SI2</v>
      </c>
      <c r="J145" t="str">
        <f t="shared" si="47"/>
        <v>Emerald</v>
      </c>
      <c r="K145" t="str">
        <f t="shared" si="48"/>
        <v>I</v>
      </c>
      <c r="L145" t="b">
        <f t="shared" si="49"/>
        <v>0</v>
      </c>
    </row>
    <row r="146" spans="1:13" hidden="1">
      <c r="A146" t="s">
        <v>160</v>
      </c>
      <c r="B146" t="str">
        <f t="shared" si="39"/>
        <v>$1,695.00,0.0 - 1.0 ct,VS2,Round,F</v>
      </c>
      <c r="C146" t="str">
        <f t="shared" si="40"/>
        <v>0.0 - 1.0 ct,VS2,Round,F</v>
      </c>
      <c r="D146" t="str">
        <f t="shared" si="41"/>
        <v>VS2,Round,F</v>
      </c>
      <c r="E146" t="str">
        <f t="shared" si="42"/>
        <v>Round,F</v>
      </c>
      <c r="F146" s="1" t="str">
        <f t="shared" si="43"/>
        <v>https://www.idonowidont.com/diamonds/069-carat-round-diamond-solitaire-engagement-ring-610826</v>
      </c>
      <c r="G146" s="2">
        <f t="shared" si="44"/>
        <v>1695</v>
      </c>
      <c r="H146" t="str">
        <f t="shared" si="45"/>
        <v>0.0 - 1.0 ct</v>
      </c>
      <c r="I146" t="str">
        <f t="shared" si="46"/>
        <v>VS2</v>
      </c>
      <c r="J146" t="str">
        <f t="shared" si="47"/>
        <v>Round</v>
      </c>
      <c r="K146" t="str">
        <f t="shared" si="48"/>
        <v>F</v>
      </c>
      <c r="L146" t="b">
        <f t="shared" si="49"/>
        <v>0</v>
      </c>
      <c r="M146" t="s">
        <v>17</v>
      </c>
    </row>
    <row r="147" spans="1:13" hidden="1">
      <c r="A147" t="s">
        <v>161</v>
      </c>
      <c r="B147" t="str">
        <f t="shared" si="39"/>
        <v>$1,700.00,2.01 - 3.00 ct,FL,Oval,Other</v>
      </c>
      <c r="C147" t="str">
        <f t="shared" si="40"/>
        <v>2.01 - 3.00 ct,FL,Oval,Other</v>
      </c>
      <c r="D147" t="str">
        <f t="shared" si="41"/>
        <v>FL,Oval,Other</v>
      </c>
      <c r="E147" t="str">
        <f t="shared" si="42"/>
        <v>Oval,Other</v>
      </c>
      <c r="F147" s="1" t="str">
        <f t="shared" si="43"/>
        <v>https://www.idonowidont.com/diamonds/solitaire-engagement-ring-730622</v>
      </c>
      <c r="G147" s="2">
        <f t="shared" si="44"/>
        <v>1700</v>
      </c>
      <c r="H147" t="str">
        <f t="shared" si="45"/>
        <v>2.01 - 3.00 ct</v>
      </c>
      <c r="I147" t="str">
        <f t="shared" si="46"/>
        <v>FL</v>
      </c>
      <c r="J147" t="str">
        <f t="shared" si="47"/>
        <v>Oval</v>
      </c>
      <c r="K147" t="str">
        <f t="shared" si="48"/>
        <v>Other</v>
      </c>
      <c r="L147" t="b">
        <f t="shared" si="49"/>
        <v>0</v>
      </c>
    </row>
    <row r="148" spans="1:13" hidden="1">
      <c r="A148" t="s">
        <v>162</v>
      </c>
      <c r="B148" t="str">
        <f t="shared" si="39"/>
        <v>$1,700.00,0.0 - 1.0 ct,I1,Princess,I</v>
      </c>
      <c r="C148" t="str">
        <f t="shared" si="40"/>
        <v>0.0 - 1.0 ct,I1,Princess,I</v>
      </c>
      <c r="D148" t="str">
        <f t="shared" si="41"/>
        <v>I1,Princess,I</v>
      </c>
      <c r="E148" t="str">
        <f t="shared" si="42"/>
        <v>Princess,I</v>
      </c>
      <c r="F148" s="1" t="str">
        <f t="shared" si="43"/>
        <v>https://www.idonowidont.com/diamonds/99-ct-princess-cut-engagement-ring-730076</v>
      </c>
      <c r="G148" s="2">
        <f t="shared" si="44"/>
        <v>1700</v>
      </c>
      <c r="H148" t="str">
        <f t="shared" si="45"/>
        <v>0.0 - 1.0 ct</v>
      </c>
      <c r="I148" t="str">
        <f t="shared" si="46"/>
        <v>I1</v>
      </c>
      <c r="J148" t="str">
        <f t="shared" si="47"/>
        <v>Princess</v>
      </c>
      <c r="K148" t="str">
        <f t="shared" si="48"/>
        <v>I</v>
      </c>
      <c r="L148" t="b">
        <f t="shared" si="49"/>
        <v>0</v>
      </c>
    </row>
    <row r="149" spans="1:13" hidden="1">
      <c r="A149" t="s">
        <v>163</v>
      </c>
      <c r="B149" t="str">
        <f t="shared" si="39"/>
        <v>$1,738.00,2.01 - 3.00 ct,SI1,Round,I</v>
      </c>
      <c r="C149" t="str">
        <f t="shared" si="40"/>
        <v>2.01 - 3.00 ct,SI1,Round,I</v>
      </c>
      <c r="D149" t="str">
        <f t="shared" si="41"/>
        <v>SI1,Round,I</v>
      </c>
      <c r="E149" t="str">
        <f t="shared" si="42"/>
        <v>Round,I</v>
      </c>
      <c r="F149" s="1" t="str">
        <f t="shared" si="43"/>
        <v>https://www.idonowidont.com/diamonds/classic-cocktail-ring-features-280ct-total-white-and-black-diamonds-621386</v>
      </c>
      <c r="G149" s="2">
        <f t="shared" si="44"/>
        <v>1738</v>
      </c>
      <c r="H149" t="str">
        <f t="shared" si="45"/>
        <v>2.01 - 3.00 ct</v>
      </c>
      <c r="I149" t="str">
        <f t="shared" si="46"/>
        <v>SI1</v>
      </c>
      <c r="J149" t="str">
        <f t="shared" si="47"/>
        <v>Round</v>
      </c>
      <c r="K149" t="str">
        <f t="shared" si="48"/>
        <v>I</v>
      </c>
      <c r="L149" t="b">
        <f t="shared" si="49"/>
        <v>0</v>
      </c>
    </row>
    <row r="150" spans="1:13" hidden="1">
      <c r="A150" t="s">
        <v>164</v>
      </c>
      <c r="B150" t="str">
        <f t="shared" si="39"/>
        <v>$1,745.00,0.0 - 1.0 ct,SI1,Round,F</v>
      </c>
      <c r="C150" t="str">
        <f t="shared" si="40"/>
        <v>0.0 - 1.0 ct,SI1,Round,F</v>
      </c>
      <c r="D150" t="str">
        <f t="shared" si="41"/>
        <v>SI1,Round,F</v>
      </c>
      <c r="E150" t="str">
        <f t="shared" si="42"/>
        <v>Round,F</v>
      </c>
      <c r="F150" s="1" t="str">
        <f t="shared" si="43"/>
        <v>https://www.idonowidont.com/diamonds/066ct-round-diamond-halo-engagement-ring-wedding-ring-bridal-set-18k-white-gold-730361</v>
      </c>
      <c r="G150" s="2">
        <f t="shared" si="44"/>
        <v>1745</v>
      </c>
      <c r="H150" t="str">
        <f t="shared" si="45"/>
        <v>0.0 - 1.0 ct</v>
      </c>
      <c r="I150" t="str">
        <f t="shared" si="46"/>
        <v>SI1</v>
      </c>
      <c r="J150" t="str">
        <f t="shared" si="47"/>
        <v>Round</v>
      </c>
      <c r="K150" t="str">
        <f t="shared" si="48"/>
        <v>F</v>
      </c>
      <c r="L150" t="b">
        <f t="shared" si="49"/>
        <v>0</v>
      </c>
    </row>
    <row r="151" spans="1:13" hidden="1">
      <c r="A151" t="s">
        <v>165</v>
      </c>
      <c r="B151" t="str">
        <f t="shared" si="39"/>
        <v>$1,750.00,1.01 - 2.00 ct,I1,Round,E</v>
      </c>
      <c r="C151" t="str">
        <f t="shared" si="40"/>
        <v>1.01 - 2.00 ct,I1,Round,E</v>
      </c>
      <c r="D151" t="str">
        <f t="shared" si="41"/>
        <v>I1,Round,E</v>
      </c>
      <c r="E151" t="str">
        <f t="shared" si="42"/>
        <v>Round,E</v>
      </c>
      <c r="F151" s="1" t="str">
        <f t="shared" si="43"/>
        <v>https://www.idonowidont.com/diamonds/gorgeous-neil-lane-wedding-set-730182</v>
      </c>
      <c r="G151" s="2">
        <f t="shared" si="44"/>
        <v>1750</v>
      </c>
      <c r="H151" t="str">
        <f t="shared" si="45"/>
        <v>1.01 - 2.00 ct</v>
      </c>
      <c r="I151" t="str">
        <f t="shared" si="46"/>
        <v>I1</v>
      </c>
      <c r="J151" t="str">
        <f t="shared" si="47"/>
        <v>Round</v>
      </c>
      <c r="K151" t="str">
        <f t="shared" si="48"/>
        <v>E</v>
      </c>
      <c r="L151" t="b">
        <f t="shared" si="49"/>
        <v>0</v>
      </c>
    </row>
    <row r="152" spans="1:13" hidden="1">
      <c r="A152" t="s">
        <v>166</v>
      </c>
      <c r="B152" t="str">
        <f t="shared" si="39"/>
        <v>$1,750.00,1.01 - 2.00 ct,I1,Round,K</v>
      </c>
      <c r="C152" t="str">
        <f t="shared" si="40"/>
        <v>1.01 - 2.00 ct,I1,Round,K</v>
      </c>
      <c r="D152" t="str">
        <f t="shared" si="41"/>
        <v>I1,Round,K</v>
      </c>
      <c r="E152" t="str">
        <f t="shared" si="42"/>
        <v>Round,K</v>
      </c>
      <c r="F152" s="1" t="str">
        <f t="shared" si="43"/>
        <v>https://www.idonowidont.com/diamonds/120ct-gia-round-halo-engagement-ring-18k-white-gold-james-allen-729911</v>
      </c>
      <c r="G152" s="2">
        <f t="shared" si="44"/>
        <v>1750</v>
      </c>
      <c r="H152" t="str">
        <f t="shared" si="45"/>
        <v>1.01 - 2.00 ct</v>
      </c>
      <c r="I152" t="str">
        <f t="shared" si="46"/>
        <v>I1</v>
      </c>
      <c r="J152" t="str">
        <f t="shared" si="47"/>
        <v>Round</v>
      </c>
      <c r="K152" t="str">
        <f t="shared" si="48"/>
        <v>K</v>
      </c>
      <c r="L152" t="b">
        <f t="shared" si="49"/>
        <v>0</v>
      </c>
    </row>
    <row r="153" spans="1:13" hidden="1">
      <c r="A153" t="s">
        <v>167</v>
      </c>
      <c r="B153" t="str">
        <f t="shared" si="39"/>
        <v>$1,750.00,0.0 - 1.0 ct,VS2,Princess,J</v>
      </c>
      <c r="C153" t="str">
        <f t="shared" si="40"/>
        <v>0.0 - 1.0 ct,VS2,Princess,J</v>
      </c>
      <c r="D153" t="str">
        <f t="shared" si="41"/>
        <v>VS2,Princess,J</v>
      </c>
      <c r="E153" t="str">
        <f t="shared" si="42"/>
        <v>Princess,J</v>
      </c>
      <c r="F153" s="1" t="str">
        <f t="shared" si="43"/>
        <v>https://www.idonowidont.com/diamonds/gia-certified-princess-cut-diamond-halo-engagement-ring-14k-gold-diamonds-direct-724761</v>
      </c>
      <c r="G153" s="2">
        <f t="shared" si="44"/>
        <v>1750</v>
      </c>
      <c r="H153" t="str">
        <f t="shared" si="45"/>
        <v>0.0 - 1.0 ct</v>
      </c>
      <c r="I153" t="str">
        <f t="shared" si="46"/>
        <v>VS2</v>
      </c>
      <c r="J153" t="str">
        <f t="shared" si="47"/>
        <v>Princess</v>
      </c>
      <c r="K153" t="str">
        <f t="shared" si="48"/>
        <v>J</v>
      </c>
      <c r="L153" t="b">
        <f t="shared" si="49"/>
        <v>0</v>
      </c>
    </row>
    <row r="154" spans="1:13" hidden="1">
      <c r="A154" t="s">
        <v>168</v>
      </c>
      <c r="B154" t="str">
        <f t="shared" si="39"/>
        <v>$1,799.00,0.0 - 1.0 ct,SI2,Oval,I</v>
      </c>
      <c r="C154" t="str">
        <f t="shared" si="40"/>
        <v>0.0 - 1.0 ct,SI2,Oval,I</v>
      </c>
      <c r="D154" t="str">
        <f t="shared" si="41"/>
        <v>SI2,Oval,I</v>
      </c>
      <c r="E154" t="str">
        <f t="shared" si="42"/>
        <v>Oval,I</v>
      </c>
      <c r="F154" s="1" t="str">
        <f t="shared" si="43"/>
        <v>https://www.idonowidont.com/diamonds/excellent-oval-diamond-58ct-i-j-si2-14k-white-gold-solitaire-373121</v>
      </c>
      <c r="G154" s="2">
        <f t="shared" si="44"/>
        <v>1799</v>
      </c>
      <c r="H154" t="str">
        <f t="shared" si="45"/>
        <v>0.0 - 1.0 ct</v>
      </c>
      <c r="I154" t="str">
        <f t="shared" si="46"/>
        <v>SI2</v>
      </c>
      <c r="J154" t="str">
        <f t="shared" si="47"/>
        <v>Oval</v>
      </c>
      <c r="K154" t="str">
        <f t="shared" si="48"/>
        <v>I</v>
      </c>
      <c r="L154" t="b">
        <f t="shared" si="49"/>
        <v>0</v>
      </c>
    </row>
    <row r="155" spans="1:13" hidden="1">
      <c r="A155" t="s">
        <v>169</v>
      </c>
      <c r="B155" t="str">
        <f t="shared" si="39"/>
        <v>$1,799.99,1.01 - 2.00 ct,I1,Round,G</v>
      </c>
      <c r="C155" t="str">
        <f t="shared" si="40"/>
        <v>1.01 - 2.00 ct,I1,Round,G</v>
      </c>
      <c r="D155" t="str">
        <f t="shared" si="41"/>
        <v>I1,Round,G</v>
      </c>
      <c r="E155" t="str">
        <f t="shared" si="42"/>
        <v>Round,G</v>
      </c>
      <c r="F155" s="1" t="str">
        <f t="shared" si="43"/>
        <v>https://www.idonowidont.com/diamonds/2-ctw-double-halo-diamond-engagement-ring-wedding-band-set-10k-white-gold-725401</v>
      </c>
      <c r="G155" s="2">
        <f t="shared" si="44"/>
        <v>1799.99</v>
      </c>
      <c r="H155" t="str">
        <f t="shared" si="45"/>
        <v>1.01 - 2.00 ct</v>
      </c>
      <c r="I155" t="str">
        <f t="shared" si="46"/>
        <v>I1</v>
      </c>
      <c r="J155" t="str">
        <f t="shared" si="47"/>
        <v>Round</v>
      </c>
      <c r="K155" t="str">
        <f t="shared" si="48"/>
        <v>G</v>
      </c>
      <c r="L155" t="b">
        <f t="shared" si="49"/>
        <v>0</v>
      </c>
    </row>
    <row r="156" spans="1:13" hidden="1">
      <c r="A156" t="s">
        <v>170</v>
      </c>
      <c r="B156" t="str">
        <f t="shared" si="39"/>
        <v>$1,800.00,0.0 - 1.0 ct,VS1,Pear,H</v>
      </c>
      <c r="C156" t="str">
        <f t="shared" si="40"/>
        <v>0.0 - 1.0 ct,VS1,Pear,H</v>
      </c>
      <c r="D156" t="str">
        <f t="shared" si="41"/>
        <v>VS1,Pear,H</v>
      </c>
      <c r="E156" t="str">
        <f t="shared" si="42"/>
        <v>Pear,H</v>
      </c>
      <c r="F156" s="1" t="str">
        <f t="shared" si="43"/>
        <v>https://www.idonowidont.com/diamonds/james-allen-067-carat-brilliant-pear-engagement-ring-14k-white-gold-730662</v>
      </c>
      <c r="G156" s="2">
        <f t="shared" si="44"/>
        <v>1800</v>
      </c>
      <c r="H156" t="str">
        <f t="shared" si="45"/>
        <v>0.0 - 1.0 ct</v>
      </c>
      <c r="I156" t="str">
        <f t="shared" si="46"/>
        <v>VS1</v>
      </c>
      <c r="J156" t="str">
        <f t="shared" si="47"/>
        <v>Pear</v>
      </c>
      <c r="K156" t="str">
        <f t="shared" si="48"/>
        <v>H</v>
      </c>
      <c r="L156" t="b">
        <f t="shared" si="49"/>
        <v>0</v>
      </c>
    </row>
    <row r="157" spans="1:13" hidden="1">
      <c r="A157" t="s">
        <v>171</v>
      </c>
      <c r="B157" t="str">
        <f t="shared" si="39"/>
        <v>$1,800.00,0.0 - 1.0 ct,SI2,Round,H</v>
      </c>
      <c r="C157" t="str">
        <f t="shared" si="40"/>
        <v>0.0 - 1.0 ct,SI2,Round,H</v>
      </c>
      <c r="D157" t="str">
        <f t="shared" si="41"/>
        <v>SI2,Round,H</v>
      </c>
      <c r="E157" t="str">
        <f t="shared" si="42"/>
        <v>Round,H</v>
      </c>
      <c r="F157" s="1" t="str">
        <f t="shared" si="43"/>
        <v>https://www.idonowidont.com/diamonds/black-hills-gold-wedding-set-730644</v>
      </c>
      <c r="G157" s="2">
        <f t="shared" si="44"/>
        <v>1800</v>
      </c>
      <c r="H157" t="str">
        <f t="shared" si="45"/>
        <v>0.0 - 1.0 ct</v>
      </c>
      <c r="I157" t="str">
        <f t="shared" si="46"/>
        <v>SI2</v>
      </c>
      <c r="J157" t="str">
        <f t="shared" si="47"/>
        <v>Round</v>
      </c>
      <c r="K157" t="str">
        <f t="shared" si="48"/>
        <v>H</v>
      </c>
      <c r="L157" t="b">
        <f t="shared" si="49"/>
        <v>0</v>
      </c>
    </row>
    <row r="158" spans="1:13" hidden="1">
      <c r="A158" t="s">
        <v>172</v>
      </c>
      <c r="B158" t="str">
        <f t="shared" si="39"/>
        <v>$1,800.00,1.01 - 2.00 ct,SI1,Round,I</v>
      </c>
      <c r="C158" t="str">
        <f t="shared" si="40"/>
        <v>1.01 - 2.00 ct,SI1,Round,I</v>
      </c>
      <c r="D158" t="str">
        <f t="shared" si="41"/>
        <v>SI1,Round,I</v>
      </c>
      <c r="E158" t="str">
        <f t="shared" si="42"/>
        <v>Round,I</v>
      </c>
      <c r="F158" s="1" t="str">
        <f t="shared" si="43"/>
        <v>https://www.idonowidont.com/diamonds/120-ctw-three-stone-diamond-ring-730075</v>
      </c>
      <c r="G158" s="2">
        <f t="shared" si="44"/>
        <v>1800</v>
      </c>
      <c r="H158" t="str">
        <f t="shared" si="45"/>
        <v>1.01 - 2.00 ct</v>
      </c>
      <c r="I158" t="str">
        <f t="shared" si="46"/>
        <v>SI1</v>
      </c>
      <c r="J158" t="str">
        <f t="shared" si="47"/>
        <v>Round</v>
      </c>
      <c r="K158" t="str">
        <f t="shared" si="48"/>
        <v>I</v>
      </c>
      <c r="L158" t="b">
        <f t="shared" si="49"/>
        <v>0</v>
      </c>
    </row>
    <row r="159" spans="1:13" hidden="1">
      <c r="A159" t="s">
        <v>173</v>
      </c>
      <c r="B159" t="str">
        <f t="shared" si="39"/>
        <v>$1,800.00,0.0 - 1.0 ct,SI1,Round,I</v>
      </c>
      <c r="C159" t="str">
        <f t="shared" si="40"/>
        <v>0.0 - 1.0 ct,SI1,Round,I</v>
      </c>
      <c r="D159" t="str">
        <f t="shared" si="41"/>
        <v>SI1,Round,I</v>
      </c>
      <c r="E159" t="str">
        <f t="shared" si="42"/>
        <v>Round,I</v>
      </c>
      <c r="F159" s="1" t="str">
        <f t="shared" si="43"/>
        <v>https://www.idonowidont.com/diamonds/lab-grown-34-cttw-diamond-engagement-ring-727641</v>
      </c>
      <c r="G159" s="2">
        <f t="shared" si="44"/>
        <v>1800</v>
      </c>
      <c r="H159" t="str">
        <f t="shared" si="45"/>
        <v>0.0 - 1.0 ct</v>
      </c>
      <c r="I159" t="str">
        <f t="shared" si="46"/>
        <v>SI1</v>
      </c>
      <c r="J159" t="str">
        <f t="shared" si="47"/>
        <v>Round</v>
      </c>
      <c r="K159" t="str">
        <f t="shared" si="48"/>
        <v>I</v>
      </c>
      <c r="L159" t="b">
        <f t="shared" si="49"/>
        <v>0</v>
      </c>
    </row>
    <row r="160" spans="1:13" hidden="1">
      <c r="A160" t="s">
        <v>174</v>
      </c>
      <c r="B160" t="str">
        <f t="shared" si="39"/>
        <v>$1,800.00,0.0 - 1.0 ct,SI1,Round,I</v>
      </c>
      <c r="C160" t="str">
        <f t="shared" si="40"/>
        <v>0.0 - 1.0 ct,SI1,Round,I</v>
      </c>
      <c r="D160" t="str">
        <f t="shared" si="41"/>
        <v>SI1,Round,I</v>
      </c>
      <c r="E160" t="str">
        <f t="shared" si="42"/>
        <v>Round,I</v>
      </c>
      <c r="F160" s="1" t="str">
        <f t="shared" si="43"/>
        <v>https://www.idonowidont.com/diamonds/round-brilliant-diamond-solitaire-058-diamond-698511</v>
      </c>
      <c r="G160" s="2">
        <f t="shared" si="44"/>
        <v>1800</v>
      </c>
      <c r="H160" t="str">
        <f t="shared" si="45"/>
        <v>0.0 - 1.0 ct</v>
      </c>
      <c r="I160" t="str">
        <f t="shared" si="46"/>
        <v>SI1</v>
      </c>
      <c r="J160" t="str">
        <f t="shared" si="47"/>
        <v>Round</v>
      </c>
      <c r="K160" t="str">
        <f t="shared" si="48"/>
        <v>I</v>
      </c>
      <c r="L160" t="b">
        <f t="shared" si="49"/>
        <v>0</v>
      </c>
    </row>
    <row r="161" spans="1:13" hidden="1">
      <c r="A161" t="s">
        <v>175</v>
      </c>
      <c r="B161" t="str">
        <f t="shared" si="39"/>
        <v>$1,800.00,1.01 - 2.00 ct,I1,Round,I</v>
      </c>
      <c r="C161" t="str">
        <f t="shared" si="40"/>
        <v>1.01 - 2.00 ct,I1,Round,I</v>
      </c>
      <c r="D161" t="str">
        <f t="shared" si="41"/>
        <v>I1,Round,I</v>
      </c>
      <c r="E161" t="str">
        <f t="shared" si="42"/>
        <v>Round,I</v>
      </c>
      <c r="F161" s="1" t="str">
        <f t="shared" si="43"/>
        <v>https://www.idonowidont.com/diamonds/salt-and-pepper-kite-diamond-730856</v>
      </c>
      <c r="G161" s="2">
        <f t="shared" si="44"/>
        <v>1800</v>
      </c>
      <c r="H161" t="str">
        <f t="shared" si="45"/>
        <v>1.01 - 2.00 ct</v>
      </c>
      <c r="I161" t="str">
        <f t="shared" si="46"/>
        <v>I1</v>
      </c>
      <c r="J161" t="str">
        <f t="shared" si="47"/>
        <v>Round</v>
      </c>
      <c r="K161" t="str">
        <f t="shared" si="48"/>
        <v>I</v>
      </c>
      <c r="L161" t="b">
        <f t="shared" si="49"/>
        <v>0</v>
      </c>
    </row>
    <row r="162" spans="1:13" hidden="1">
      <c r="A162" t="s">
        <v>176</v>
      </c>
      <c r="B162" t="str">
        <f t="shared" si="39"/>
        <v>$1,800.00,0.0 - 1.0 ct,SI1,Round,E</v>
      </c>
      <c r="C162" t="str">
        <f t="shared" si="40"/>
        <v>0.0 - 1.0 ct,SI1,Round,E</v>
      </c>
      <c r="D162" t="str">
        <f t="shared" si="41"/>
        <v>SI1,Round,E</v>
      </c>
      <c r="E162" t="str">
        <f t="shared" si="42"/>
        <v>Round,E</v>
      </c>
      <c r="F162" s="1" t="str">
        <f t="shared" si="43"/>
        <v>https://www.idonowidont.com/diamonds/lab-grown-round-diamond-engagement-ring-730845</v>
      </c>
      <c r="G162" s="2">
        <f t="shared" si="44"/>
        <v>1800</v>
      </c>
      <c r="H162" t="str">
        <f t="shared" si="45"/>
        <v>0.0 - 1.0 ct</v>
      </c>
      <c r="I162" t="str">
        <f t="shared" si="46"/>
        <v>SI1</v>
      </c>
      <c r="J162" t="str">
        <f t="shared" si="47"/>
        <v>Round</v>
      </c>
      <c r="K162" t="str">
        <f t="shared" si="48"/>
        <v>E</v>
      </c>
      <c r="L162" t="b">
        <f t="shared" si="49"/>
        <v>0</v>
      </c>
    </row>
    <row r="163" spans="1:13" hidden="1">
      <c r="A163" t="s">
        <v>177</v>
      </c>
      <c r="B163" t="str">
        <f t="shared" si="39"/>
        <v>$1,829.00,0.0 - 1.0 ct,SI2,Oval,F</v>
      </c>
      <c r="C163" t="str">
        <f t="shared" si="40"/>
        <v>0.0 - 1.0 ct,SI2,Oval,F</v>
      </c>
      <c r="D163" t="str">
        <f t="shared" si="41"/>
        <v>SI2,Oval,F</v>
      </c>
      <c r="E163" t="str">
        <f t="shared" si="42"/>
        <v>Oval,F</v>
      </c>
      <c r="F163" s="1" t="str">
        <f t="shared" si="43"/>
        <v>https://www.idonowidont.com/diamonds/unique-half-way-eternity-diamond-ring-624696</v>
      </c>
      <c r="G163" s="2">
        <f t="shared" si="44"/>
        <v>1829</v>
      </c>
      <c r="H163" t="str">
        <f t="shared" si="45"/>
        <v>0.0 - 1.0 ct</v>
      </c>
      <c r="I163" t="str">
        <f t="shared" si="46"/>
        <v>SI2</v>
      </c>
      <c r="J163" t="str">
        <f t="shared" si="47"/>
        <v>Oval</v>
      </c>
      <c r="K163" t="str">
        <f t="shared" si="48"/>
        <v>F</v>
      </c>
      <c r="L163" t="b">
        <f t="shared" si="49"/>
        <v>0</v>
      </c>
    </row>
    <row r="164" spans="1:13" hidden="1">
      <c r="A164" t="s">
        <v>178</v>
      </c>
      <c r="B164" t="str">
        <f t="shared" si="39"/>
        <v>$1,850.00,0.0 - 1.0 ct,SI1,Round,F</v>
      </c>
      <c r="C164" t="str">
        <f t="shared" si="40"/>
        <v>0.0 - 1.0 ct,SI1,Round,F</v>
      </c>
      <c r="D164" t="str">
        <f t="shared" si="41"/>
        <v>SI1,Round,F</v>
      </c>
      <c r="E164" t="str">
        <f t="shared" si="42"/>
        <v>Round,F</v>
      </c>
      <c r="F164" s="1" t="str">
        <f t="shared" si="43"/>
        <v>https://www.idonowidont.com/diamonds/050ct-gia-certified-f-si1-xxx-excellent-cut-diamond-platinum-halo-engagement-ring-730230</v>
      </c>
      <c r="G164" s="2">
        <f t="shared" si="44"/>
        <v>1850</v>
      </c>
      <c r="H164" t="str">
        <f t="shared" si="45"/>
        <v>0.0 - 1.0 ct</v>
      </c>
      <c r="I164" t="str">
        <f t="shared" si="46"/>
        <v>SI1</v>
      </c>
      <c r="J164" t="str">
        <f t="shared" si="47"/>
        <v>Round</v>
      </c>
      <c r="K164" t="str">
        <f t="shared" si="48"/>
        <v>F</v>
      </c>
      <c r="L164" t="b">
        <f t="shared" si="49"/>
        <v>0</v>
      </c>
    </row>
    <row r="165" spans="1:13" hidden="1">
      <c r="A165" t="s">
        <v>179</v>
      </c>
      <c r="B165" t="str">
        <f t="shared" si="39"/>
        <v>$1,850.00,0.0 - 1.0 ct,I1,Round,G</v>
      </c>
      <c r="C165" t="str">
        <f t="shared" si="40"/>
        <v>0.0 - 1.0 ct,I1,Round,G</v>
      </c>
      <c r="D165" t="str">
        <f t="shared" si="41"/>
        <v>I1,Round,G</v>
      </c>
      <c r="E165" t="str">
        <f t="shared" si="42"/>
        <v>Round,G</v>
      </c>
      <c r="F165" s="1" t="str">
        <f t="shared" si="43"/>
        <v>https://www.idonowidont.com/diamonds/080-ctw-round-diamond-engagement-ring-699996</v>
      </c>
      <c r="G165" s="2">
        <f t="shared" si="44"/>
        <v>1850</v>
      </c>
      <c r="H165" t="str">
        <f t="shared" si="45"/>
        <v>0.0 - 1.0 ct</v>
      </c>
      <c r="I165" t="str">
        <f t="shared" si="46"/>
        <v>I1</v>
      </c>
      <c r="J165" t="str">
        <f t="shared" si="47"/>
        <v>Round</v>
      </c>
      <c r="K165" t="str">
        <f t="shared" si="48"/>
        <v>G</v>
      </c>
      <c r="L165" t="b">
        <f t="shared" si="49"/>
        <v>0</v>
      </c>
    </row>
    <row r="166" spans="1:13" hidden="1">
      <c r="A166" t="s">
        <v>180</v>
      </c>
      <c r="B166" t="str">
        <f t="shared" si="39"/>
        <v>$1,899.00,0.0 - 1.0 ct,SI2,Marquise,I</v>
      </c>
      <c r="C166" t="str">
        <f t="shared" si="40"/>
        <v>0.0 - 1.0 ct,SI2,Marquise,I</v>
      </c>
      <c r="D166" t="str">
        <f t="shared" si="41"/>
        <v>SI2,Marquise,I</v>
      </c>
      <c r="E166" t="str">
        <f t="shared" si="42"/>
        <v>Marquise,I</v>
      </c>
      <c r="F166" s="1" t="str">
        <f t="shared" si="43"/>
        <v>https://www.idonowidont.com/diamonds/reeds-jewelers-kleinfeld-alwyn-engagement-ring-728569</v>
      </c>
      <c r="G166" s="2">
        <f t="shared" si="44"/>
        <v>1899</v>
      </c>
      <c r="H166" t="str">
        <f t="shared" si="45"/>
        <v>0.0 - 1.0 ct</v>
      </c>
      <c r="I166" t="str">
        <f t="shared" si="46"/>
        <v>SI2</v>
      </c>
      <c r="J166" t="str">
        <f t="shared" si="47"/>
        <v>Marquise</v>
      </c>
      <c r="K166" t="str">
        <f t="shared" si="48"/>
        <v>I</v>
      </c>
      <c r="L166" t="b">
        <f t="shared" si="49"/>
        <v>0</v>
      </c>
    </row>
    <row r="167" spans="1:13" hidden="1">
      <c r="A167" t="s">
        <v>181</v>
      </c>
      <c r="B167" t="str">
        <f t="shared" si="39"/>
        <v>$1,900.00,1.01 - 2.00 ct,VS2,Princess,E</v>
      </c>
      <c r="C167" t="str">
        <f t="shared" si="40"/>
        <v>1.01 - 2.00 ct,VS2,Princess,E</v>
      </c>
      <c r="D167" t="str">
        <f t="shared" si="41"/>
        <v>VS2,Princess,E</v>
      </c>
      <c r="E167" t="str">
        <f t="shared" si="42"/>
        <v>Princess,E</v>
      </c>
      <c r="F167" s="1" t="str">
        <f t="shared" si="43"/>
        <v>https://www.idonowidont.com/diamonds/engagement-ring-diamond-wedding-band-jacket-728716</v>
      </c>
      <c r="G167" s="2">
        <f t="shared" si="44"/>
        <v>1900</v>
      </c>
      <c r="H167" t="str">
        <f t="shared" si="45"/>
        <v>1.01 - 2.00 ct</v>
      </c>
      <c r="I167" t="str">
        <f t="shared" si="46"/>
        <v>VS2</v>
      </c>
      <c r="J167" t="str">
        <f t="shared" si="47"/>
        <v>Princess</v>
      </c>
      <c r="K167" t="str">
        <f t="shared" si="48"/>
        <v>E</v>
      </c>
      <c r="L167" t="b">
        <f t="shared" si="49"/>
        <v>0</v>
      </c>
    </row>
    <row r="168" spans="1:13" hidden="1">
      <c r="A168" t="s">
        <v>182</v>
      </c>
      <c r="B168" t="str">
        <f t="shared" si="39"/>
        <v>$1,900.00,0.0 - 1.0 ct,SI1,Round,H</v>
      </c>
      <c r="C168" t="str">
        <f t="shared" si="40"/>
        <v>0.0 - 1.0 ct,SI1,Round,H</v>
      </c>
      <c r="D168" t="str">
        <f t="shared" si="41"/>
        <v>SI1,Round,H</v>
      </c>
      <c r="E168" t="str">
        <f t="shared" si="42"/>
        <v>Round,H</v>
      </c>
      <c r="F168" s="1" t="str">
        <f t="shared" si="43"/>
        <v>https://www.idonowidont.com/diamonds/fantastic-engagement-ring-656711</v>
      </c>
      <c r="G168" s="2">
        <f t="shared" si="44"/>
        <v>1900</v>
      </c>
      <c r="H168" t="str">
        <f t="shared" si="45"/>
        <v>0.0 - 1.0 ct</v>
      </c>
      <c r="I168" t="str">
        <f t="shared" si="46"/>
        <v>SI1</v>
      </c>
      <c r="J168" t="str">
        <f t="shared" si="47"/>
        <v>Round</v>
      </c>
      <c r="K168" t="str">
        <f t="shared" si="48"/>
        <v>H</v>
      </c>
      <c r="L168" t="b">
        <f t="shared" si="49"/>
        <v>0</v>
      </c>
    </row>
    <row r="169" spans="1:13" hidden="1">
      <c r="A169" t="s">
        <v>183</v>
      </c>
      <c r="B169" t="str">
        <f t="shared" si="39"/>
        <v>$1,900.00,0.0 - 1.0 ct,SI2,Round,F</v>
      </c>
      <c r="C169" t="str">
        <f t="shared" si="40"/>
        <v>0.0 - 1.0 ct,SI2,Round,F</v>
      </c>
      <c r="D169" t="str">
        <f t="shared" si="41"/>
        <v>SI2,Round,F</v>
      </c>
      <c r="E169" t="str">
        <f t="shared" si="42"/>
        <v>Round,F</v>
      </c>
      <c r="F169" s="1" t="str">
        <f t="shared" si="43"/>
        <v>https://www.idonowidont.com/diamonds/amazing-050ct-round-cut-engagement-ring-video-643496</v>
      </c>
      <c r="G169" s="2">
        <f t="shared" si="44"/>
        <v>1900</v>
      </c>
      <c r="H169" t="str">
        <f t="shared" si="45"/>
        <v>0.0 - 1.0 ct</v>
      </c>
      <c r="I169" t="str">
        <f t="shared" si="46"/>
        <v>SI2</v>
      </c>
      <c r="J169" t="str">
        <f t="shared" si="47"/>
        <v>Round</v>
      </c>
      <c r="K169" t="str">
        <f t="shared" si="48"/>
        <v>F</v>
      </c>
      <c r="L169" t="b">
        <f t="shared" si="49"/>
        <v>0</v>
      </c>
    </row>
    <row r="170" spans="1:13" hidden="1">
      <c r="A170" t="s">
        <v>184</v>
      </c>
      <c r="B170" t="str">
        <f t="shared" si="39"/>
        <v>$1,931.00,1.01 - 2.00 ct,SI1,Round,G</v>
      </c>
      <c r="C170" t="str">
        <f t="shared" si="40"/>
        <v>1.01 - 2.00 ct,SI1,Round,G</v>
      </c>
      <c r="D170" t="str">
        <f t="shared" si="41"/>
        <v>SI1,Round,G</v>
      </c>
      <c r="E170" t="str">
        <f t="shared" si="42"/>
        <v>Round,G</v>
      </c>
      <c r="F170" s="1" t="str">
        <f t="shared" si="43"/>
        <v>https://www.idonowidont.com/diamonds/14k-yellow-gold-classic-engagement-ring-center-068ct-round-diamond-618936</v>
      </c>
      <c r="G170" s="2">
        <f t="shared" si="44"/>
        <v>1931</v>
      </c>
      <c r="H170" t="str">
        <f t="shared" si="45"/>
        <v>1.01 - 2.00 ct</v>
      </c>
      <c r="I170" t="str">
        <f t="shared" si="46"/>
        <v>SI1</v>
      </c>
      <c r="J170" t="str">
        <f t="shared" si="47"/>
        <v>Round</v>
      </c>
      <c r="K170" t="str">
        <f t="shared" si="48"/>
        <v>G</v>
      </c>
      <c r="L170" t="b">
        <f t="shared" si="49"/>
        <v>0</v>
      </c>
    </row>
    <row r="171" spans="1:13" hidden="1">
      <c r="A171" t="s">
        <v>185</v>
      </c>
      <c r="B171" t="str">
        <f t="shared" si="39"/>
        <v>$1,950.00,0.0 - 1.0 ct,SI2,Emerald,H</v>
      </c>
      <c r="C171" t="str">
        <f t="shared" si="40"/>
        <v>0.0 - 1.0 ct,SI2,Emerald,H</v>
      </c>
      <c r="D171" t="str">
        <f t="shared" si="41"/>
        <v>SI2,Emerald,H</v>
      </c>
      <c r="E171" t="str">
        <f t="shared" si="42"/>
        <v>Emerald,H</v>
      </c>
      <c r="F171" s="1" t="str">
        <f t="shared" si="43"/>
        <v>https://www.idonowidont.com/diamonds/056ct-igi-certified-emerald-cut-diamond-engagement-ring-18k-white-gold-rox-724846</v>
      </c>
      <c r="G171" s="2">
        <f t="shared" si="44"/>
        <v>1950</v>
      </c>
      <c r="H171" t="str">
        <f t="shared" si="45"/>
        <v>0.0 - 1.0 ct</v>
      </c>
      <c r="I171" t="str">
        <f t="shared" si="46"/>
        <v>SI2</v>
      </c>
      <c r="J171" t="str">
        <f t="shared" si="47"/>
        <v>Emerald</v>
      </c>
      <c r="K171" t="str">
        <f t="shared" si="48"/>
        <v>H</v>
      </c>
      <c r="L171" t="b">
        <f t="shared" si="49"/>
        <v>0</v>
      </c>
    </row>
    <row r="172" spans="1:13" hidden="1">
      <c r="A172" t="s">
        <v>186</v>
      </c>
      <c r="B172" t="str">
        <f t="shared" si="39"/>
        <v>$1,979.00,2.01 - 3.00 ct,VS2,Pear,G</v>
      </c>
      <c r="C172" t="str">
        <f t="shared" si="40"/>
        <v>2.01 - 3.00 ct,VS2,Pear,G</v>
      </c>
      <c r="D172" t="str">
        <f t="shared" si="41"/>
        <v>VS2,Pear,G</v>
      </c>
      <c r="E172" t="str">
        <f t="shared" si="42"/>
        <v>Pear,G</v>
      </c>
      <c r="F172" s="1" t="str">
        <f t="shared" si="43"/>
        <v>https://www.idonowidont.com/diamonds/opal-and-diamond-engagement-set-730732</v>
      </c>
      <c r="G172" s="2">
        <f t="shared" si="44"/>
        <v>1979</v>
      </c>
      <c r="H172" t="str">
        <f t="shared" si="45"/>
        <v>2.01 - 3.00 ct</v>
      </c>
      <c r="I172" t="str">
        <f t="shared" si="46"/>
        <v>VS2</v>
      </c>
      <c r="J172" t="str">
        <f t="shared" si="47"/>
        <v>Pear</v>
      </c>
      <c r="K172" t="str">
        <f t="shared" si="48"/>
        <v>G</v>
      </c>
      <c r="L172" t="b">
        <f t="shared" si="49"/>
        <v>0</v>
      </c>
    </row>
    <row r="173" spans="1:13" hidden="1">
      <c r="A173" t="s">
        <v>187</v>
      </c>
      <c r="B173" t="str">
        <f t="shared" si="39"/>
        <v>$1,990.00,1.01 - 2.00 ct,FL,Round,Other</v>
      </c>
      <c r="C173" t="str">
        <f t="shared" si="40"/>
        <v>1.01 - 2.00 ct,FL,Round,Other</v>
      </c>
      <c r="D173" t="str">
        <f t="shared" si="41"/>
        <v>FL,Round,Other</v>
      </c>
      <c r="E173" t="str">
        <f t="shared" si="42"/>
        <v>Round,Other</v>
      </c>
      <c r="F173" s="1" t="str">
        <f t="shared" si="43"/>
        <v>https://www.idonowidont.com/diamonds/certified-tanzanite-diamond-round-platinum-950-123ct-double-halo-engagement-ring-730714</v>
      </c>
      <c r="G173" s="2">
        <f t="shared" si="44"/>
        <v>1990</v>
      </c>
      <c r="H173" t="str">
        <f t="shared" si="45"/>
        <v>1.01 - 2.00 ct</v>
      </c>
      <c r="I173" t="str">
        <f t="shared" si="46"/>
        <v>FL</v>
      </c>
      <c r="J173" t="str">
        <f t="shared" si="47"/>
        <v>Round</v>
      </c>
      <c r="K173" t="str">
        <f t="shared" si="48"/>
        <v>Other</v>
      </c>
      <c r="L173" t="b">
        <f t="shared" si="49"/>
        <v>0</v>
      </c>
    </row>
    <row r="174" spans="1:13" hidden="1">
      <c r="A174" t="s">
        <v>188</v>
      </c>
      <c r="B174" t="str">
        <f t="shared" si="39"/>
        <v>$1,995.00,0.0 - 1.0 ct,I2,Marquise,E</v>
      </c>
      <c r="C174" t="str">
        <f t="shared" si="40"/>
        <v>0.0 - 1.0 ct,I2,Marquise,E</v>
      </c>
      <c r="D174" t="str">
        <f t="shared" si="41"/>
        <v>I2,Marquise,E</v>
      </c>
      <c r="E174" t="str">
        <f t="shared" si="42"/>
        <v>Marquise,E</v>
      </c>
      <c r="F174" s="1" t="str">
        <f t="shared" si="43"/>
        <v>https://www.idonowidont.com/diamonds/marquise-diamond-engagement-ring-54cti-jvs1-14k-wgold-4-round-diamonds05ctw-613116</v>
      </c>
      <c r="G174" s="2">
        <f t="shared" si="44"/>
        <v>1995</v>
      </c>
      <c r="H174" t="str">
        <f t="shared" si="45"/>
        <v>0.0 - 1.0 ct</v>
      </c>
      <c r="I174" t="str">
        <f t="shared" si="46"/>
        <v>I2</v>
      </c>
      <c r="J174" t="str">
        <f t="shared" si="47"/>
        <v>Marquise</v>
      </c>
      <c r="K174" t="str">
        <f t="shared" si="48"/>
        <v>E</v>
      </c>
      <c r="L174" t="b">
        <f t="shared" si="49"/>
        <v>0</v>
      </c>
    </row>
    <row r="175" spans="1:13">
      <c r="A175" t="s">
        <v>189</v>
      </c>
      <c r="B175" t="str">
        <f t="shared" si="39"/>
        <v>$1,999.00,0.0 - 1.0 ct,VVS2,Round,F</v>
      </c>
      <c r="C175" t="str">
        <f t="shared" si="40"/>
        <v>0.0 - 1.0 ct,VVS2,Round,F</v>
      </c>
      <c r="D175" t="str">
        <f t="shared" si="41"/>
        <v>VVS2,Round,F</v>
      </c>
      <c r="E175" t="str">
        <f t="shared" si="42"/>
        <v>Round,F</v>
      </c>
      <c r="F175" s="1" t="str">
        <f t="shared" si="43"/>
        <v>https://www.idonowidont.com/diamonds/engagement-ring-71-vs2-f-gia-728814</v>
      </c>
      <c r="G175" s="2">
        <f t="shared" si="44"/>
        <v>1999</v>
      </c>
      <c r="H175" t="str">
        <f t="shared" si="45"/>
        <v>0.0 - 1.0 ct</v>
      </c>
      <c r="I175" t="str">
        <f t="shared" si="46"/>
        <v>VVS2</v>
      </c>
      <c r="J175" t="str">
        <f t="shared" si="47"/>
        <v>Round</v>
      </c>
      <c r="K175" t="str">
        <f t="shared" si="48"/>
        <v>F</v>
      </c>
      <c r="L175" t="b">
        <f t="shared" si="49"/>
        <v>0</v>
      </c>
      <c r="M175" t="s">
        <v>190</v>
      </c>
    </row>
    <row r="176" spans="1:13" hidden="1">
      <c r="A176" t="s">
        <v>191</v>
      </c>
      <c r="B176" t="str">
        <f t="shared" si="39"/>
        <v>$1,999.00,0.0 - 1.0 ct,SI2,Princess,I</v>
      </c>
      <c r="C176" t="str">
        <f t="shared" si="40"/>
        <v>0.0 - 1.0 ct,SI2,Princess,I</v>
      </c>
      <c r="D176" t="str">
        <f t="shared" si="41"/>
        <v>SI2,Princess,I</v>
      </c>
      <c r="E176" t="str">
        <f t="shared" si="42"/>
        <v>Princess,I</v>
      </c>
      <c r="F176" s="1" t="str">
        <f t="shared" si="43"/>
        <v>https://www.idonowidont.com/diamonds/elegant-engagement-ring-050ct-683406</v>
      </c>
      <c r="G176" s="2">
        <f t="shared" si="44"/>
        <v>1999</v>
      </c>
      <c r="H176" t="str">
        <f t="shared" si="45"/>
        <v>0.0 - 1.0 ct</v>
      </c>
      <c r="I176" t="str">
        <f t="shared" si="46"/>
        <v>SI2</v>
      </c>
      <c r="J176" t="str">
        <f t="shared" si="47"/>
        <v>Princess</v>
      </c>
      <c r="K176" t="str">
        <f t="shared" si="48"/>
        <v>I</v>
      </c>
      <c r="L176" t="b">
        <f t="shared" si="49"/>
        <v>0</v>
      </c>
    </row>
    <row r="177" spans="1:13" hidden="1">
      <c r="A177" t="s">
        <v>192</v>
      </c>
      <c r="B177" t="str">
        <f t="shared" si="39"/>
        <v>$1,999.00,1.01 - 2.00 ct,I1,Round,H</v>
      </c>
      <c r="C177" t="str">
        <f t="shared" si="40"/>
        <v>1.01 - 2.00 ct,I1,Round,H</v>
      </c>
      <c r="D177" t="str">
        <f t="shared" si="41"/>
        <v>I1,Round,H</v>
      </c>
      <c r="E177" t="str">
        <f t="shared" si="42"/>
        <v>Round,H</v>
      </c>
      <c r="F177" s="1" t="str">
        <f t="shared" si="43"/>
        <v>https://www.idonowidont.com/diamonds/2-ctw-double-halo-diamond-engagement-ring-wedding-band-set-10k-white-gold-682191</v>
      </c>
      <c r="G177" s="2">
        <f t="shared" si="44"/>
        <v>1999</v>
      </c>
      <c r="H177" t="str">
        <f t="shared" si="45"/>
        <v>1.01 - 2.00 ct</v>
      </c>
      <c r="I177" t="str">
        <f t="shared" si="46"/>
        <v>I1</v>
      </c>
      <c r="J177" t="str">
        <f t="shared" si="47"/>
        <v>Round</v>
      </c>
      <c r="K177" t="str">
        <f t="shared" si="48"/>
        <v>H</v>
      </c>
      <c r="L177" t="b">
        <f t="shared" si="49"/>
        <v>0</v>
      </c>
    </row>
    <row r="178" spans="1:13" hidden="1">
      <c r="A178" t="s">
        <v>193</v>
      </c>
      <c r="B178" t="str">
        <f t="shared" si="39"/>
        <v>$1,999.00,0.0 - 1.0 ct,SI1,Round,H</v>
      </c>
      <c r="C178" t="str">
        <f t="shared" si="40"/>
        <v>0.0 - 1.0 ct,SI1,Round,H</v>
      </c>
      <c r="D178" t="str">
        <f t="shared" si="41"/>
        <v>SI1,Round,H</v>
      </c>
      <c r="E178" t="str">
        <f t="shared" si="42"/>
        <v>Round,H</v>
      </c>
      <c r="F178" s="1" t="str">
        <f t="shared" si="43"/>
        <v>https://www.idonowidont.com/diamonds/fantastic-diamond-wedding-band-total-057ct-round-cut-diamonds-628921</v>
      </c>
      <c r="G178" s="2">
        <f t="shared" si="44"/>
        <v>1999</v>
      </c>
      <c r="H178" t="str">
        <f t="shared" si="45"/>
        <v>0.0 - 1.0 ct</v>
      </c>
      <c r="I178" t="str">
        <f t="shared" si="46"/>
        <v>SI1</v>
      </c>
      <c r="J178" t="str">
        <f t="shared" si="47"/>
        <v>Round</v>
      </c>
      <c r="K178" t="str">
        <f t="shared" si="48"/>
        <v>H</v>
      </c>
      <c r="L178" t="b">
        <f t="shared" si="49"/>
        <v>0</v>
      </c>
    </row>
    <row r="179" spans="1:13" hidden="1">
      <c r="A179" t="s">
        <v>194</v>
      </c>
      <c r="B179" t="str">
        <f t="shared" si="39"/>
        <v>$2,000.00,1.01 - 2.00 ct,VS2,Princess,G</v>
      </c>
      <c r="C179" t="str">
        <f t="shared" si="40"/>
        <v>1.01 - 2.00 ct,VS2,Princess,G</v>
      </c>
      <c r="D179" t="str">
        <f t="shared" si="41"/>
        <v>VS2,Princess,G</v>
      </c>
      <c r="E179" t="str">
        <f t="shared" si="42"/>
        <v>Princess,G</v>
      </c>
      <c r="F179" s="1" t="str">
        <f t="shared" si="43"/>
        <v>https://www.idonowidont.com/diamonds/p%E1%B4%80s%E1%B4%9B-p%CA%80%E1%B4%87s%E1%B4%87%C9%B4%E1%B4%9B-f%E1%B4%9C%E1%B4%9B%E1%B4%9C%CA%80%E1%B4%87-p%CA%80%C9%AA%C9%B4%E1%B4%84%E1%B4%87ss-c%E1%B4%9C%E1%B4%9B-730731</v>
      </c>
      <c r="G179" s="2">
        <f t="shared" si="44"/>
        <v>2000</v>
      </c>
      <c r="H179" t="str">
        <f t="shared" si="45"/>
        <v>1.01 - 2.00 ct</v>
      </c>
      <c r="I179" t="str">
        <f t="shared" si="46"/>
        <v>VS2</v>
      </c>
      <c r="J179" t="str">
        <f t="shared" si="47"/>
        <v>Princess</v>
      </c>
      <c r="K179" t="str">
        <f t="shared" si="48"/>
        <v>G</v>
      </c>
      <c r="L179" t="b">
        <f t="shared" si="49"/>
        <v>0</v>
      </c>
    </row>
    <row r="180" spans="1:13" hidden="1">
      <c r="A180" t="s">
        <v>195</v>
      </c>
      <c r="B180" t="str">
        <f t="shared" si="39"/>
        <v>$2,000.00,0.0 - 1.0 ct,I1,Princess,I</v>
      </c>
      <c r="C180" t="str">
        <f t="shared" si="40"/>
        <v>0.0 - 1.0 ct,I1,Princess,I</v>
      </c>
      <c r="D180" t="str">
        <f t="shared" si="41"/>
        <v>I1,Princess,I</v>
      </c>
      <c r="E180" t="str">
        <f t="shared" si="42"/>
        <v>Princess,I</v>
      </c>
      <c r="F180" s="1" t="str">
        <f t="shared" si="43"/>
        <v>https://www.idonowidont.com/diamonds/zales-wedding-ring-wedding-band-sale-730701</v>
      </c>
      <c r="G180" s="2">
        <f t="shared" si="44"/>
        <v>2000</v>
      </c>
      <c r="H180" t="str">
        <f t="shared" si="45"/>
        <v>0.0 - 1.0 ct</v>
      </c>
      <c r="I180" t="str">
        <f t="shared" si="46"/>
        <v>I1</v>
      </c>
      <c r="J180" t="str">
        <f t="shared" si="47"/>
        <v>Princess</v>
      </c>
      <c r="K180" t="str">
        <f t="shared" si="48"/>
        <v>I</v>
      </c>
      <c r="L180" t="b">
        <f t="shared" si="49"/>
        <v>0</v>
      </c>
    </row>
    <row r="181" spans="1:13" hidden="1">
      <c r="A181" t="s">
        <v>196</v>
      </c>
      <c r="B181" t="str">
        <f t="shared" si="39"/>
        <v>$2,000.00,1.01 - 2.00 ct,IF,Round,E</v>
      </c>
      <c r="C181" t="str">
        <f t="shared" si="40"/>
        <v>1.01 - 2.00 ct,IF,Round,E</v>
      </c>
      <c r="D181" t="str">
        <f t="shared" si="41"/>
        <v>IF,Round,E</v>
      </c>
      <c r="E181" t="str">
        <f t="shared" si="42"/>
        <v>Round,E</v>
      </c>
      <c r="F181" s="1" t="str">
        <f t="shared" si="43"/>
        <v>https://www.idonowidont.com/diamonds/round-moissanite-pave-engagement-ring-730679</v>
      </c>
      <c r="G181" s="2">
        <f t="shared" si="44"/>
        <v>2000</v>
      </c>
      <c r="H181" t="str">
        <f t="shared" si="45"/>
        <v>1.01 - 2.00 ct</v>
      </c>
      <c r="I181" t="str">
        <f t="shared" si="46"/>
        <v>IF</v>
      </c>
      <c r="J181" t="str">
        <f t="shared" si="47"/>
        <v>Round</v>
      </c>
      <c r="K181" t="str">
        <f t="shared" si="48"/>
        <v>E</v>
      </c>
      <c r="L181" t="b">
        <f t="shared" si="49"/>
        <v>1</v>
      </c>
      <c r="M181" t="s">
        <v>23</v>
      </c>
    </row>
    <row r="182" spans="1:13" hidden="1">
      <c r="A182" t="s">
        <v>197</v>
      </c>
      <c r="B182" t="str">
        <f t="shared" si="39"/>
        <v>$2,000.00,0.0 - 1.0 ct,SI2,Princess,H</v>
      </c>
      <c r="C182" t="str">
        <f t="shared" si="40"/>
        <v>0.0 - 1.0 ct,SI2,Princess,H</v>
      </c>
      <c r="D182" t="str">
        <f t="shared" si="41"/>
        <v>SI2,Princess,H</v>
      </c>
      <c r="E182" t="str">
        <f t="shared" si="42"/>
        <v>Princess,H</v>
      </c>
      <c r="F182" s="1" t="str">
        <f t="shared" si="43"/>
        <v>https://www.idonowidont.com/diamonds/helzberg-14k-engagementwedding-band-set-my-loss-your-gain-730668</v>
      </c>
      <c r="G182" s="2">
        <f t="shared" si="44"/>
        <v>2000</v>
      </c>
      <c r="H182" t="str">
        <f t="shared" si="45"/>
        <v>0.0 - 1.0 ct</v>
      </c>
      <c r="I182" t="str">
        <f t="shared" si="46"/>
        <v>SI2</v>
      </c>
      <c r="J182" t="str">
        <f t="shared" si="47"/>
        <v>Princess</v>
      </c>
      <c r="K182" t="str">
        <f t="shared" si="48"/>
        <v>H</v>
      </c>
      <c r="L182" t="b">
        <f t="shared" si="49"/>
        <v>0</v>
      </c>
    </row>
    <row r="183" spans="1:13" hidden="1">
      <c r="A183" t="s">
        <v>198</v>
      </c>
      <c r="B183" t="str">
        <f t="shared" si="39"/>
        <v>$2,000.00,1.01 - 2.00 ct,VS2,Princess,H</v>
      </c>
      <c r="C183" t="str">
        <f t="shared" si="40"/>
        <v>1.01 - 2.00 ct,VS2,Princess,H</v>
      </c>
      <c r="D183" t="str">
        <f t="shared" si="41"/>
        <v>VS2,Princess,H</v>
      </c>
      <c r="E183" t="str">
        <f t="shared" si="42"/>
        <v>Princess,H</v>
      </c>
      <c r="F183" s="1" t="str">
        <f t="shared" si="43"/>
        <v>https://www.idonowidont.com/diamonds/princess-cut-14kw-3-stone-ring-116ct-tw-730623</v>
      </c>
      <c r="G183" s="2">
        <f t="shared" si="44"/>
        <v>2000</v>
      </c>
      <c r="H183" t="str">
        <f t="shared" si="45"/>
        <v>1.01 - 2.00 ct</v>
      </c>
      <c r="I183" t="str">
        <f t="shared" si="46"/>
        <v>VS2</v>
      </c>
      <c r="J183" t="str">
        <f t="shared" si="47"/>
        <v>Princess</v>
      </c>
      <c r="K183" t="str">
        <f t="shared" si="48"/>
        <v>H</v>
      </c>
      <c r="L183" t="b">
        <f t="shared" si="49"/>
        <v>0</v>
      </c>
    </row>
    <row r="184" spans="1:13" hidden="1">
      <c r="A184" t="s">
        <v>199</v>
      </c>
      <c r="B184" t="str">
        <f t="shared" si="39"/>
        <v>$2,000.00,0.0 - 1.0 ct,SI1,Round,G</v>
      </c>
      <c r="C184" t="str">
        <f t="shared" si="40"/>
        <v>0.0 - 1.0 ct,SI1,Round,G</v>
      </c>
      <c r="D184" t="str">
        <f t="shared" si="41"/>
        <v>SI1,Round,G</v>
      </c>
      <c r="E184" t="str">
        <f t="shared" si="42"/>
        <v>Round,G</v>
      </c>
      <c r="F184" s="1" t="str">
        <f t="shared" si="43"/>
        <v>https://www.idonowidont.com/diamonds/engagement-ring-purchased-never-proposed-730605</v>
      </c>
      <c r="G184" s="2">
        <f t="shared" si="44"/>
        <v>2000</v>
      </c>
      <c r="H184" t="str">
        <f t="shared" si="45"/>
        <v>0.0 - 1.0 ct</v>
      </c>
      <c r="I184" t="str">
        <f t="shared" si="46"/>
        <v>SI1</v>
      </c>
      <c r="J184" t="str">
        <f t="shared" si="47"/>
        <v>Round</v>
      </c>
      <c r="K184" t="str">
        <f t="shared" si="48"/>
        <v>G</v>
      </c>
      <c r="L184" t="b">
        <f t="shared" si="49"/>
        <v>0</v>
      </c>
    </row>
    <row r="185" spans="1:13" hidden="1">
      <c r="A185" t="s">
        <v>200</v>
      </c>
      <c r="B185" t="str">
        <f t="shared" si="39"/>
        <v>$2,000.00,1.01 - 2.00 ct,VVS2,Princess,I</v>
      </c>
      <c r="C185" t="str">
        <f t="shared" si="40"/>
        <v>1.01 - 2.00 ct,VVS2,Princess,I</v>
      </c>
      <c r="D185" t="str">
        <f t="shared" si="41"/>
        <v>VVS2,Princess,I</v>
      </c>
      <c r="E185" t="str">
        <f t="shared" si="42"/>
        <v>Princess,I</v>
      </c>
      <c r="F185" s="1" t="str">
        <f t="shared" si="43"/>
        <v>https://www.idonowidont.com/diamonds/princess-shaped-wedding-ring-set-730602</v>
      </c>
      <c r="G185" s="2">
        <f t="shared" si="44"/>
        <v>2000</v>
      </c>
      <c r="H185" t="str">
        <f t="shared" si="45"/>
        <v>1.01 - 2.00 ct</v>
      </c>
      <c r="I185" t="str">
        <f t="shared" si="46"/>
        <v>VVS2</v>
      </c>
      <c r="J185" t="str">
        <f t="shared" si="47"/>
        <v>Princess</v>
      </c>
      <c r="K185" t="str">
        <f t="shared" si="48"/>
        <v>I</v>
      </c>
      <c r="L185" t="b">
        <f t="shared" si="49"/>
        <v>0</v>
      </c>
    </row>
    <row r="186" spans="1:13" hidden="1">
      <c r="A186" t="s">
        <v>201</v>
      </c>
      <c r="B186" t="str">
        <f t="shared" si="39"/>
        <v>$2,000.00,0.0 - 1.0 ct,SI2,Round,H</v>
      </c>
      <c r="C186" t="str">
        <f t="shared" si="40"/>
        <v>0.0 - 1.0 ct,SI2,Round,H</v>
      </c>
      <c r="D186" t="str">
        <f t="shared" si="41"/>
        <v>SI2,Round,H</v>
      </c>
      <c r="E186" t="str">
        <f t="shared" si="42"/>
        <v>Round,H</v>
      </c>
      <c r="F186" s="1" t="str">
        <f t="shared" si="43"/>
        <v>https://www.idonowidont.com/diamonds/10kw%E2%80%9Drd-dia-wbl-sappi-730573</v>
      </c>
      <c r="G186" s="2">
        <f t="shared" si="44"/>
        <v>2000</v>
      </c>
      <c r="H186" t="str">
        <f t="shared" si="45"/>
        <v>0.0 - 1.0 ct</v>
      </c>
      <c r="I186" t="str">
        <f t="shared" si="46"/>
        <v>SI2</v>
      </c>
      <c r="J186" t="str">
        <f t="shared" si="47"/>
        <v>Round</v>
      </c>
      <c r="K186" t="str">
        <f t="shared" si="48"/>
        <v>H</v>
      </c>
      <c r="L186" t="b">
        <f t="shared" si="49"/>
        <v>0</v>
      </c>
    </row>
    <row r="187" spans="1:13" hidden="1">
      <c r="A187" t="s">
        <v>202</v>
      </c>
      <c r="B187" t="str">
        <f t="shared" si="39"/>
        <v>$2,000.00,1.01 - 2.00 ct,I1,Round,H</v>
      </c>
      <c r="C187" t="str">
        <f t="shared" si="40"/>
        <v>1.01 - 2.00 ct,I1,Round,H</v>
      </c>
      <c r="D187" t="str">
        <f t="shared" si="41"/>
        <v>I1,Round,H</v>
      </c>
      <c r="E187" t="str">
        <f t="shared" si="42"/>
        <v>Round,H</v>
      </c>
      <c r="F187" s="1" t="str">
        <f t="shared" si="43"/>
        <v>https://www.idonowidont.com/diamonds/jareds-engagement-ring-wrapping-bands-730533</v>
      </c>
      <c r="G187" s="2">
        <f t="shared" si="44"/>
        <v>2000</v>
      </c>
      <c r="H187" t="str">
        <f t="shared" si="45"/>
        <v>1.01 - 2.00 ct</v>
      </c>
      <c r="I187" t="str">
        <f t="shared" si="46"/>
        <v>I1</v>
      </c>
      <c r="J187" t="str">
        <f t="shared" si="47"/>
        <v>Round</v>
      </c>
      <c r="K187" t="str">
        <f t="shared" si="48"/>
        <v>H</v>
      </c>
      <c r="L187" t="b">
        <f t="shared" si="49"/>
        <v>0</v>
      </c>
    </row>
    <row r="188" spans="1:13" hidden="1">
      <c r="A188" t="s">
        <v>203</v>
      </c>
      <c r="B188" t="str">
        <f t="shared" si="39"/>
        <v>$2,000.00,0.0 - 1.0 ct,SI1,Round,L</v>
      </c>
      <c r="C188" t="str">
        <f t="shared" si="40"/>
        <v>0.0 - 1.0 ct,SI1,Round,L</v>
      </c>
      <c r="D188" t="str">
        <f t="shared" si="41"/>
        <v>SI1,Round,L</v>
      </c>
      <c r="E188" t="str">
        <f t="shared" si="42"/>
        <v>Round,L</v>
      </c>
      <c r="F188" s="1" t="str">
        <f t="shared" si="43"/>
        <v>https://www.idonowidont.com/diamonds/jared-jewelers-round-brilliant-classic-engagement-ring-730431</v>
      </c>
      <c r="G188" s="2">
        <f t="shared" si="44"/>
        <v>2000</v>
      </c>
      <c r="H188" t="str">
        <f t="shared" si="45"/>
        <v>0.0 - 1.0 ct</v>
      </c>
      <c r="I188" t="str">
        <f t="shared" si="46"/>
        <v>SI1</v>
      </c>
      <c r="J188" t="str">
        <f t="shared" si="47"/>
        <v>Round</v>
      </c>
      <c r="K188" t="str">
        <f t="shared" si="48"/>
        <v>L</v>
      </c>
      <c r="L188" t="b">
        <f t="shared" si="49"/>
        <v>0</v>
      </c>
    </row>
    <row r="189" spans="1:13" hidden="1">
      <c r="A189" t="s">
        <v>204</v>
      </c>
      <c r="B189" t="str">
        <f t="shared" si="39"/>
        <v>$2,000.00,1.01 - 2.00 ct,I2,Princess,I</v>
      </c>
      <c r="C189" t="str">
        <f t="shared" si="40"/>
        <v>1.01 - 2.00 ct,I2,Princess,I</v>
      </c>
      <c r="D189" t="str">
        <f t="shared" si="41"/>
        <v>I2,Princess,I</v>
      </c>
      <c r="E189" t="str">
        <f t="shared" si="42"/>
        <v>Princess,I</v>
      </c>
      <c r="F189" s="1" t="str">
        <f t="shared" si="43"/>
        <v>https://www.idonowidont.com/diamonds/kay-jewelers-engagement-set-730413</v>
      </c>
      <c r="G189" s="2">
        <f t="shared" si="44"/>
        <v>2000</v>
      </c>
      <c r="H189" t="str">
        <f t="shared" si="45"/>
        <v>1.01 - 2.00 ct</v>
      </c>
      <c r="I189" t="str">
        <f t="shared" si="46"/>
        <v>I2</v>
      </c>
      <c r="J189" t="str">
        <f t="shared" si="47"/>
        <v>Princess</v>
      </c>
      <c r="K189" t="str">
        <f t="shared" si="48"/>
        <v>I</v>
      </c>
      <c r="L189" t="b">
        <f t="shared" si="49"/>
        <v>0</v>
      </c>
    </row>
    <row r="190" spans="1:13" hidden="1">
      <c r="A190" t="s">
        <v>205</v>
      </c>
      <c r="B190" t="str">
        <f t="shared" si="39"/>
        <v>$2,000.00,1.01 - 2.00 ct,SI2,Round,I</v>
      </c>
      <c r="C190" t="str">
        <f t="shared" si="40"/>
        <v>1.01 - 2.00 ct,SI2,Round,I</v>
      </c>
      <c r="D190" t="str">
        <f t="shared" si="41"/>
        <v>SI2,Round,I</v>
      </c>
      <c r="E190" t="str">
        <f t="shared" si="42"/>
        <v>Round,I</v>
      </c>
      <c r="F190" s="1" t="str">
        <f t="shared" si="43"/>
        <v>https://www.idonowidont.com/diamonds/141-total-ct-diamond-engagementwedding-ring-set-appraised-4250-15-years-ago-730290</v>
      </c>
      <c r="G190" s="2">
        <f t="shared" si="44"/>
        <v>2000</v>
      </c>
      <c r="H190" t="str">
        <f t="shared" si="45"/>
        <v>1.01 - 2.00 ct</v>
      </c>
      <c r="I190" t="str">
        <f t="shared" si="46"/>
        <v>SI2</v>
      </c>
      <c r="J190" t="str">
        <f t="shared" si="47"/>
        <v>Round</v>
      </c>
      <c r="K190" t="str">
        <f t="shared" si="48"/>
        <v>I</v>
      </c>
      <c r="L190" t="b">
        <f t="shared" si="49"/>
        <v>0</v>
      </c>
    </row>
    <row r="191" spans="1:13" hidden="1">
      <c r="A191" t="s">
        <v>206</v>
      </c>
      <c r="B191" t="str">
        <f t="shared" si="39"/>
        <v>$2,000.00,0.0 - 1.0 ct,I1,Princess,E</v>
      </c>
      <c r="C191" t="str">
        <f t="shared" si="40"/>
        <v>0.0 - 1.0 ct,I1,Princess,E</v>
      </c>
      <c r="D191" t="str">
        <f t="shared" si="41"/>
        <v>I1,Princess,E</v>
      </c>
      <c r="E191" t="str">
        <f t="shared" si="42"/>
        <v>Princess,E</v>
      </c>
      <c r="F191" s="1" t="str">
        <f t="shared" si="43"/>
        <v>https://www.idonowidont.com/diamonds/97ct-princess-cut-diamond-engagement-ring-wedding-band-set-730205</v>
      </c>
      <c r="G191" s="2">
        <f t="shared" si="44"/>
        <v>2000</v>
      </c>
      <c r="H191" t="str">
        <f t="shared" si="45"/>
        <v>0.0 - 1.0 ct</v>
      </c>
      <c r="I191" t="str">
        <f t="shared" si="46"/>
        <v>I1</v>
      </c>
      <c r="J191" t="str">
        <f t="shared" si="47"/>
        <v>Princess</v>
      </c>
      <c r="K191" t="str">
        <f t="shared" si="48"/>
        <v>E</v>
      </c>
      <c r="L191" t="b">
        <f t="shared" si="49"/>
        <v>0</v>
      </c>
    </row>
    <row r="192" spans="1:13" hidden="1">
      <c r="A192" t="s">
        <v>207</v>
      </c>
      <c r="B192" t="str">
        <f t="shared" si="39"/>
        <v>$2,000.00,0.0 - 1.0 ct,SI1,Round,G</v>
      </c>
      <c r="C192" t="str">
        <f t="shared" si="40"/>
        <v>0.0 - 1.0 ct,SI1,Round,G</v>
      </c>
      <c r="D192" t="str">
        <f t="shared" si="41"/>
        <v>SI1,Round,G</v>
      </c>
      <c r="E192" t="str">
        <f t="shared" si="42"/>
        <v>Round,G</v>
      </c>
      <c r="F192" s="1" t="str">
        <f t="shared" si="43"/>
        <v>https://www.idonowidont.com/diamonds/beautiful-engagement-wedding-ring-set-730074</v>
      </c>
      <c r="G192" s="2">
        <f t="shared" si="44"/>
        <v>2000</v>
      </c>
      <c r="H192" t="str">
        <f t="shared" si="45"/>
        <v>0.0 - 1.0 ct</v>
      </c>
      <c r="I192" t="str">
        <f t="shared" si="46"/>
        <v>SI1</v>
      </c>
      <c r="J192" t="str">
        <f t="shared" si="47"/>
        <v>Round</v>
      </c>
      <c r="K192" t="str">
        <f t="shared" si="48"/>
        <v>G</v>
      </c>
      <c r="L192" t="b">
        <f t="shared" si="49"/>
        <v>0</v>
      </c>
    </row>
    <row r="193" spans="1:13" hidden="1">
      <c r="A193" t="s">
        <v>208</v>
      </c>
      <c r="B193" t="str">
        <f t="shared" si="39"/>
        <v>$2,000.00,0.0 - 1.0 ct,SI1,Round,J</v>
      </c>
      <c r="C193" t="str">
        <f t="shared" si="40"/>
        <v>0.0 - 1.0 ct,SI1,Round,J</v>
      </c>
      <c r="D193" t="str">
        <f t="shared" si="41"/>
        <v>SI1,Round,J</v>
      </c>
      <c r="E193" t="str">
        <f t="shared" si="42"/>
        <v>Round,J</v>
      </c>
      <c r="F193" s="1" t="str">
        <f t="shared" si="43"/>
        <v>https://www.idonowidont.com/diamonds/three-piece-engagement-ring-and-wedding-bands-728634</v>
      </c>
      <c r="G193" s="2">
        <f t="shared" si="44"/>
        <v>2000</v>
      </c>
      <c r="H193" t="str">
        <f t="shared" si="45"/>
        <v>0.0 - 1.0 ct</v>
      </c>
      <c r="I193" t="str">
        <f t="shared" si="46"/>
        <v>SI1</v>
      </c>
      <c r="J193" t="str">
        <f t="shared" si="47"/>
        <v>Round</v>
      </c>
      <c r="K193" t="str">
        <f t="shared" si="48"/>
        <v>J</v>
      </c>
      <c r="L193" t="b">
        <f t="shared" si="49"/>
        <v>0</v>
      </c>
    </row>
    <row r="194" spans="1:13" hidden="1">
      <c r="A194" t="s">
        <v>209</v>
      </c>
      <c r="B194" t="str">
        <f t="shared" si="39"/>
        <v>$2,000.00,0.0 - 1.0 ct,SI1,Cushion,E</v>
      </c>
      <c r="C194" t="str">
        <f t="shared" si="40"/>
        <v>0.0 - 1.0 ct,SI1,Cushion,E</v>
      </c>
      <c r="D194" t="str">
        <f t="shared" si="41"/>
        <v>SI1,Cushion,E</v>
      </c>
      <c r="E194" t="str">
        <f t="shared" si="42"/>
        <v>Cushion,E</v>
      </c>
      <c r="F194" s="1" t="str">
        <f t="shared" si="43"/>
        <v>https://www.idonowidont.com/diamonds/63-cushion-diamond-engagement-ring-and-14kw-gold-wedding-band-655296</v>
      </c>
      <c r="G194" s="2">
        <f t="shared" si="44"/>
        <v>2000</v>
      </c>
      <c r="H194" t="str">
        <f t="shared" si="45"/>
        <v>0.0 - 1.0 ct</v>
      </c>
      <c r="I194" t="str">
        <f t="shared" si="46"/>
        <v>SI1</v>
      </c>
      <c r="J194" t="str">
        <f t="shared" si="47"/>
        <v>Cushion</v>
      </c>
      <c r="K194" t="str">
        <f t="shared" si="48"/>
        <v>E</v>
      </c>
      <c r="L194" t="b">
        <f t="shared" si="49"/>
        <v>0</v>
      </c>
    </row>
    <row r="195" spans="1:13" hidden="1">
      <c r="A195" t="s">
        <v>210</v>
      </c>
      <c r="B195" t="str">
        <f t="shared" si="39"/>
        <v>$2,000.00,1.01 - 2.00 ct,SI1,Round,G</v>
      </c>
      <c r="C195" t="str">
        <f t="shared" si="40"/>
        <v>1.01 - 2.00 ct,SI1,Round,G</v>
      </c>
      <c r="D195" t="str">
        <f t="shared" si="41"/>
        <v>SI1,Round,G</v>
      </c>
      <c r="E195" t="str">
        <f t="shared" si="42"/>
        <v>Round,G</v>
      </c>
      <c r="F195" s="1" t="str">
        <f t="shared" si="43"/>
        <v>https://www.idonowidont.com/diamonds/half-way-wedding-diamond-ring-634721</v>
      </c>
      <c r="G195" s="2">
        <f t="shared" si="44"/>
        <v>2000</v>
      </c>
      <c r="H195" t="str">
        <f t="shared" si="45"/>
        <v>1.01 - 2.00 ct</v>
      </c>
      <c r="I195" t="str">
        <f t="shared" si="46"/>
        <v>SI1</v>
      </c>
      <c r="J195" t="str">
        <f t="shared" si="47"/>
        <v>Round</v>
      </c>
      <c r="K195" t="str">
        <f t="shared" si="48"/>
        <v>G</v>
      </c>
      <c r="L195" t="b">
        <f t="shared" si="49"/>
        <v>0</v>
      </c>
    </row>
    <row r="196" spans="1:13" hidden="1">
      <c r="A196" t="s">
        <v>211</v>
      </c>
      <c r="B196" t="str">
        <f t="shared" si="39"/>
        <v>$2,000.00,1.01 - 2.00 ct,I1,Cushion,I</v>
      </c>
      <c r="C196" t="str">
        <f t="shared" si="40"/>
        <v>1.01 - 2.00 ct,I1,Cushion,I</v>
      </c>
      <c r="D196" t="str">
        <f t="shared" si="41"/>
        <v>I1,Cushion,I</v>
      </c>
      <c r="E196" t="str">
        <f t="shared" si="42"/>
        <v>Cushion,I</v>
      </c>
      <c r="F196" s="1" t="str">
        <f t="shared" si="43"/>
        <v>https://www.idonowidont.com/diamonds/cushion-cut-moissanite-ring-730816</v>
      </c>
      <c r="G196" s="2">
        <f t="shared" si="44"/>
        <v>2000</v>
      </c>
      <c r="H196" t="str">
        <f t="shared" si="45"/>
        <v>1.01 - 2.00 ct</v>
      </c>
      <c r="I196" t="str">
        <f t="shared" si="46"/>
        <v>I1</v>
      </c>
      <c r="J196" t="str">
        <f t="shared" si="47"/>
        <v>Cushion</v>
      </c>
      <c r="K196" t="str">
        <f t="shared" si="48"/>
        <v>I</v>
      </c>
      <c r="L196" t="b">
        <f t="shared" si="49"/>
        <v>1</v>
      </c>
      <c r="M196" t="s">
        <v>23</v>
      </c>
    </row>
    <row r="197" spans="1:13" hidden="1">
      <c r="A197" t="s">
        <v>212</v>
      </c>
      <c r="B197" t="str">
        <f t="shared" si="39"/>
        <v>$2,000.00,0.0 - 1.0 ct,VS2,Oval,I</v>
      </c>
      <c r="C197" t="str">
        <f t="shared" si="40"/>
        <v>0.0 - 1.0 ct,VS2,Oval,I</v>
      </c>
      <c r="D197" t="str">
        <f t="shared" si="41"/>
        <v>VS2,Oval,I</v>
      </c>
      <c r="E197" t="str">
        <f t="shared" si="42"/>
        <v>Oval,I</v>
      </c>
      <c r="F197" s="1" t="str">
        <f t="shared" si="43"/>
        <v>https://www.idonowidont.com/diamonds/ladies-circa-1970s-diamond-ring-730802</v>
      </c>
      <c r="G197" s="2">
        <f t="shared" si="44"/>
        <v>2000</v>
      </c>
      <c r="H197" t="str">
        <f t="shared" si="45"/>
        <v>0.0 - 1.0 ct</v>
      </c>
      <c r="I197" t="str">
        <f t="shared" si="46"/>
        <v>VS2</v>
      </c>
      <c r="J197" t="str">
        <f t="shared" si="47"/>
        <v>Oval</v>
      </c>
      <c r="K197" t="str">
        <f t="shared" si="48"/>
        <v>I</v>
      </c>
      <c r="L197" t="b">
        <f t="shared" si="49"/>
        <v>0</v>
      </c>
    </row>
    <row r="198" spans="1:13" hidden="1">
      <c r="A198" t="s">
        <v>213</v>
      </c>
      <c r="B198" t="str">
        <f t="shared" si="39"/>
        <v>$2,017.00,0.0 - 1.0 ct,SI1,Round,G</v>
      </c>
      <c r="C198" t="str">
        <f t="shared" si="40"/>
        <v>0.0 - 1.0 ct,SI1,Round,G</v>
      </c>
      <c r="D198" t="str">
        <f t="shared" si="41"/>
        <v>SI1,Round,G</v>
      </c>
      <c r="E198" t="str">
        <f t="shared" si="42"/>
        <v>Round,G</v>
      </c>
      <c r="F198" s="1" t="str">
        <f t="shared" si="43"/>
        <v>https://www.idonowidont.com/diamonds/yellow-gold-diamond-band-622606</v>
      </c>
      <c r="G198" s="2">
        <f t="shared" si="44"/>
        <v>2017</v>
      </c>
      <c r="H198" t="str">
        <f t="shared" si="45"/>
        <v>0.0 - 1.0 ct</v>
      </c>
      <c r="I198" t="str">
        <f t="shared" si="46"/>
        <v>SI1</v>
      </c>
      <c r="J198" t="str">
        <f t="shared" si="47"/>
        <v>Round</v>
      </c>
      <c r="K198" t="str">
        <f t="shared" si="48"/>
        <v>G</v>
      </c>
      <c r="L198" t="b">
        <f t="shared" si="49"/>
        <v>0</v>
      </c>
    </row>
    <row r="199" spans="1:13" hidden="1">
      <c r="A199" t="s">
        <v>214</v>
      </c>
      <c r="B199" t="str">
        <f t="shared" si="39"/>
        <v>$2,033.00,0.0 - 1.0 ct,VS1,Emerald,I</v>
      </c>
      <c r="C199" t="str">
        <f t="shared" si="40"/>
        <v>0.0 - 1.0 ct,VS1,Emerald,I</v>
      </c>
      <c r="D199" t="str">
        <f t="shared" si="41"/>
        <v>VS1,Emerald,I</v>
      </c>
      <c r="E199" t="str">
        <f t="shared" si="42"/>
        <v>Emerald,I</v>
      </c>
      <c r="F199" s="1" t="str">
        <f t="shared" si="43"/>
        <v>https://www.idonowidont.com/diamonds/elegant-engagement-ring-100ct-center-green-emerald-and-two-round-diamonds-sides-video</v>
      </c>
      <c r="G199" s="2">
        <f t="shared" si="44"/>
        <v>2033</v>
      </c>
      <c r="H199" t="str">
        <f t="shared" si="45"/>
        <v>0.0 - 1.0 ct</v>
      </c>
      <c r="I199" t="str">
        <f t="shared" si="46"/>
        <v>VS1</v>
      </c>
      <c r="J199" t="str">
        <f t="shared" si="47"/>
        <v>Emerald</v>
      </c>
      <c r="K199" t="str">
        <f t="shared" si="48"/>
        <v>I</v>
      </c>
      <c r="L199" t="b">
        <f t="shared" si="49"/>
        <v>0</v>
      </c>
    </row>
    <row r="200" spans="1:13" hidden="1">
      <c r="A200" t="s">
        <v>215</v>
      </c>
      <c r="B200" t="str">
        <f t="shared" si="39"/>
        <v>$2,036.00,0.0 - 1.0 ct,I1,Round,G</v>
      </c>
      <c r="C200" t="str">
        <f t="shared" si="40"/>
        <v>0.0 - 1.0 ct,I1,Round,G</v>
      </c>
      <c r="D200" t="str">
        <f t="shared" si="41"/>
        <v>I1,Round,G</v>
      </c>
      <c r="E200" t="str">
        <f t="shared" si="42"/>
        <v>Round,G</v>
      </c>
      <c r="F200" s="1" t="str">
        <f t="shared" si="43"/>
        <v>https://www.idonowidont.com/diamonds/classic-three-stone-yellow-gold-engagement-ring-features-center-050ct-round-diamond-621771</v>
      </c>
      <c r="G200" s="2">
        <f t="shared" si="44"/>
        <v>2036</v>
      </c>
      <c r="H200" t="str">
        <f t="shared" si="45"/>
        <v>0.0 - 1.0 ct</v>
      </c>
      <c r="I200" t="str">
        <f t="shared" si="46"/>
        <v>I1</v>
      </c>
      <c r="J200" t="str">
        <f t="shared" si="47"/>
        <v>Round</v>
      </c>
      <c r="K200" t="str">
        <f t="shared" si="48"/>
        <v>G</v>
      </c>
      <c r="L200" t="b">
        <f t="shared" si="49"/>
        <v>0</v>
      </c>
    </row>
    <row r="201" spans="1:13" hidden="1">
      <c r="A201" t="s">
        <v>216</v>
      </c>
      <c r="B201" t="str">
        <f t="shared" ref="B201:B264" si="50">RIGHT(A201,LEN(A201)-FIND(",",A201))</f>
        <v>$2,036.00,1.01 - 2.00 ct,SI1,Round,G</v>
      </c>
      <c r="C201" t="str">
        <f t="shared" ref="C201:C264" si="51">RIGHT(B201,LEN(B201)-FIND(",",B201,FIND(".",B201)))</f>
        <v>1.01 - 2.00 ct,SI1,Round,G</v>
      </c>
      <c r="D201" t="str">
        <f t="shared" ref="D201:D264" si="52">RIGHT(C201,LEN(C201)-LEN(H201)-1)</f>
        <v>SI1,Round,G</v>
      </c>
      <c r="E201" t="str">
        <f t="shared" ref="E201:E264" si="53">RIGHT(D201,LEN(D201)-LEN(I201)-1)</f>
        <v>Round,G</v>
      </c>
      <c r="F201" s="1" t="str">
        <f t="shared" ref="F201:F264" si="54">HYPERLINK(LEFT(A201,FIND(",",A201)-1))</f>
        <v>https://www.idonowidont.com/diamonds/yellow-gold-engagement-ring-features-118ct-total-diamond-weight-618941</v>
      </c>
      <c r="G201" s="2">
        <f t="shared" ref="G201:G264" si="55">VALUE(LEFT(B201,LEN(B201)-LEN(C201)-1))</f>
        <v>2036</v>
      </c>
      <c r="H201" t="str">
        <f t="shared" ref="H201:H264" si="56">LEFT(C201,FIND(",",C201)-1)</f>
        <v>1.01 - 2.00 ct</v>
      </c>
      <c r="I201" t="str">
        <f t="shared" ref="I201:I264" si="57">LEFT(D201,FIND(",",D201)-1)</f>
        <v>SI1</v>
      </c>
      <c r="J201" t="str">
        <f t="shared" ref="J201:J264" si="58">LEFT(E201,FIND(",",E201)-1)</f>
        <v>Round</v>
      </c>
      <c r="K201" t="str">
        <f t="shared" ref="K201:K264" si="59">RIGHT(E201,LEN(E201)-LEN(J201)-1)</f>
        <v>G</v>
      </c>
      <c r="L201" t="b">
        <f t="shared" ref="L201:L264" si="60">ISNUMBER(FIND("moissanite",F201))</f>
        <v>0</v>
      </c>
    </row>
    <row r="202" spans="1:13" hidden="1">
      <c r="A202" t="s">
        <v>217</v>
      </c>
      <c r="B202" t="str">
        <f t="shared" si="50"/>
        <v>$2,050.00,0.0 - 1.0 ct,SI2,Round,D</v>
      </c>
      <c r="C202" t="str">
        <f t="shared" si="51"/>
        <v>0.0 - 1.0 ct,SI2,Round,D</v>
      </c>
      <c r="D202" t="str">
        <f t="shared" si="52"/>
        <v>SI2,Round,D</v>
      </c>
      <c r="E202" t="str">
        <f t="shared" si="53"/>
        <v>Round,D</v>
      </c>
      <c r="F202" s="1" t="str">
        <f t="shared" si="54"/>
        <v>https://www.idonowidont.com/diamonds/gabriel-co-round-diamond-engagement-ring-679546</v>
      </c>
      <c r="G202" s="2">
        <f t="shared" si="55"/>
        <v>2050</v>
      </c>
      <c r="H202" t="str">
        <f t="shared" si="56"/>
        <v>0.0 - 1.0 ct</v>
      </c>
      <c r="I202" t="str">
        <f t="shared" si="57"/>
        <v>SI2</v>
      </c>
      <c r="J202" t="str">
        <f t="shared" si="58"/>
        <v>Round</v>
      </c>
      <c r="K202" t="str">
        <f t="shared" si="59"/>
        <v>D</v>
      </c>
      <c r="L202" t="b">
        <f t="shared" si="60"/>
        <v>0</v>
      </c>
    </row>
    <row r="203" spans="1:13" hidden="1">
      <c r="A203" t="s">
        <v>218</v>
      </c>
      <c r="B203" t="str">
        <f t="shared" si="50"/>
        <v>$2,099.90,0.0 - 1.0 ct,VS2,Round,I</v>
      </c>
      <c r="C203" t="str">
        <f t="shared" si="51"/>
        <v>0.0 - 1.0 ct,VS2,Round,I</v>
      </c>
      <c r="D203" t="str">
        <f t="shared" si="52"/>
        <v>VS2,Round,I</v>
      </c>
      <c r="E203" t="str">
        <f t="shared" si="53"/>
        <v>Round,I</v>
      </c>
      <c r="F203" s="1" t="str">
        <f t="shared" si="54"/>
        <v>https://www.idonowidont.com/diamonds/stylish-bezel-set-center-diamond-set-platinum-band-artisticaly-carved-design-both-sides-080</v>
      </c>
      <c r="G203" s="2">
        <f t="shared" si="55"/>
        <v>2099.9</v>
      </c>
      <c r="H203" t="str">
        <f t="shared" si="56"/>
        <v>0.0 - 1.0 ct</v>
      </c>
      <c r="I203" t="str">
        <f t="shared" si="57"/>
        <v>VS2</v>
      </c>
      <c r="J203" t="str">
        <f t="shared" si="58"/>
        <v>Round</v>
      </c>
      <c r="K203" t="str">
        <f t="shared" si="59"/>
        <v>I</v>
      </c>
      <c r="L203" t="b">
        <f t="shared" si="60"/>
        <v>0</v>
      </c>
    </row>
    <row r="204" spans="1:13" hidden="1">
      <c r="A204" t="s">
        <v>219</v>
      </c>
      <c r="B204" t="str">
        <f t="shared" si="50"/>
        <v>$2,100.00,1.01 - 2.00 ct,VS2,Emerald,F</v>
      </c>
      <c r="C204" t="str">
        <f t="shared" si="51"/>
        <v>1.01 - 2.00 ct,VS2,Emerald,F</v>
      </c>
      <c r="D204" t="str">
        <f t="shared" si="52"/>
        <v>VS2,Emerald,F</v>
      </c>
      <c r="E204" t="str">
        <f t="shared" si="53"/>
        <v>Emerald,F</v>
      </c>
      <c r="F204" s="1" t="str">
        <f t="shared" si="54"/>
        <v>https://www.idonowidont.com/diamonds/tacori-dantela-2-carat-730333</v>
      </c>
      <c r="G204" s="2">
        <f t="shared" si="55"/>
        <v>2100</v>
      </c>
      <c r="H204" t="str">
        <f t="shared" si="56"/>
        <v>1.01 - 2.00 ct</v>
      </c>
      <c r="I204" t="str">
        <f t="shared" si="57"/>
        <v>VS2</v>
      </c>
      <c r="J204" t="str">
        <f t="shared" si="58"/>
        <v>Emerald</v>
      </c>
      <c r="K204" t="str">
        <f t="shared" si="59"/>
        <v>F</v>
      </c>
      <c r="L204" t="b">
        <f t="shared" si="60"/>
        <v>0</v>
      </c>
    </row>
    <row r="205" spans="1:13" hidden="1">
      <c r="A205" t="s">
        <v>220</v>
      </c>
      <c r="B205" t="str">
        <f t="shared" si="50"/>
        <v>$2,100.00,0.0 - 1.0 ct,SI1,Round,G</v>
      </c>
      <c r="C205" t="str">
        <f t="shared" si="51"/>
        <v>0.0 - 1.0 ct,SI1,Round,G</v>
      </c>
      <c r="D205" t="str">
        <f t="shared" si="52"/>
        <v>SI1,Round,G</v>
      </c>
      <c r="E205" t="str">
        <f t="shared" si="53"/>
        <v>Round,G</v>
      </c>
      <c r="F205" s="1" t="str">
        <f t="shared" si="54"/>
        <v>https://www.idonowidont.com/diamonds/050ct-gia-igi-certified-platinum-round-diamond-solitaire-engagement-ring-730229</v>
      </c>
      <c r="G205" s="2">
        <f t="shared" si="55"/>
        <v>2100</v>
      </c>
      <c r="H205" t="str">
        <f t="shared" si="56"/>
        <v>0.0 - 1.0 ct</v>
      </c>
      <c r="I205" t="str">
        <f t="shared" si="57"/>
        <v>SI1</v>
      </c>
      <c r="J205" t="str">
        <f t="shared" si="58"/>
        <v>Round</v>
      </c>
      <c r="K205" t="str">
        <f t="shared" si="59"/>
        <v>G</v>
      </c>
      <c r="L205" t="b">
        <f t="shared" si="60"/>
        <v>0</v>
      </c>
    </row>
    <row r="206" spans="1:13" hidden="1">
      <c r="A206" t="s">
        <v>221</v>
      </c>
      <c r="B206" t="str">
        <f t="shared" si="50"/>
        <v>$2,100.00,0.0 - 1.0 ct,SI2,Princess,E</v>
      </c>
      <c r="C206" t="str">
        <f t="shared" si="51"/>
        <v>0.0 - 1.0 ct,SI2,Princess,E</v>
      </c>
      <c r="D206" t="str">
        <f t="shared" si="52"/>
        <v>SI2,Princess,E</v>
      </c>
      <c r="E206" t="str">
        <f t="shared" si="53"/>
        <v>Princess,E</v>
      </c>
      <c r="F206" s="1" t="str">
        <f t="shared" si="54"/>
        <v>https://www.idonowidont.com/diamonds/gia-certified-071ct-princess-cut-diamond-engagement-ring-14k-gold-724756</v>
      </c>
      <c r="G206" s="2">
        <f t="shared" si="55"/>
        <v>2100</v>
      </c>
      <c r="H206" t="str">
        <f t="shared" si="56"/>
        <v>0.0 - 1.0 ct</v>
      </c>
      <c r="I206" t="str">
        <f t="shared" si="57"/>
        <v>SI2</v>
      </c>
      <c r="J206" t="str">
        <f t="shared" si="58"/>
        <v>Princess</v>
      </c>
      <c r="K206" t="str">
        <f t="shared" si="59"/>
        <v>E</v>
      </c>
      <c r="L206" t="b">
        <f t="shared" si="60"/>
        <v>0</v>
      </c>
    </row>
    <row r="207" spans="1:13" hidden="1">
      <c r="A207" t="s">
        <v>222</v>
      </c>
      <c r="B207" t="str">
        <f t="shared" si="50"/>
        <v>$2,100.00,0.0 - 1.0 ct,VS2,Round,I</v>
      </c>
      <c r="C207" t="str">
        <f t="shared" si="51"/>
        <v>0.0 - 1.0 ct,VS2,Round,I</v>
      </c>
      <c r="D207" t="str">
        <f t="shared" si="52"/>
        <v>VS2,Round,I</v>
      </c>
      <c r="E207" t="str">
        <f t="shared" si="53"/>
        <v>Round,I</v>
      </c>
      <c r="F207" s="1" t="str">
        <f t="shared" si="54"/>
        <v>https://www.idonowidont.com/diamonds/stunning-vintage-style-white-gold-diamond-halo-ring-diamond-set-shoulders-44k-historic</v>
      </c>
      <c r="G207" s="2">
        <f t="shared" si="55"/>
        <v>2100</v>
      </c>
      <c r="H207" t="str">
        <f t="shared" si="56"/>
        <v>0.0 - 1.0 ct</v>
      </c>
      <c r="I207" t="str">
        <f t="shared" si="57"/>
        <v>VS2</v>
      </c>
      <c r="J207" t="str">
        <f t="shared" si="58"/>
        <v>Round</v>
      </c>
      <c r="K207" t="str">
        <f t="shared" si="59"/>
        <v>I</v>
      </c>
      <c r="L207" t="b">
        <f t="shared" si="60"/>
        <v>0</v>
      </c>
    </row>
    <row r="208" spans="1:13" hidden="1">
      <c r="A208" t="s">
        <v>223</v>
      </c>
      <c r="B208" t="str">
        <f t="shared" si="50"/>
        <v>$2,200.00,0.0 - 1.0 ct,SI2,Marquise,H</v>
      </c>
      <c r="C208" t="str">
        <f t="shared" si="51"/>
        <v>0.0 - 1.0 ct,SI2,Marquise,H</v>
      </c>
      <c r="D208" t="str">
        <f t="shared" si="52"/>
        <v>SI2,Marquise,H</v>
      </c>
      <c r="E208" t="str">
        <f t="shared" si="53"/>
        <v>Marquise,H</v>
      </c>
      <c r="F208" s="1" t="str">
        <f t="shared" si="54"/>
        <v>https://www.idonowidont.com/diamonds/marquise-cut-14k-yellow-gold-diamond-ring-48ct-gemstone-50ct-side-stones-730751</v>
      </c>
      <c r="G208" s="2">
        <f t="shared" si="55"/>
        <v>2200</v>
      </c>
      <c r="H208" t="str">
        <f t="shared" si="56"/>
        <v>0.0 - 1.0 ct</v>
      </c>
      <c r="I208" t="str">
        <f t="shared" si="57"/>
        <v>SI2</v>
      </c>
      <c r="J208" t="str">
        <f t="shared" si="58"/>
        <v>Marquise</v>
      </c>
      <c r="K208" t="str">
        <f t="shared" si="59"/>
        <v>H</v>
      </c>
      <c r="L208" t="b">
        <f t="shared" si="60"/>
        <v>0</v>
      </c>
    </row>
    <row r="209" spans="1:13" hidden="1">
      <c r="A209" t="s">
        <v>224</v>
      </c>
      <c r="B209" t="str">
        <f t="shared" si="50"/>
        <v>$2,200.00,1.01 - 2.00 ct,VS2,Princess,G</v>
      </c>
      <c r="C209" t="str">
        <f t="shared" si="51"/>
        <v>1.01 - 2.00 ct,VS2,Princess,G</v>
      </c>
      <c r="D209" t="str">
        <f t="shared" si="52"/>
        <v>VS2,Princess,G</v>
      </c>
      <c r="E209" t="str">
        <f t="shared" si="53"/>
        <v>Princess,G</v>
      </c>
      <c r="F209" s="1" t="str">
        <f t="shared" si="54"/>
        <v>https://www.idonowidont.com/diamonds/princess-cut-engagement-ring-sale-730855</v>
      </c>
      <c r="G209" s="2">
        <f t="shared" si="55"/>
        <v>2200</v>
      </c>
      <c r="H209" t="str">
        <f t="shared" si="56"/>
        <v>1.01 - 2.00 ct</v>
      </c>
      <c r="I209" t="str">
        <f t="shared" si="57"/>
        <v>VS2</v>
      </c>
      <c r="J209" t="str">
        <f t="shared" si="58"/>
        <v>Princess</v>
      </c>
      <c r="K209" t="str">
        <f t="shared" si="59"/>
        <v>G</v>
      </c>
      <c r="L209" t="b">
        <f t="shared" si="60"/>
        <v>0</v>
      </c>
    </row>
    <row r="210" spans="1:13" hidden="1">
      <c r="A210" t="s">
        <v>225</v>
      </c>
      <c r="B210" t="str">
        <f t="shared" si="50"/>
        <v>$2,236.00,1.01 - 2.00 ct,SI2,Round,G</v>
      </c>
      <c r="C210" t="str">
        <f t="shared" si="51"/>
        <v>1.01 - 2.00 ct,SI2,Round,G</v>
      </c>
      <c r="D210" t="str">
        <f t="shared" si="52"/>
        <v>SI2,Round,G</v>
      </c>
      <c r="E210" t="str">
        <f t="shared" si="53"/>
        <v>Round,G</v>
      </c>
      <c r="F210" s="1" t="str">
        <f t="shared" si="54"/>
        <v>https://www.idonowidont.com/diamonds/classic-five-stone-engagement-ring-features-185ct-total-diamonds-620861</v>
      </c>
      <c r="G210" s="2">
        <f t="shared" si="55"/>
        <v>2236</v>
      </c>
      <c r="H210" t="str">
        <f t="shared" si="56"/>
        <v>1.01 - 2.00 ct</v>
      </c>
      <c r="I210" t="str">
        <f t="shared" si="57"/>
        <v>SI2</v>
      </c>
      <c r="J210" t="str">
        <f t="shared" si="58"/>
        <v>Round</v>
      </c>
      <c r="K210" t="str">
        <f t="shared" si="59"/>
        <v>G</v>
      </c>
      <c r="L210" t="b">
        <f t="shared" si="60"/>
        <v>0</v>
      </c>
    </row>
    <row r="211" spans="1:13" hidden="1">
      <c r="A211" t="s">
        <v>226</v>
      </c>
      <c r="B211" t="str">
        <f t="shared" si="50"/>
        <v>$2,250.00,1.01 - 2.00 ct,SI1,Round,I</v>
      </c>
      <c r="C211" t="str">
        <f t="shared" si="51"/>
        <v>1.01 - 2.00 ct,SI1,Round,I</v>
      </c>
      <c r="D211" t="str">
        <f t="shared" si="52"/>
        <v>SI1,Round,I</v>
      </c>
      <c r="E211" t="str">
        <f t="shared" si="53"/>
        <v>Round,I</v>
      </c>
      <c r="F211" s="1" t="str">
        <f t="shared" si="54"/>
        <v>https://www.idonowidont.com/diamonds/120-ctw-halo-engagement-ring-727651</v>
      </c>
      <c r="G211" s="2">
        <f t="shared" si="55"/>
        <v>2250</v>
      </c>
      <c r="H211" t="str">
        <f t="shared" si="56"/>
        <v>1.01 - 2.00 ct</v>
      </c>
      <c r="I211" t="str">
        <f t="shared" si="57"/>
        <v>SI1</v>
      </c>
      <c r="J211" t="str">
        <f t="shared" si="58"/>
        <v>Round</v>
      </c>
      <c r="K211" t="str">
        <f t="shared" si="59"/>
        <v>I</v>
      </c>
      <c r="L211" t="b">
        <f t="shared" si="60"/>
        <v>0</v>
      </c>
    </row>
    <row r="212" spans="1:13" hidden="1">
      <c r="A212" t="s">
        <v>227</v>
      </c>
      <c r="B212" t="str">
        <f t="shared" si="50"/>
        <v>$2,250.00,1.01 - 2.00 ct,SI1,Round,I</v>
      </c>
      <c r="C212" t="str">
        <f t="shared" si="51"/>
        <v>1.01 - 2.00 ct,SI1,Round,I</v>
      </c>
      <c r="D212" t="str">
        <f t="shared" si="52"/>
        <v>SI1,Round,I</v>
      </c>
      <c r="E212" t="str">
        <f t="shared" si="53"/>
        <v>Round,I</v>
      </c>
      <c r="F212" s="1" t="str">
        <f t="shared" si="54"/>
        <v>https://www.idonowidont.com/diamonds/1-15-ctw-halo-diamond-engagment-ring-727646</v>
      </c>
      <c r="G212" s="2">
        <f t="shared" si="55"/>
        <v>2250</v>
      </c>
      <c r="H212" t="str">
        <f t="shared" si="56"/>
        <v>1.01 - 2.00 ct</v>
      </c>
      <c r="I212" t="str">
        <f t="shared" si="57"/>
        <v>SI1</v>
      </c>
      <c r="J212" t="str">
        <f t="shared" si="58"/>
        <v>Round</v>
      </c>
      <c r="K212" t="str">
        <f t="shared" si="59"/>
        <v>I</v>
      </c>
      <c r="L212" t="b">
        <f t="shared" si="60"/>
        <v>0</v>
      </c>
    </row>
    <row r="213" spans="1:13" hidden="1">
      <c r="A213" t="s">
        <v>228</v>
      </c>
      <c r="B213" t="str">
        <f t="shared" si="50"/>
        <v>$2,250.00,0.0 - 1.0 ct,VS2,Oval,D</v>
      </c>
      <c r="C213" t="str">
        <f t="shared" si="51"/>
        <v>0.0 - 1.0 ct,VS2,Oval,D</v>
      </c>
      <c r="D213" t="str">
        <f t="shared" si="52"/>
        <v>VS2,Oval,D</v>
      </c>
      <c r="E213" t="str">
        <f t="shared" si="53"/>
        <v>Oval,D</v>
      </c>
      <c r="F213" s="1" t="str">
        <f t="shared" si="54"/>
        <v>https://www.idonowidont.com/diamonds/video-igi-certified-d-vs2-18k-white-gold-oval-diamond-halo-engagement-ring-723721</v>
      </c>
      <c r="G213" s="2">
        <f t="shared" si="55"/>
        <v>2250</v>
      </c>
      <c r="H213" t="str">
        <f t="shared" si="56"/>
        <v>0.0 - 1.0 ct</v>
      </c>
      <c r="I213" t="str">
        <f t="shared" si="57"/>
        <v>VS2</v>
      </c>
      <c r="J213" t="str">
        <f t="shared" si="58"/>
        <v>Oval</v>
      </c>
      <c r="K213" t="str">
        <f t="shared" si="59"/>
        <v>D</v>
      </c>
      <c r="L213" t="b">
        <f t="shared" si="60"/>
        <v>0</v>
      </c>
    </row>
    <row r="214" spans="1:13" hidden="1">
      <c r="A214" t="s">
        <v>229</v>
      </c>
      <c r="B214" t="str">
        <f t="shared" si="50"/>
        <v>$2,250.00,0.0 - 1.0 ct,I1,Cushion,Other</v>
      </c>
      <c r="C214" t="str">
        <f t="shared" si="51"/>
        <v>0.0 - 1.0 ct,I1,Cushion,Other</v>
      </c>
      <c r="D214" t="str">
        <f t="shared" si="52"/>
        <v>I1,Cushion,Other</v>
      </c>
      <c r="E214" t="str">
        <f t="shared" si="53"/>
        <v>Cushion,Other</v>
      </c>
      <c r="F214" s="1" t="str">
        <f t="shared" si="54"/>
        <v>https://www.idonowidont.com/diamonds/video-gia-certified-082ct-fancy-light-yellow-platinum-diamond-halo-engagement-ring-710066</v>
      </c>
      <c r="G214" s="2">
        <f t="shared" si="55"/>
        <v>2250</v>
      </c>
      <c r="H214" t="str">
        <f t="shared" si="56"/>
        <v>0.0 - 1.0 ct</v>
      </c>
      <c r="I214" t="str">
        <f t="shared" si="57"/>
        <v>I1</v>
      </c>
      <c r="J214" t="str">
        <f t="shared" si="58"/>
        <v>Cushion</v>
      </c>
      <c r="K214" t="str">
        <f t="shared" si="59"/>
        <v>Other</v>
      </c>
      <c r="L214" t="b">
        <f t="shared" si="60"/>
        <v>0</v>
      </c>
    </row>
    <row r="215" spans="1:13" hidden="1">
      <c r="A215" t="s">
        <v>230</v>
      </c>
      <c r="B215" t="str">
        <f t="shared" si="50"/>
        <v>$2,250.00,0.0 - 1.0 ct,VS1,Oval,E</v>
      </c>
      <c r="C215" t="str">
        <f t="shared" si="51"/>
        <v>0.0 - 1.0 ct,VS1,Oval,E</v>
      </c>
      <c r="D215" t="str">
        <f t="shared" si="52"/>
        <v>VS1,Oval,E</v>
      </c>
      <c r="E215" t="str">
        <f t="shared" si="53"/>
        <v>Oval,E</v>
      </c>
      <c r="F215" s="1" t="str">
        <f t="shared" si="54"/>
        <v>https://www.idonowidont.com/diamonds/james-allen-075ct-oval-cut-diamond-engagement-ring-708276</v>
      </c>
      <c r="G215" s="2">
        <f t="shared" si="55"/>
        <v>2250</v>
      </c>
      <c r="H215" t="str">
        <f t="shared" si="56"/>
        <v>0.0 - 1.0 ct</v>
      </c>
      <c r="I215" t="str">
        <f t="shared" si="57"/>
        <v>VS1</v>
      </c>
      <c r="J215" t="str">
        <f t="shared" si="58"/>
        <v>Oval</v>
      </c>
      <c r="K215" t="str">
        <f t="shared" si="59"/>
        <v>E</v>
      </c>
      <c r="L215" t="b">
        <f t="shared" si="60"/>
        <v>0</v>
      </c>
    </row>
    <row r="216" spans="1:13" hidden="1">
      <c r="A216" t="s">
        <v>231</v>
      </c>
      <c r="B216" t="str">
        <f t="shared" si="50"/>
        <v>$2,250.00,0.0 - 1.0 ct,I1,Princess,F</v>
      </c>
      <c r="C216" t="str">
        <f t="shared" si="51"/>
        <v>0.0 - 1.0 ct,I1,Princess,F</v>
      </c>
      <c r="D216" t="str">
        <f t="shared" si="52"/>
        <v>I1,Princess,F</v>
      </c>
      <c r="E216" t="str">
        <f t="shared" si="53"/>
        <v>Princess,F</v>
      </c>
      <c r="F216" s="1" t="str">
        <f t="shared" si="54"/>
        <v>https://www.idonowidont.com/diamonds/jared-princess-cut-diamond-ring-676771</v>
      </c>
      <c r="G216" s="2">
        <f t="shared" si="55"/>
        <v>2250</v>
      </c>
      <c r="H216" t="str">
        <f t="shared" si="56"/>
        <v>0.0 - 1.0 ct</v>
      </c>
      <c r="I216" t="str">
        <f t="shared" si="57"/>
        <v>I1</v>
      </c>
      <c r="J216" t="str">
        <f t="shared" si="58"/>
        <v>Princess</v>
      </c>
      <c r="K216" t="str">
        <f t="shared" si="59"/>
        <v>F</v>
      </c>
      <c r="L216" t="b">
        <f t="shared" si="60"/>
        <v>0</v>
      </c>
    </row>
    <row r="217" spans="1:13" hidden="1">
      <c r="A217" t="s">
        <v>232</v>
      </c>
      <c r="B217" t="str">
        <f t="shared" si="50"/>
        <v>$2,250.00,0.0 - 1.0 ct,VS1,Round,H</v>
      </c>
      <c r="C217" t="str">
        <f t="shared" si="51"/>
        <v>0.0 - 1.0 ct,VS1,Round,H</v>
      </c>
      <c r="D217" t="str">
        <f t="shared" si="52"/>
        <v>VS1,Round,H</v>
      </c>
      <c r="E217" t="str">
        <f t="shared" si="53"/>
        <v>Round,H</v>
      </c>
      <c r="F217" s="1" t="str">
        <f t="shared" si="54"/>
        <v>https://www.idonowidont.com/diamonds/51-carat-diamond-engagement-ring-730792</v>
      </c>
      <c r="G217" s="2">
        <f t="shared" si="55"/>
        <v>2250</v>
      </c>
      <c r="H217" t="str">
        <f t="shared" si="56"/>
        <v>0.0 - 1.0 ct</v>
      </c>
      <c r="I217" t="str">
        <f t="shared" si="57"/>
        <v>VS1</v>
      </c>
      <c r="J217" t="str">
        <f t="shared" si="58"/>
        <v>Round</v>
      </c>
      <c r="K217" t="str">
        <f t="shared" si="59"/>
        <v>H</v>
      </c>
      <c r="L217" t="b">
        <f t="shared" si="60"/>
        <v>0</v>
      </c>
    </row>
    <row r="218" spans="1:13" hidden="1">
      <c r="A218" t="s">
        <v>233</v>
      </c>
      <c r="B218" t="str">
        <f t="shared" si="50"/>
        <v>$2,300.00,0.0 - 1.0 ct,SI2,Heart,F</v>
      </c>
      <c r="C218" t="str">
        <f t="shared" si="51"/>
        <v>0.0 - 1.0 ct,SI2,Heart,F</v>
      </c>
      <c r="D218" t="str">
        <f t="shared" si="52"/>
        <v>SI2,Heart,F</v>
      </c>
      <c r="E218" t="str">
        <f t="shared" si="53"/>
        <v>Heart,F</v>
      </c>
      <c r="F218" s="1" t="str">
        <f t="shared" si="54"/>
        <v>https://www.idonowidont.com/diamonds/heart-diamond-engagement-ring-730705</v>
      </c>
      <c r="G218" s="2">
        <f t="shared" si="55"/>
        <v>2300</v>
      </c>
      <c r="H218" t="str">
        <f t="shared" si="56"/>
        <v>0.0 - 1.0 ct</v>
      </c>
      <c r="I218" t="str">
        <f t="shared" si="57"/>
        <v>SI2</v>
      </c>
      <c r="J218" t="str">
        <f t="shared" si="58"/>
        <v>Heart</v>
      </c>
      <c r="K218" t="str">
        <f t="shared" si="59"/>
        <v>F</v>
      </c>
      <c r="L218" t="b">
        <f t="shared" si="60"/>
        <v>0</v>
      </c>
    </row>
    <row r="219" spans="1:13" hidden="1">
      <c r="A219" t="s">
        <v>234</v>
      </c>
      <c r="B219" t="str">
        <f t="shared" si="50"/>
        <v>$2,300.00,0.0 - 1.0 ct,VS1,Princess,H</v>
      </c>
      <c r="C219" t="str">
        <f t="shared" si="51"/>
        <v>0.0 - 1.0 ct,VS1,Princess,H</v>
      </c>
      <c r="D219" t="str">
        <f t="shared" si="52"/>
        <v>VS1,Princess,H</v>
      </c>
      <c r="E219" t="str">
        <f t="shared" si="53"/>
        <v>Princess,H</v>
      </c>
      <c r="F219" s="1" t="str">
        <f t="shared" si="54"/>
        <v>https://www.idonowidont.com/diamonds/061ct-igi-certified-h-vs1-platinum-princess-engagement-ring-730407</v>
      </c>
      <c r="G219" s="2">
        <f t="shared" si="55"/>
        <v>2300</v>
      </c>
      <c r="H219" t="str">
        <f t="shared" si="56"/>
        <v>0.0 - 1.0 ct</v>
      </c>
      <c r="I219" t="str">
        <f t="shared" si="57"/>
        <v>VS1</v>
      </c>
      <c r="J219" t="str">
        <f t="shared" si="58"/>
        <v>Princess</v>
      </c>
      <c r="K219" t="str">
        <f t="shared" si="59"/>
        <v>H</v>
      </c>
      <c r="L219" t="b">
        <f t="shared" si="60"/>
        <v>0</v>
      </c>
    </row>
    <row r="220" spans="1:13" hidden="1">
      <c r="A220" t="s">
        <v>235</v>
      </c>
      <c r="B220" t="str">
        <f t="shared" si="50"/>
        <v>$2,300.00,1.01 - 2.00 ct,VS1,Round,I</v>
      </c>
      <c r="C220" t="str">
        <f t="shared" si="51"/>
        <v>1.01 - 2.00 ct,VS1,Round,I</v>
      </c>
      <c r="D220" t="str">
        <f t="shared" si="52"/>
        <v>VS1,Round,I</v>
      </c>
      <c r="E220" t="str">
        <f t="shared" si="53"/>
        <v>Round,I</v>
      </c>
      <c r="F220" s="1" t="str">
        <f t="shared" si="54"/>
        <v>https://www.idonowidont.com/diamonds/tacori-bridal-set-platinum-engagement-ring-wedding-ring-729907</v>
      </c>
      <c r="G220" s="2">
        <f t="shared" si="55"/>
        <v>2300</v>
      </c>
      <c r="H220" t="str">
        <f t="shared" si="56"/>
        <v>1.01 - 2.00 ct</v>
      </c>
      <c r="I220" t="str">
        <f t="shared" si="57"/>
        <v>VS1</v>
      </c>
      <c r="J220" t="str">
        <f t="shared" si="58"/>
        <v>Round</v>
      </c>
      <c r="K220" t="str">
        <f t="shared" si="59"/>
        <v>I</v>
      </c>
      <c r="L220" t="b">
        <f t="shared" si="60"/>
        <v>0</v>
      </c>
    </row>
    <row r="221" spans="1:13" hidden="1">
      <c r="A221" t="s">
        <v>236</v>
      </c>
      <c r="B221" t="str">
        <f t="shared" si="50"/>
        <v>$2,350.00,1.01 - 2.00 ct,SI1,Round,I</v>
      </c>
      <c r="C221" t="str">
        <f t="shared" si="51"/>
        <v>1.01 - 2.00 ct,SI1,Round,I</v>
      </c>
      <c r="D221" t="str">
        <f t="shared" si="52"/>
        <v>SI1,Round,I</v>
      </c>
      <c r="E221" t="str">
        <f t="shared" si="53"/>
        <v>Round,I</v>
      </c>
      <c r="F221" s="1" t="str">
        <f t="shared" si="54"/>
        <v>https://www.idonowidont.com/diamonds/125-ctw-diamond-engagement-ring-727656</v>
      </c>
      <c r="G221" s="2">
        <f t="shared" si="55"/>
        <v>2350</v>
      </c>
      <c r="H221" t="str">
        <f t="shared" si="56"/>
        <v>1.01 - 2.00 ct</v>
      </c>
      <c r="I221" t="str">
        <f t="shared" si="57"/>
        <v>SI1</v>
      </c>
      <c r="J221" t="str">
        <f t="shared" si="58"/>
        <v>Round</v>
      </c>
      <c r="K221" t="str">
        <f t="shared" si="59"/>
        <v>I</v>
      </c>
      <c r="L221" t="b">
        <f t="shared" si="60"/>
        <v>0</v>
      </c>
    </row>
    <row r="222" spans="1:13" hidden="1">
      <c r="A222" t="s">
        <v>237</v>
      </c>
      <c r="B222" t="str">
        <f t="shared" si="50"/>
        <v>$2,350.00,0.0 - 1.0 ct,VS2,Round,E</v>
      </c>
      <c r="C222" t="str">
        <f t="shared" si="51"/>
        <v>0.0 - 1.0 ct,VS2,Round,E</v>
      </c>
      <c r="D222" t="str">
        <f t="shared" si="52"/>
        <v>VS2,Round,E</v>
      </c>
      <c r="E222" t="str">
        <f t="shared" si="53"/>
        <v>Round,E</v>
      </c>
      <c r="F222" s="1" t="str">
        <f t="shared" si="54"/>
        <v>https://www.idonowidont.com/diamonds/canadian-maple-leaf-diamonds-e-vs2-halo-platinum-engagement-ring-727541</v>
      </c>
      <c r="G222" s="2">
        <f t="shared" si="55"/>
        <v>2350</v>
      </c>
      <c r="H222" t="str">
        <f t="shared" si="56"/>
        <v>0.0 - 1.0 ct</v>
      </c>
      <c r="I222" t="str">
        <f t="shared" si="57"/>
        <v>VS2</v>
      </c>
      <c r="J222" t="str">
        <f t="shared" si="58"/>
        <v>Round</v>
      </c>
      <c r="K222" t="str">
        <f t="shared" si="59"/>
        <v>E</v>
      </c>
      <c r="L222" t="b">
        <f t="shared" si="60"/>
        <v>0</v>
      </c>
      <c r="M222" t="s">
        <v>23</v>
      </c>
    </row>
    <row r="223" spans="1:13" hidden="1">
      <c r="A223" t="s">
        <v>238</v>
      </c>
      <c r="B223" t="str">
        <f t="shared" si="50"/>
        <v>$2,400.00,1.01 - 2.00 ct,I1,Princess,H</v>
      </c>
      <c r="C223" t="str">
        <f t="shared" si="51"/>
        <v>1.01 - 2.00 ct,I1,Princess,H</v>
      </c>
      <c r="D223" t="str">
        <f t="shared" si="52"/>
        <v>I1,Princess,H</v>
      </c>
      <c r="E223" t="str">
        <f t="shared" si="53"/>
        <v>Princess,H</v>
      </c>
      <c r="F223" s="1" t="str">
        <f t="shared" si="54"/>
        <v>https://www.idonowidont.com/diamonds/4-quad-princess-cut-bridal-set-730721</v>
      </c>
      <c r="G223" s="2">
        <f t="shared" si="55"/>
        <v>2400</v>
      </c>
      <c r="H223" t="str">
        <f t="shared" si="56"/>
        <v>1.01 - 2.00 ct</v>
      </c>
      <c r="I223" t="str">
        <f t="shared" si="57"/>
        <v>I1</v>
      </c>
      <c r="J223" t="str">
        <f t="shared" si="58"/>
        <v>Princess</v>
      </c>
      <c r="K223" t="str">
        <f t="shared" si="59"/>
        <v>H</v>
      </c>
      <c r="L223" t="b">
        <f t="shared" si="60"/>
        <v>0</v>
      </c>
    </row>
    <row r="224" spans="1:13" hidden="1">
      <c r="A224" t="s">
        <v>239</v>
      </c>
      <c r="B224" t="str">
        <f t="shared" si="50"/>
        <v>$2,400.00,1.01 - 2.00 ct,VS1,Pear,Other</v>
      </c>
      <c r="C224" t="str">
        <f t="shared" si="51"/>
        <v>1.01 - 2.00 ct,VS1,Pear,Other</v>
      </c>
      <c r="D224" t="str">
        <f t="shared" si="52"/>
        <v>VS1,Pear,Other</v>
      </c>
      <c r="E224" t="str">
        <f t="shared" si="53"/>
        <v>Pear,Other</v>
      </c>
      <c r="F224" s="1" t="str">
        <f t="shared" si="54"/>
        <v>https://www.idonowidont.com/diamonds/104ct-natural-ruby-and-diamond-halo-ring-platinum-orianne-collins-730512</v>
      </c>
      <c r="G224" s="2">
        <f t="shared" si="55"/>
        <v>2400</v>
      </c>
      <c r="H224" t="str">
        <f t="shared" si="56"/>
        <v>1.01 - 2.00 ct</v>
      </c>
      <c r="I224" t="str">
        <f t="shared" si="57"/>
        <v>VS1</v>
      </c>
      <c r="J224" t="str">
        <f t="shared" si="58"/>
        <v>Pear</v>
      </c>
      <c r="K224" t="str">
        <f t="shared" si="59"/>
        <v>Other</v>
      </c>
      <c r="L224" t="b">
        <f t="shared" si="60"/>
        <v>0</v>
      </c>
    </row>
    <row r="225" spans="1:13" hidden="1">
      <c r="A225" t="s">
        <v>240</v>
      </c>
      <c r="B225" t="str">
        <f t="shared" si="50"/>
        <v>$2,400.00,1.01 - 2.00 ct,SI1,Princess,K</v>
      </c>
      <c r="C225" t="str">
        <f t="shared" si="51"/>
        <v>1.01 - 2.00 ct,SI1,Princess,K</v>
      </c>
      <c r="D225" t="str">
        <f t="shared" si="52"/>
        <v>SI1,Princess,K</v>
      </c>
      <c r="E225" t="str">
        <f t="shared" si="53"/>
        <v>Princess,K</v>
      </c>
      <c r="F225" s="1" t="str">
        <f t="shared" si="54"/>
        <v>https://www.idonowidont.com/diamonds/gia-certified-128ct-princess-cut-diamond-accent-engagement-ring-14k-gold-diamonds-direct</v>
      </c>
      <c r="G225" s="2">
        <f t="shared" si="55"/>
        <v>2400</v>
      </c>
      <c r="H225" t="str">
        <f t="shared" si="56"/>
        <v>1.01 - 2.00 ct</v>
      </c>
      <c r="I225" t="str">
        <f t="shared" si="57"/>
        <v>SI1</v>
      </c>
      <c r="J225" t="str">
        <f t="shared" si="58"/>
        <v>Princess</v>
      </c>
      <c r="K225" t="str">
        <f t="shared" si="59"/>
        <v>K</v>
      </c>
      <c r="L225" t="b">
        <f t="shared" si="60"/>
        <v>0</v>
      </c>
    </row>
    <row r="226" spans="1:13" hidden="1">
      <c r="A226" t="s">
        <v>241</v>
      </c>
      <c r="B226" t="str">
        <f t="shared" si="50"/>
        <v>$2,439.00,1.01 - 2.00 ct,VS2,Round,Other</v>
      </c>
      <c r="C226" t="str">
        <f t="shared" si="51"/>
        <v>1.01 - 2.00 ct,VS2,Round,Other</v>
      </c>
      <c r="D226" t="str">
        <f t="shared" si="52"/>
        <v>VS2,Round,Other</v>
      </c>
      <c r="E226" t="str">
        <f t="shared" si="53"/>
        <v>Round,Other</v>
      </c>
      <c r="F226" s="1" t="str">
        <f t="shared" si="54"/>
        <v>https://www.idonowidont.com/diamonds/classic-half-way-wedding-diamond-band-628916</v>
      </c>
      <c r="G226" s="2">
        <f t="shared" si="55"/>
        <v>2439</v>
      </c>
      <c r="H226" t="str">
        <f t="shared" si="56"/>
        <v>1.01 - 2.00 ct</v>
      </c>
      <c r="I226" t="str">
        <f t="shared" si="57"/>
        <v>VS2</v>
      </c>
      <c r="J226" t="str">
        <f t="shared" si="58"/>
        <v>Round</v>
      </c>
      <c r="K226" t="str">
        <f t="shared" si="59"/>
        <v>Other</v>
      </c>
      <c r="L226" t="b">
        <f t="shared" si="60"/>
        <v>0</v>
      </c>
    </row>
    <row r="227" spans="1:13" hidden="1">
      <c r="A227" t="s">
        <v>242</v>
      </c>
      <c r="B227" t="str">
        <f t="shared" si="50"/>
        <v>$2,450.00,1.01 - 2.00 ct,SI1,Round,I</v>
      </c>
      <c r="C227" t="str">
        <f t="shared" si="51"/>
        <v>1.01 - 2.00 ct,SI1,Round,I</v>
      </c>
      <c r="D227" t="str">
        <f t="shared" si="52"/>
        <v>SI1,Round,I</v>
      </c>
      <c r="E227" t="str">
        <f t="shared" si="53"/>
        <v>Round,I</v>
      </c>
      <c r="F227" s="1" t="str">
        <f t="shared" si="54"/>
        <v>https://www.idonowidont.com/diamonds/130-ctw-halo-diamond-engagement-ring-727661</v>
      </c>
      <c r="G227" s="2">
        <f t="shared" si="55"/>
        <v>2450</v>
      </c>
      <c r="H227" t="str">
        <f t="shared" si="56"/>
        <v>1.01 - 2.00 ct</v>
      </c>
      <c r="I227" t="str">
        <f t="shared" si="57"/>
        <v>SI1</v>
      </c>
      <c r="J227" t="str">
        <f t="shared" si="58"/>
        <v>Round</v>
      </c>
      <c r="K227" t="str">
        <f t="shared" si="59"/>
        <v>I</v>
      </c>
      <c r="L227" t="b">
        <f t="shared" si="60"/>
        <v>0</v>
      </c>
    </row>
    <row r="228" spans="1:13" hidden="1">
      <c r="A228" t="s">
        <v>243</v>
      </c>
      <c r="B228" t="str">
        <f t="shared" si="50"/>
        <v>$2,450.00,1.01 - 2.00 ct,SI1,Oval,Other</v>
      </c>
      <c r="C228" t="str">
        <f t="shared" si="51"/>
        <v>1.01 - 2.00 ct,SI1,Oval,Other</v>
      </c>
      <c r="D228" t="str">
        <f t="shared" si="52"/>
        <v>SI1,Oval,Other</v>
      </c>
      <c r="E228" t="str">
        <f t="shared" si="53"/>
        <v>Oval,Other</v>
      </c>
      <c r="F228" s="1" t="str">
        <f t="shared" si="54"/>
        <v>https://www.idonowidont.com/diamonds/igi-certified-22k-yellow-gold-145ct-deep-blue-sapphire-and-diamond-halo-cluster-dress-ring</v>
      </c>
      <c r="G228" s="2">
        <f t="shared" si="55"/>
        <v>2450</v>
      </c>
      <c r="H228" t="str">
        <f t="shared" si="56"/>
        <v>1.01 - 2.00 ct</v>
      </c>
      <c r="I228" t="str">
        <f t="shared" si="57"/>
        <v>SI1</v>
      </c>
      <c r="J228" t="str">
        <f t="shared" si="58"/>
        <v>Oval</v>
      </c>
      <c r="K228" t="str">
        <f t="shared" si="59"/>
        <v>Other</v>
      </c>
      <c r="L228" t="b">
        <f t="shared" si="60"/>
        <v>0</v>
      </c>
    </row>
    <row r="229" spans="1:13" hidden="1">
      <c r="A229" t="s">
        <v>244</v>
      </c>
      <c r="B229" t="str">
        <f t="shared" si="50"/>
        <v>$2,495.00,1.01 - 2.00 ct,SI2,Round,J</v>
      </c>
      <c r="C229" t="str">
        <f t="shared" si="51"/>
        <v>1.01 - 2.00 ct,SI2,Round,J</v>
      </c>
      <c r="D229" t="str">
        <f t="shared" si="52"/>
        <v>SI2,Round,J</v>
      </c>
      <c r="E229" t="str">
        <f t="shared" si="53"/>
        <v>Round,J</v>
      </c>
      <c r="F229" s="1" t="str">
        <f t="shared" si="54"/>
        <v>https://www.idonowidont.com/diamonds/beverly-k-design-18k-wg-halo-style-diamond-ring-size-6-round-brilliant-cut-center-diamond</v>
      </c>
      <c r="G229" s="2">
        <f t="shared" si="55"/>
        <v>2495</v>
      </c>
      <c r="H229" t="str">
        <f t="shared" si="56"/>
        <v>1.01 - 2.00 ct</v>
      </c>
      <c r="I229" t="str">
        <f t="shared" si="57"/>
        <v>SI2</v>
      </c>
      <c r="J229" t="str">
        <f t="shared" si="58"/>
        <v>Round</v>
      </c>
      <c r="K229" t="str">
        <f t="shared" si="59"/>
        <v>J</v>
      </c>
      <c r="L229" t="b">
        <f t="shared" si="60"/>
        <v>0</v>
      </c>
    </row>
    <row r="230" spans="1:13" hidden="1">
      <c r="A230" t="s">
        <v>245</v>
      </c>
      <c r="B230" t="str">
        <f t="shared" si="50"/>
        <v>$2,500.00,0.0 - 1.0 ct,VS2,Princess,G</v>
      </c>
      <c r="C230" t="str">
        <f t="shared" si="51"/>
        <v>0.0 - 1.0 ct,VS2,Princess,G</v>
      </c>
      <c r="D230" t="str">
        <f t="shared" si="52"/>
        <v>VS2,Princess,G</v>
      </c>
      <c r="E230" t="str">
        <f t="shared" si="53"/>
        <v>Princess,G</v>
      </c>
      <c r="F230" s="1" t="str">
        <f t="shared" si="54"/>
        <v>https://www.idonowidont.com/diamonds/valina-wedding-set-730730</v>
      </c>
      <c r="G230" s="2">
        <f t="shared" si="55"/>
        <v>2500</v>
      </c>
      <c r="H230" t="str">
        <f t="shared" si="56"/>
        <v>0.0 - 1.0 ct</v>
      </c>
      <c r="I230" t="str">
        <f t="shared" si="57"/>
        <v>VS2</v>
      </c>
      <c r="J230" t="str">
        <f t="shared" si="58"/>
        <v>Princess</v>
      </c>
      <c r="K230" t="str">
        <f t="shared" si="59"/>
        <v>G</v>
      </c>
      <c r="L230" t="b">
        <f t="shared" si="60"/>
        <v>0</v>
      </c>
    </row>
    <row r="231" spans="1:13" hidden="1">
      <c r="A231" t="s">
        <v>246</v>
      </c>
      <c r="B231" t="str">
        <f t="shared" si="50"/>
        <v>$2,500.00,0.0 - 1.0 ct,VS1,Round,I</v>
      </c>
      <c r="C231" t="str">
        <f t="shared" si="51"/>
        <v>0.0 - 1.0 ct,VS1,Round,I</v>
      </c>
      <c r="D231" t="str">
        <f t="shared" si="52"/>
        <v>VS1,Round,I</v>
      </c>
      <c r="E231" t="str">
        <f t="shared" si="53"/>
        <v>Round,I</v>
      </c>
      <c r="F231" s="1" t="str">
        <f t="shared" si="54"/>
        <v>https://www.idonowidont.com/diamonds/gold-round-centermarquise-side-diamond-ring-730678</v>
      </c>
      <c r="G231" s="2">
        <f t="shared" si="55"/>
        <v>2500</v>
      </c>
      <c r="H231" t="str">
        <f t="shared" si="56"/>
        <v>0.0 - 1.0 ct</v>
      </c>
      <c r="I231" t="str">
        <f t="shared" si="57"/>
        <v>VS1</v>
      </c>
      <c r="J231" t="str">
        <f t="shared" si="58"/>
        <v>Round</v>
      </c>
      <c r="K231" t="str">
        <f t="shared" si="59"/>
        <v>I</v>
      </c>
      <c r="L231" t="b">
        <f t="shared" si="60"/>
        <v>0</v>
      </c>
    </row>
    <row r="232" spans="1:13" hidden="1">
      <c r="A232" t="s">
        <v>247</v>
      </c>
      <c r="B232" t="str">
        <f t="shared" si="50"/>
        <v>$2,500.00,1.01 - 2.00 ct,SI2,Round,H</v>
      </c>
      <c r="C232" t="str">
        <f t="shared" si="51"/>
        <v>1.01 - 2.00 ct,SI2,Round,H</v>
      </c>
      <c r="D232" t="str">
        <f t="shared" si="52"/>
        <v>SI2,Round,H</v>
      </c>
      <c r="E232" t="str">
        <f t="shared" si="53"/>
        <v>Round,H</v>
      </c>
      <c r="F232" s="1" t="str">
        <f t="shared" si="54"/>
        <v>https://www.idonowidont.com/diamonds/helzberg-masterpiece-wedding-set-730640</v>
      </c>
      <c r="G232" s="2">
        <f t="shared" si="55"/>
        <v>2500</v>
      </c>
      <c r="H232" t="str">
        <f t="shared" si="56"/>
        <v>1.01 - 2.00 ct</v>
      </c>
      <c r="I232" t="str">
        <f t="shared" si="57"/>
        <v>SI2</v>
      </c>
      <c r="J232" t="str">
        <f t="shared" si="58"/>
        <v>Round</v>
      </c>
      <c r="K232" t="str">
        <f t="shared" si="59"/>
        <v>H</v>
      </c>
      <c r="L232" t="b">
        <f t="shared" si="60"/>
        <v>0</v>
      </c>
    </row>
    <row r="233" spans="1:13" hidden="1">
      <c r="A233" t="s">
        <v>248</v>
      </c>
      <c r="B233" t="str">
        <f t="shared" si="50"/>
        <v>$2,500.00,0.0 - 1.0 ct,SI2,Emerald,H</v>
      </c>
      <c r="C233" t="str">
        <f t="shared" si="51"/>
        <v>0.0 - 1.0 ct,SI2,Emerald,H</v>
      </c>
      <c r="D233" t="str">
        <f t="shared" si="52"/>
        <v>SI2,Emerald,H</v>
      </c>
      <c r="E233" t="str">
        <f t="shared" si="53"/>
        <v>Emerald,H</v>
      </c>
      <c r="F233" s="1" t="str">
        <f t="shared" si="54"/>
        <v>https://www.idonowidont.com/diamonds/discounted-new-wedding-set-730626</v>
      </c>
      <c r="G233" s="2">
        <f t="shared" si="55"/>
        <v>2500</v>
      </c>
      <c r="H233" t="str">
        <f t="shared" si="56"/>
        <v>0.0 - 1.0 ct</v>
      </c>
      <c r="I233" t="str">
        <f t="shared" si="57"/>
        <v>SI2</v>
      </c>
      <c r="J233" t="str">
        <f t="shared" si="58"/>
        <v>Emerald</v>
      </c>
      <c r="K233" t="str">
        <f t="shared" si="59"/>
        <v>H</v>
      </c>
      <c r="L233" t="b">
        <f t="shared" si="60"/>
        <v>0</v>
      </c>
    </row>
    <row r="234" spans="1:13" hidden="1">
      <c r="A234" t="s">
        <v>249</v>
      </c>
      <c r="B234" t="str">
        <f t="shared" si="50"/>
        <v>$2,500.00,0.0 - 1.0 ct,SI1,Princess,F</v>
      </c>
      <c r="C234" t="str">
        <f t="shared" si="51"/>
        <v>0.0 - 1.0 ct,SI1,Princess,F</v>
      </c>
      <c r="D234" t="str">
        <f t="shared" si="52"/>
        <v>SI1,Princess,F</v>
      </c>
      <c r="E234" t="str">
        <f t="shared" si="53"/>
        <v>Princess,F</v>
      </c>
      <c r="F234" s="1" t="str">
        <f t="shared" si="54"/>
        <v>https://www.idonowidont.com/diamonds/white-gold-halo-style-princess-cut-wedding-set-730396</v>
      </c>
      <c r="G234" s="2">
        <f t="shared" si="55"/>
        <v>2500</v>
      </c>
      <c r="H234" t="str">
        <f t="shared" si="56"/>
        <v>0.0 - 1.0 ct</v>
      </c>
      <c r="I234" t="str">
        <f t="shared" si="57"/>
        <v>SI1</v>
      </c>
      <c r="J234" t="str">
        <f t="shared" si="58"/>
        <v>Princess</v>
      </c>
      <c r="K234" t="str">
        <f t="shared" si="59"/>
        <v>F</v>
      </c>
      <c r="L234" t="b">
        <f t="shared" si="60"/>
        <v>0</v>
      </c>
    </row>
    <row r="235" spans="1:13" hidden="1">
      <c r="A235" t="s">
        <v>250</v>
      </c>
      <c r="B235" t="str">
        <f t="shared" si="50"/>
        <v>$2,500.00,1.01 - 2.00 ct,VS1,Princess,I</v>
      </c>
      <c r="C235" t="str">
        <f t="shared" si="51"/>
        <v>1.01 - 2.00 ct,VS1,Princess,I</v>
      </c>
      <c r="D235" t="str">
        <f t="shared" si="52"/>
        <v>VS1,Princess,I</v>
      </c>
      <c r="E235" t="str">
        <f t="shared" si="53"/>
        <v>Princess,I</v>
      </c>
      <c r="F235" s="1" t="str">
        <f t="shared" si="54"/>
        <v>https://www.idonowidont.com/diamonds/engagement-setting-not-including-center-diamond-730237</v>
      </c>
      <c r="G235" s="2">
        <f t="shared" si="55"/>
        <v>2500</v>
      </c>
      <c r="H235" t="str">
        <f t="shared" si="56"/>
        <v>1.01 - 2.00 ct</v>
      </c>
      <c r="I235" t="str">
        <f t="shared" si="57"/>
        <v>VS1</v>
      </c>
      <c r="J235" t="str">
        <f t="shared" si="58"/>
        <v>Princess</v>
      </c>
      <c r="K235" t="str">
        <f t="shared" si="59"/>
        <v>I</v>
      </c>
      <c r="L235" t="b">
        <f t="shared" si="60"/>
        <v>0</v>
      </c>
    </row>
    <row r="236" spans="1:13" hidden="1">
      <c r="A236" t="s">
        <v>251</v>
      </c>
      <c r="B236" t="str">
        <f t="shared" si="50"/>
        <v>$2,500.00,0.0 - 1.0 ct,VS1,Round,I</v>
      </c>
      <c r="C236" t="str">
        <f t="shared" si="51"/>
        <v>0.0 - 1.0 ct,VS1,Round,I</v>
      </c>
      <c r="D236" t="str">
        <f t="shared" si="52"/>
        <v>VS1,Round,I</v>
      </c>
      <c r="E236" t="str">
        <f t="shared" si="53"/>
        <v>Round,I</v>
      </c>
      <c r="F236" s="1" t="str">
        <f t="shared" si="54"/>
        <v>https://www.idonowidont.com/diamonds/1-ct-spiral-halo-vera-wang-love-collection-sapphire-mounting-730234</v>
      </c>
      <c r="G236" s="2">
        <f t="shared" si="55"/>
        <v>2500</v>
      </c>
      <c r="H236" t="str">
        <f t="shared" si="56"/>
        <v>0.0 - 1.0 ct</v>
      </c>
      <c r="I236" t="str">
        <f t="shared" si="57"/>
        <v>VS1</v>
      </c>
      <c r="J236" t="str">
        <f t="shared" si="58"/>
        <v>Round</v>
      </c>
      <c r="K236" t="str">
        <f t="shared" si="59"/>
        <v>I</v>
      </c>
      <c r="L236" t="b">
        <f t="shared" si="60"/>
        <v>0</v>
      </c>
    </row>
    <row r="237" spans="1:13" hidden="1">
      <c r="A237" t="s">
        <v>252</v>
      </c>
      <c r="B237" t="str">
        <f t="shared" si="50"/>
        <v>$2,500.00,2.01 - 3.00 ct,VVS1,Cushion,Other</v>
      </c>
      <c r="C237" t="str">
        <f t="shared" si="51"/>
        <v>2.01 - 3.00 ct,VVS1,Cushion,Other</v>
      </c>
      <c r="D237" t="str">
        <f t="shared" si="52"/>
        <v>VVS1,Cushion,Other</v>
      </c>
      <c r="E237" t="str">
        <f t="shared" si="53"/>
        <v>Cushion,Other</v>
      </c>
      <c r="F237" s="1" t="str">
        <f t="shared" si="54"/>
        <v>https://www.idonowidont.com/diamonds/tiffany-style-legacy-aquamarinediamond-ring-729433</v>
      </c>
      <c r="G237" s="2">
        <f t="shared" si="55"/>
        <v>2500</v>
      </c>
      <c r="H237" t="str">
        <f t="shared" si="56"/>
        <v>2.01 - 3.00 ct</v>
      </c>
      <c r="I237" t="str">
        <f t="shared" si="57"/>
        <v>VVS1</v>
      </c>
      <c r="J237" t="str">
        <f t="shared" si="58"/>
        <v>Cushion</v>
      </c>
      <c r="K237" t="str">
        <f t="shared" si="59"/>
        <v>Other</v>
      </c>
      <c r="L237" t="b">
        <f t="shared" si="60"/>
        <v>0</v>
      </c>
    </row>
    <row r="238" spans="1:13" hidden="1">
      <c r="A238" t="s">
        <v>253</v>
      </c>
      <c r="B238" t="str">
        <f t="shared" si="50"/>
        <v>$2,500.00,0.0 - 1.0 ct,SI1,Round,I</v>
      </c>
      <c r="C238" t="str">
        <f t="shared" si="51"/>
        <v>0.0 - 1.0 ct,SI1,Round,I</v>
      </c>
      <c r="D238" t="str">
        <f t="shared" si="52"/>
        <v>SI1,Round,I</v>
      </c>
      <c r="E238" t="str">
        <f t="shared" si="53"/>
        <v>Round,I</v>
      </c>
      <c r="F238" s="1" t="str">
        <f t="shared" si="54"/>
        <v>https://www.idonowidont.com/diamonds/1ct-diamond-engagement-ring-727756</v>
      </c>
      <c r="G238" s="2">
        <f t="shared" si="55"/>
        <v>2500</v>
      </c>
      <c r="H238" t="str">
        <f t="shared" si="56"/>
        <v>0.0 - 1.0 ct</v>
      </c>
      <c r="I238" t="str">
        <f t="shared" si="57"/>
        <v>SI1</v>
      </c>
      <c r="J238" t="str">
        <f t="shared" si="58"/>
        <v>Round</v>
      </c>
      <c r="K238" t="str">
        <f t="shared" si="59"/>
        <v>I</v>
      </c>
      <c r="L238" t="b">
        <f t="shared" si="60"/>
        <v>0</v>
      </c>
    </row>
    <row r="239" spans="1:13" hidden="1">
      <c r="A239" t="s">
        <v>254</v>
      </c>
      <c r="B239" t="str">
        <f t="shared" si="50"/>
        <v>$2,500.00,1.01 - 2.00 ct,SI1,Cushion,Other</v>
      </c>
      <c r="C239" t="str">
        <f t="shared" si="51"/>
        <v>1.01 - 2.00 ct,SI1,Cushion,Other</v>
      </c>
      <c r="D239" t="str">
        <f t="shared" si="52"/>
        <v>SI1,Cushion,Other</v>
      </c>
      <c r="E239" t="str">
        <f t="shared" si="53"/>
        <v>Cushion,Other</v>
      </c>
      <c r="F239" s="1" t="str">
        <f t="shared" si="54"/>
        <v>https://www.idonowidont.com/diamonds/custom-14k-white-gold-diamond-and-moissanite-engagement-ring-set-wedding-bands-726866</v>
      </c>
      <c r="G239" s="2">
        <f t="shared" si="55"/>
        <v>2500</v>
      </c>
      <c r="H239" t="str">
        <f t="shared" si="56"/>
        <v>1.01 - 2.00 ct</v>
      </c>
      <c r="I239" t="str">
        <f t="shared" si="57"/>
        <v>SI1</v>
      </c>
      <c r="J239" t="str">
        <f t="shared" si="58"/>
        <v>Cushion</v>
      </c>
      <c r="K239" t="str">
        <f t="shared" si="59"/>
        <v>Other</v>
      </c>
      <c r="L239" t="b">
        <f t="shared" si="60"/>
        <v>1</v>
      </c>
      <c r="M239" t="s">
        <v>23</v>
      </c>
    </row>
    <row r="240" spans="1:13" hidden="1">
      <c r="A240" t="s">
        <v>255</v>
      </c>
      <c r="B240" t="str">
        <f t="shared" si="50"/>
        <v>$2,500.00,1.01 - 2.00 ct,I2,Round,I</v>
      </c>
      <c r="C240" t="str">
        <f t="shared" si="51"/>
        <v>1.01 - 2.00 ct,I2,Round,I</v>
      </c>
      <c r="D240" t="str">
        <f t="shared" si="52"/>
        <v>I2,Round,I</v>
      </c>
      <c r="E240" t="str">
        <f t="shared" si="53"/>
        <v>Round,I</v>
      </c>
      <c r="F240" s="1" t="str">
        <f t="shared" si="54"/>
        <v>https://www.idonowidont.com/diamonds/zales-bridal-set-modern-1-15-ct-tw-diamond-cluster-bridal-set-14k-white-gold-595336</v>
      </c>
      <c r="G240" s="2">
        <f t="shared" si="55"/>
        <v>2500</v>
      </c>
      <c r="H240" t="str">
        <f t="shared" si="56"/>
        <v>1.01 - 2.00 ct</v>
      </c>
      <c r="I240" t="str">
        <f t="shared" si="57"/>
        <v>I2</v>
      </c>
      <c r="J240" t="str">
        <f t="shared" si="58"/>
        <v>Round</v>
      </c>
      <c r="K240" t="str">
        <f t="shared" si="59"/>
        <v>I</v>
      </c>
      <c r="L240" t="b">
        <f t="shared" si="60"/>
        <v>0</v>
      </c>
    </row>
    <row r="241" spans="1:12" hidden="1">
      <c r="A241" t="s">
        <v>256</v>
      </c>
      <c r="B241" t="str">
        <f t="shared" si="50"/>
        <v>$2,500.00,1.01 - 2.00 ct,VS2,Princess,F</v>
      </c>
      <c r="C241" t="str">
        <f t="shared" si="51"/>
        <v>1.01 - 2.00 ct,VS2,Princess,F</v>
      </c>
      <c r="D241" t="str">
        <f t="shared" si="52"/>
        <v>VS2,Princess,F</v>
      </c>
      <c r="E241" t="str">
        <f t="shared" si="53"/>
        <v>Princess,F</v>
      </c>
      <c r="F241" s="1" t="str">
        <f t="shared" si="54"/>
        <v>https://www.idonowidont.com/diamonds/engagement-ring-150ct-princess-and-round-cut-diamonds-636371</v>
      </c>
      <c r="G241" s="2">
        <f t="shared" si="55"/>
        <v>2500</v>
      </c>
      <c r="H241" t="str">
        <f t="shared" si="56"/>
        <v>1.01 - 2.00 ct</v>
      </c>
      <c r="I241" t="str">
        <f t="shared" si="57"/>
        <v>VS2</v>
      </c>
      <c r="J241" t="str">
        <f t="shared" si="58"/>
        <v>Princess</v>
      </c>
      <c r="K241" t="str">
        <f t="shared" si="59"/>
        <v>F</v>
      </c>
      <c r="L241" t="b">
        <f t="shared" si="60"/>
        <v>0</v>
      </c>
    </row>
    <row r="242" spans="1:12" hidden="1">
      <c r="A242" t="s">
        <v>257</v>
      </c>
      <c r="B242" t="str">
        <f t="shared" si="50"/>
        <v>$2,500.00,1.01 - 2.00 ct,SI1,Princess,G</v>
      </c>
      <c r="C242" t="str">
        <f t="shared" si="51"/>
        <v>1.01 - 2.00 ct,SI1,Princess,G</v>
      </c>
      <c r="D242" t="str">
        <f t="shared" si="52"/>
        <v>SI1,Princess,G</v>
      </c>
      <c r="E242" t="str">
        <f t="shared" si="53"/>
        <v>Princess,G</v>
      </c>
      <c r="F242" s="1" t="str">
        <f t="shared" si="54"/>
        <v>https://www.idonowidont.com/diamonds/elegant-white-gold-diamond-band-video-643666</v>
      </c>
      <c r="G242" s="2">
        <f t="shared" si="55"/>
        <v>2500</v>
      </c>
      <c r="H242" t="str">
        <f t="shared" si="56"/>
        <v>1.01 - 2.00 ct</v>
      </c>
      <c r="I242" t="str">
        <f t="shared" si="57"/>
        <v>SI1</v>
      </c>
      <c r="J242" t="str">
        <f t="shared" si="58"/>
        <v>Princess</v>
      </c>
      <c r="K242" t="str">
        <f t="shared" si="59"/>
        <v>G</v>
      </c>
      <c r="L242" t="b">
        <f t="shared" si="60"/>
        <v>0</v>
      </c>
    </row>
    <row r="243" spans="1:12" hidden="1">
      <c r="A243" t="s">
        <v>258</v>
      </c>
      <c r="B243" t="str">
        <f t="shared" si="50"/>
        <v>$2,500.00,1.01 - 2.00 ct,I1,Round,I</v>
      </c>
      <c r="C243" t="str">
        <f t="shared" si="51"/>
        <v>1.01 - 2.00 ct,I1,Round,I</v>
      </c>
      <c r="D243" t="str">
        <f t="shared" si="52"/>
        <v>I1,Round,I</v>
      </c>
      <c r="E243" t="str">
        <f t="shared" si="53"/>
        <v>Round,I</v>
      </c>
      <c r="F243" s="1" t="str">
        <f t="shared" si="54"/>
        <v>https://www.idonowidont.com/diamonds/jared-new-gorgeous-engagement-ring-730813</v>
      </c>
      <c r="G243" s="2">
        <f t="shared" si="55"/>
        <v>2500</v>
      </c>
      <c r="H243" t="str">
        <f t="shared" si="56"/>
        <v>1.01 - 2.00 ct</v>
      </c>
      <c r="I243" t="str">
        <f t="shared" si="57"/>
        <v>I1</v>
      </c>
      <c r="J243" t="str">
        <f t="shared" si="58"/>
        <v>Round</v>
      </c>
      <c r="K243" t="str">
        <f t="shared" si="59"/>
        <v>I</v>
      </c>
      <c r="L243" t="b">
        <f t="shared" si="60"/>
        <v>0</v>
      </c>
    </row>
    <row r="244" spans="1:12" hidden="1">
      <c r="A244" t="s">
        <v>259</v>
      </c>
      <c r="B244" t="str">
        <f t="shared" si="50"/>
        <v>$2,500.00,1.01 - 2.00 ct,SI2,Princess,H</v>
      </c>
      <c r="C244" t="str">
        <f t="shared" si="51"/>
        <v>1.01 - 2.00 ct,SI2,Princess,H</v>
      </c>
      <c r="D244" t="str">
        <f t="shared" si="52"/>
        <v>SI2,Princess,H</v>
      </c>
      <c r="E244" t="str">
        <f t="shared" si="53"/>
        <v>Princess,H</v>
      </c>
      <c r="F244" s="1" t="str">
        <f t="shared" si="54"/>
        <v>https://www.idonowidont.com/diamonds/princess-cut-diamond-wedding-set-730787</v>
      </c>
      <c r="G244" s="2">
        <f t="shared" si="55"/>
        <v>2500</v>
      </c>
      <c r="H244" t="str">
        <f t="shared" si="56"/>
        <v>1.01 - 2.00 ct</v>
      </c>
      <c r="I244" t="str">
        <f t="shared" si="57"/>
        <v>SI2</v>
      </c>
      <c r="J244" t="str">
        <f t="shared" si="58"/>
        <v>Princess</v>
      </c>
      <c r="K244" t="str">
        <f t="shared" si="59"/>
        <v>H</v>
      </c>
      <c r="L244" t="b">
        <f t="shared" si="60"/>
        <v>0</v>
      </c>
    </row>
    <row r="245" spans="1:12" hidden="1">
      <c r="A245" t="s">
        <v>260</v>
      </c>
      <c r="B245" t="str">
        <f t="shared" si="50"/>
        <v>$2,500.00,0.0 - 1.0 ct,SI2,Round,G</v>
      </c>
      <c r="C245" t="str">
        <f t="shared" si="51"/>
        <v>0.0 - 1.0 ct,SI2,Round,G</v>
      </c>
      <c r="D245" t="str">
        <f t="shared" si="52"/>
        <v>SI2,Round,G</v>
      </c>
      <c r="E245" t="str">
        <f t="shared" si="53"/>
        <v>Round,G</v>
      </c>
      <c r="F245" s="1" t="str">
        <f t="shared" si="54"/>
        <v>https://www.idonowidont.com/diamonds/diamond-encrusted-two-heart-engagement-ring-490681</v>
      </c>
      <c r="G245" s="2">
        <f t="shared" si="55"/>
        <v>2500</v>
      </c>
      <c r="H245" t="str">
        <f t="shared" si="56"/>
        <v>0.0 - 1.0 ct</v>
      </c>
      <c r="I245" t="str">
        <f t="shared" si="57"/>
        <v>SI2</v>
      </c>
      <c r="J245" t="str">
        <f t="shared" si="58"/>
        <v>Round</v>
      </c>
      <c r="K245" t="str">
        <f t="shared" si="59"/>
        <v>G</v>
      </c>
      <c r="L245" t="b">
        <f t="shared" si="60"/>
        <v>0</v>
      </c>
    </row>
    <row r="246" spans="1:12" hidden="1">
      <c r="A246" t="s">
        <v>261</v>
      </c>
      <c r="B246" t="str">
        <f t="shared" si="50"/>
        <v>$2,540.00,0.0 - 1.0 ct,I2,Round,I</v>
      </c>
      <c r="C246" t="str">
        <f t="shared" si="51"/>
        <v>0.0 - 1.0 ct,I2,Round,I</v>
      </c>
      <c r="D246" t="str">
        <f t="shared" si="52"/>
        <v>I2,Round,I</v>
      </c>
      <c r="E246" t="str">
        <f t="shared" si="53"/>
        <v>Round,I</v>
      </c>
      <c r="F246" s="1" t="str">
        <f t="shared" si="54"/>
        <v>https://www.idonowidont.com/diamonds/brilliant-earth-ruby-14k-rose-gold-engagement-ring-730791</v>
      </c>
      <c r="G246" s="2">
        <f t="shared" si="55"/>
        <v>2540</v>
      </c>
      <c r="H246" t="str">
        <f t="shared" si="56"/>
        <v>0.0 - 1.0 ct</v>
      </c>
      <c r="I246" t="str">
        <f t="shared" si="57"/>
        <v>I2</v>
      </c>
      <c r="J246" t="str">
        <f t="shared" si="58"/>
        <v>Round</v>
      </c>
      <c r="K246" t="str">
        <f t="shared" si="59"/>
        <v>I</v>
      </c>
      <c r="L246" t="b">
        <f t="shared" si="60"/>
        <v>0</v>
      </c>
    </row>
    <row r="247" spans="1:12" hidden="1">
      <c r="A247" t="s">
        <v>262</v>
      </c>
      <c r="B247" t="str">
        <f t="shared" si="50"/>
        <v>$2,561.00,1.01 - 2.00 ct,SI1,Round,G</v>
      </c>
      <c r="C247" t="str">
        <f t="shared" si="51"/>
        <v>1.01 - 2.00 ct,SI1,Round,G</v>
      </c>
      <c r="D247" t="str">
        <f t="shared" si="52"/>
        <v>SI1,Round,G</v>
      </c>
      <c r="E247" t="str">
        <f t="shared" si="53"/>
        <v>Round,G</v>
      </c>
      <c r="F247" s="1" t="str">
        <f t="shared" si="54"/>
        <v>https://www.idonowidont.com/diamonds/charming-18k-white-gold-cocktail-ring-130ct-natural-diamonds-621401</v>
      </c>
      <c r="G247" s="2">
        <f t="shared" si="55"/>
        <v>2561</v>
      </c>
      <c r="H247" t="str">
        <f t="shared" si="56"/>
        <v>1.01 - 2.00 ct</v>
      </c>
      <c r="I247" t="str">
        <f t="shared" si="57"/>
        <v>SI1</v>
      </c>
      <c r="J247" t="str">
        <f t="shared" si="58"/>
        <v>Round</v>
      </c>
      <c r="K247" t="str">
        <f t="shared" si="59"/>
        <v>G</v>
      </c>
      <c r="L247" t="b">
        <f t="shared" si="60"/>
        <v>0</v>
      </c>
    </row>
    <row r="248" spans="1:12" hidden="1">
      <c r="A248" t="s">
        <v>263</v>
      </c>
      <c r="B248" t="str">
        <f t="shared" si="50"/>
        <v>$2,599.00,0.0 - 1.0 ct,SI1,Marquise,G</v>
      </c>
      <c r="C248" t="str">
        <f t="shared" si="51"/>
        <v>0.0 - 1.0 ct,SI1,Marquise,G</v>
      </c>
      <c r="D248" t="str">
        <f t="shared" si="52"/>
        <v>SI1,Marquise,G</v>
      </c>
      <c r="E248" t="str">
        <f t="shared" si="53"/>
        <v>Marquise,G</v>
      </c>
      <c r="F248" s="1" t="str">
        <f t="shared" si="54"/>
        <v>https://www.idonowidont.com/diamonds/sale-diamond-rings-set-668736</v>
      </c>
      <c r="G248" s="2">
        <f t="shared" si="55"/>
        <v>2599</v>
      </c>
      <c r="H248" t="str">
        <f t="shared" si="56"/>
        <v>0.0 - 1.0 ct</v>
      </c>
      <c r="I248" t="str">
        <f t="shared" si="57"/>
        <v>SI1</v>
      </c>
      <c r="J248" t="str">
        <f t="shared" si="58"/>
        <v>Marquise</v>
      </c>
      <c r="K248" t="str">
        <f t="shared" si="59"/>
        <v>G</v>
      </c>
      <c r="L248" t="b">
        <f t="shared" si="60"/>
        <v>0</v>
      </c>
    </row>
    <row r="249" spans="1:12" hidden="1">
      <c r="A249" t="s">
        <v>264</v>
      </c>
      <c r="B249" t="str">
        <f t="shared" si="50"/>
        <v>$2,599.00,4.00 ct or more,SI1,Cushion,G</v>
      </c>
      <c r="C249" t="str">
        <f t="shared" si="51"/>
        <v>4.00 ct or more,SI1,Cushion,G</v>
      </c>
      <c r="D249" t="str">
        <f t="shared" si="52"/>
        <v>SI1,Cushion,G</v>
      </c>
      <c r="E249" t="str">
        <f t="shared" si="53"/>
        <v>Cushion,G</v>
      </c>
      <c r="F249" s="1" t="str">
        <f t="shared" si="54"/>
        <v>https://www.idonowidont.com/diamonds/beautiful-color-stone-cocktail-ring-center-blue-sapphire-and-side-diamonds-622811</v>
      </c>
      <c r="G249" s="2">
        <f t="shared" si="55"/>
        <v>2599</v>
      </c>
      <c r="H249" t="str">
        <f t="shared" si="56"/>
        <v>4.00 ct or more</v>
      </c>
      <c r="I249" t="str">
        <f t="shared" si="57"/>
        <v>SI1</v>
      </c>
      <c r="J249" t="str">
        <f t="shared" si="58"/>
        <v>Cushion</v>
      </c>
      <c r="K249" t="str">
        <f t="shared" si="59"/>
        <v>G</v>
      </c>
      <c r="L249" t="b">
        <f t="shared" si="60"/>
        <v>0</v>
      </c>
    </row>
    <row r="250" spans="1:12" hidden="1">
      <c r="A250" t="s">
        <v>265</v>
      </c>
      <c r="B250" t="str">
        <f t="shared" si="50"/>
        <v>$2,600.00,0.0 - 1.0 ct,SI2,Round,H</v>
      </c>
      <c r="C250" t="str">
        <f t="shared" si="51"/>
        <v>0.0 - 1.0 ct,SI2,Round,H</v>
      </c>
      <c r="D250" t="str">
        <f t="shared" si="52"/>
        <v>SI2,Round,H</v>
      </c>
      <c r="E250" t="str">
        <f t="shared" si="53"/>
        <v>Round,H</v>
      </c>
      <c r="F250" s="1" t="str">
        <f t="shared" si="54"/>
        <v>https://www.idonowidont.com/diamonds/081ct-gia-certified-scott-kay-round-diamond-solitaire-engagement-ring-724771</v>
      </c>
      <c r="G250" s="2">
        <f t="shared" si="55"/>
        <v>2600</v>
      </c>
      <c r="H250" t="str">
        <f t="shared" si="56"/>
        <v>0.0 - 1.0 ct</v>
      </c>
      <c r="I250" t="str">
        <f t="shared" si="57"/>
        <v>SI2</v>
      </c>
      <c r="J250" t="str">
        <f t="shared" si="58"/>
        <v>Round</v>
      </c>
      <c r="K250" t="str">
        <f t="shared" si="59"/>
        <v>H</v>
      </c>
      <c r="L250" t="b">
        <f t="shared" si="60"/>
        <v>0</v>
      </c>
    </row>
    <row r="251" spans="1:12" hidden="1">
      <c r="A251" t="s">
        <v>266</v>
      </c>
      <c r="B251" t="str">
        <f t="shared" si="50"/>
        <v>$2,600.00,0.0 - 1.0 ct,SI1,Round,I</v>
      </c>
      <c r="C251" t="str">
        <f t="shared" si="51"/>
        <v>0.0 - 1.0 ct,SI1,Round,I</v>
      </c>
      <c r="D251" t="str">
        <f t="shared" si="52"/>
        <v>SI1,Round,I</v>
      </c>
      <c r="E251" t="str">
        <f t="shared" si="53"/>
        <v>Round,I</v>
      </c>
      <c r="F251" s="1" t="str">
        <f t="shared" si="54"/>
        <v>https://www.idonowidont.com/diamonds/leo-diamond-solitaire-e-color-round-58-carat-brilliant-698506</v>
      </c>
      <c r="G251" s="2">
        <f t="shared" si="55"/>
        <v>2600</v>
      </c>
      <c r="H251" t="str">
        <f t="shared" si="56"/>
        <v>0.0 - 1.0 ct</v>
      </c>
      <c r="I251" t="str">
        <f t="shared" si="57"/>
        <v>SI1</v>
      </c>
      <c r="J251" t="str">
        <f t="shared" si="58"/>
        <v>Round</v>
      </c>
      <c r="K251" t="str">
        <f t="shared" si="59"/>
        <v>I</v>
      </c>
      <c r="L251" t="b">
        <f t="shared" si="60"/>
        <v>0</v>
      </c>
    </row>
    <row r="252" spans="1:12" hidden="1">
      <c r="A252" t="s">
        <v>267</v>
      </c>
      <c r="B252" t="str">
        <f t="shared" si="50"/>
        <v>$2,600.00,0.0 - 1.0 ct,I2,Round,E</v>
      </c>
      <c r="C252" t="str">
        <f t="shared" si="51"/>
        <v>0.0 - 1.0 ct,I2,Round,E</v>
      </c>
      <c r="D252" t="str">
        <f t="shared" si="52"/>
        <v>I2,Round,E</v>
      </c>
      <c r="E252" t="str">
        <f t="shared" si="53"/>
        <v>Round,E</v>
      </c>
      <c r="F252" s="1" t="str">
        <f t="shared" si="54"/>
        <v>https://www.idonowidont.com/diamonds/zac-posen-helzberg-exclusive-diamond-ring-730848</v>
      </c>
      <c r="G252" s="2">
        <f t="shared" si="55"/>
        <v>2600</v>
      </c>
      <c r="H252" t="str">
        <f t="shared" si="56"/>
        <v>0.0 - 1.0 ct</v>
      </c>
      <c r="I252" t="str">
        <f t="shared" si="57"/>
        <v>I2</v>
      </c>
      <c r="J252" t="str">
        <f t="shared" si="58"/>
        <v>Round</v>
      </c>
      <c r="K252" t="str">
        <f t="shared" si="59"/>
        <v>E</v>
      </c>
      <c r="L252" t="b">
        <f t="shared" si="60"/>
        <v>0</v>
      </c>
    </row>
    <row r="253" spans="1:12" hidden="1">
      <c r="A253" t="s">
        <v>268</v>
      </c>
      <c r="B253" t="str">
        <f t="shared" si="50"/>
        <v>$2,630.00,1.01 - 2.00 ct,SI2,Round,G</v>
      </c>
      <c r="C253" t="str">
        <f t="shared" si="51"/>
        <v>1.01 - 2.00 ct,SI2,Round,G</v>
      </c>
      <c r="D253" t="str">
        <f t="shared" si="52"/>
        <v>SI2,Round,G</v>
      </c>
      <c r="E253" t="str">
        <f t="shared" si="53"/>
        <v>Round,G</v>
      </c>
      <c r="F253" s="1" t="str">
        <f t="shared" si="54"/>
        <v>https://www.idonowidont.com/diamonds/engagement-wedding-band-combo-730566</v>
      </c>
      <c r="G253" s="2">
        <f t="shared" si="55"/>
        <v>2630</v>
      </c>
      <c r="H253" t="str">
        <f t="shared" si="56"/>
        <v>1.01 - 2.00 ct</v>
      </c>
      <c r="I253" t="str">
        <f t="shared" si="57"/>
        <v>SI2</v>
      </c>
      <c r="J253" t="str">
        <f t="shared" si="58"/>
        <v>Round</v>
      </c>
      <c r="K253" t="str">
        <f t="shared" si="59"/>
        <v>G</v>
      </c>
      <c r="L253" t="b">
        <f t="shared" si="60"/>
        <v>0</v>
      </c>
    </row>
    <row r="254" spans="1:12" hidden="1">
      <c r="A254" t="s">
        <v>269</v>
      </c>
      <c r="B254" t="str">
        <f t="shared" si="50"/>
        <v>$2,652.00,1.01 - 2.00 ct,SI1,Round,G</v>
      </c>
      <c r="C254" t="str">
        <f t="shared" si="51"/>
        <v>1.01 - 2.00 ct,SI1,Round,G</v>
      </c>
      <c r="D254" t="str">
        <f t="shared" si="52"/>
        <v>SI1,Round,G</v>
      </c>
      <c r="E254" t="str">
        <f t="shared" si="53"/>
        <v>Round,G</v>
      </c>
      <c r="F254" s="1" t="str">
        <f t="shared" si="54"/>
        <v>https://www.idonowidont.com/diamonds/diamond-eternity-wedding-band-total-100ct-round-cut-diamonds-627326</v>
      </c>
      <c r="G254" s="2">
        <f t="shared" si="55"/>
        <v>2652</v>
      </c>
      <c r="H254" t="str">
        <f t="shared" si="56"/>
        <v>1.01 - 2.00 ct</v>
      </c>
      <c r="I254" t="str">
        <f t="shared" si="57"/>
        <v>SI1</v>
      </c>
      <c r="J254" t="str">
        <f t="shared" si="58"/>
        <v>Round</v>
      </c>
      <c r="K254" t="str">
        <f t="shared" si="59"/>
        <v>G</v>
      </c>
      <c r="L254" t="b">
        <f t="shared" si="60"/>
        <v>0</v>
      </c>
    </row>
    <row r="255" spans="1:12" hidden="1">
      <c r="A255" t="s">
        <v>270</v>
      </c>
      <c r="B255" t="str">
        <f t="shared" si="50"/>
        <v>$2,700.00,0.0 - 1.0 ct,SI2,Round,E</v>
      </c>
      <c r="C255" t="str">
        <f t="shared" si="51"/>
        <v>0.0 - 1.0 ct,SI2,Round,E</v>
      </c>
      <c r="D255" t="str">
        <f t="shared" si="52"/>
        <v>SI2,Round,E</v>
      </c>
      <c r="E255" t="str">
        <f t="shared" si="53"/>
        <v>Round,E</v>
      </c>
      <c r="F255" s="1" t="str">
        <f t="shared" si="54"/>
        <v>https://www.idonowidont.com/diamonds/gia-certified-e-color-3-stone-princess-cut-engagement-ring-wedding-band-730375</v>
      </c>
      <c r="G255" s="2">
        <f t="shared" si="55"/>
        <v>2700</v>
      </c>
      <c r="H255" t="str">
        <f t="shared" si="56"/>
        <v>0.0 - 1.0 ct</v>
      </c>
      <c r="I255" t="str">
        <f t="shared" si="57"/>
        <v>SI2</v>
      </c>
      <c r="J255" t="str">
        <f t="shared" si="58"/>
        <v>Round</v>
      </c>
      <c r="K255" t="str">
        <f t="shared" si="59"/>
        <v>E</v>
      </c>
      <c r="L255" t="b">
        <f t="shared" si="60"/>
        <v>0</v>
      </c>
    </row>
    <row r="256" spans="1:12" hidden="1">
      <c r="A256" t="s">
        <v>271</v>
      </c>
      <c r="B256" t="str">
        <f t="shared" si="50"/>
        <v>$2,700.00,1.01 - 2.00 ct,SI2,Princess,G</v>
      </c>
      <c r="C256" t="str">
        <f t="shared" si="51"/>
        <v>1.01 - 2.00 ct,SI2,Princess,G</v>
      </c>
      <c r="D256" t="str">
        <f t="shared" si="52"/>
        <v>SI2,Princess,G</v>
      </c>
      <c r="E256" t="str">
        <f t="shared" si="53"/>
        <v>Princess,G</v>
      </c>
      <c r="F256" s="1" t="str">
        <f t="shared" si="54"/>
        <v>https://www.idonowidont.com/diamonds/neil-lane-engagement-ring-729133</v>
      </c>
      <c r="G256" s="2">
        <f t="shared" si="55"/>
        <v>2700</v>
      </c>
      <c r="H256" t="str">
        <f t="shared" si="56"/>
        <v>1.01 - 2.00 ct</v>
      </c>
      <c r="I256" t="str">
        <f t="shared" si="57"/>
        <v>SI2</v>
      </c>
      <c r="J256" t="str">
        <f t="shared" si="58"/>
        <v>Princess</v>
      </c>
      <c r="K256" t="str">
        <f t="shared" si="59"/>
        <v>G</v>
      </c>
      <c r="L256" t="b">
        <f t="shared" si="60"/>
        <v>0</v>
      </c>
    </row>
    <row r="257" spans="1:12" hidden="1">
      <c r="A257" t="s">
        <v>272</v>
      </c>
      <c r="B257" t="str">
        <f t="shared" si="50"/>
        <v>$2,700.00,1.01 - 2.00 ct,SI1,Round,I</v>
      </c>
      <c r="C257" t="str">
        <f t="shared" si="51"/>
        <v>1.01 - 2.00 ct,SI1,Round,I</v>
      </c>
      <c r="D257" t="str">
        <f t="shared" si="52"/>
        <v>SI1,Round,I</v>
      </c>
      <c r="E257" t="str">
        <f t="shared" si="53"/>
        <v>Round,I</v>
      </c>
      <c r="F257" s="1" t="str">
        <f t="shared" si="54"/>
        <v>https://www.idonowidont.com/diamonds/112-ctw-diamond-engagement-ring-727771</v>
      </c>
      <c r="G257" s="2">
        <f t="shared" si="55"/>
        <v>2700</v>
      </c>
      <c r="H257" t="str">
        <f t="shared" si="56"/>
        <v>1.01 - 2.00 ct</v>
      </c>
      <c r="I257" t="str">
        <f t="shared" si="57"/>
        <v>SI1</v>
      </c>
      <c r="J257" t="str">
        <f t="shared" si="58"/>
        <v>Round</v>
      </c>
      <c r="K257" t="str">
        <f t="shared" si="59"/>
        <v>I</v>
      </c>
      <c r="L257" t="b">
        <f t="shared" si="60"/>
        <v>0</v>
      </c>
    </row>
    <row r="258" spans="1:12" hidden="1">
      <c r="A258" t="s">
        <v>273</v>
      </c>
      <c r="B258" t="str">
        <f t="shared" si="50"/>
        <v>$2,700.00,0.0 - 1.0 ct,SI2,Oval,G</v>
      </c>
      <c r="C258" t="str">
        <f t="shared" si="51"/>
        <v>0.0 - 1.0 ct,SI2,Oval,G</v>
      </c>
      <c r="D258" t="str">
        <f t="shared" si="52"/>
        <v>SI2,Oval,G</v>
      </c>
      <c r="E258" t="str">
        <f t="shared" si="53"/>
        <v>Oval,G</v>
      </c>
      <c r="F258" s="1" t="str">
        <f t="shared" si="54"/>
        <v>https://www.idonowidont.com/diamonds/gia-certified-094-g-si2-oval-cut-diamond-halo-engagement-ring-18k-white-gold-brilliant</v>
      </c>
      <c r="G258" s="2">
        <f t="shared" si="55"/>
        <v>2700</v>
      </c>
      <c r="H258" t="str">
        <f t="shared" si="56"/>
        <v>0.0 - 1.0 ct</v>
      </c>
      <c r="I258" t="str">
        <f t="shared" si="57"/>
        <v>SI2</v>
      </c>
      <c r="J258" t="str">
        <f t="shared" si="58"/>
        <v>Oval</v>
      </c>
      <c r="K258" t="str">
        <f t="shared" si="59"/>
        <v>G</v>
      </c>
      <c r="L258" t="b">
        <f t="shared" si="60"/>
        <v>0</v>
      </c>
    </row>
    <row r="259" spans="1:12" hidden="1">
      <c r="A259" t="s">
        <v>274</v>
      </c>
      <c r="B259" t="str">
        <f t="shared" si="50"/>
        <v>$2,700.00,0.0 - 1.0 ct,VS1,Princess,E</v>
      </c>
      <c r="C259" t="str">
        <f t="shared" si="51"/>
        <v>0.0 - 1.0 ct,VS1,Princess,E</v>
      </c>
      <c r="D259" t="str">
        <f t="shared" si="52"/>
        <v>VS1,Princess,E</v>
      </c>
      <c r="E259" t="str">
        <f t="shared" si="53"/>
        <v>Princess,E</v>
      </c>
      <c r="F259" s="1" t="str">
        <f t="shared" si="54"/>
        <v>https://www.idonowidont.com/diamonds/gia-certified-075ct-e-vs1-princess-cut-diamond-engagement-ring-14k-white-gold-724766</v>
      </c>
      <c r="G259" s="2">
        <f t="shared" si="55"/>
        <v>2700</v>
      </c>
      <c r="H259" t="str">
        <f t="shared" si="56"/>
        <v>0.0 - 1.0 ct</v>
      </c>
      <c r="I259" t="str">
        <f t="shared" si="57"/>
        <v>VS1</v>
      </c>
      <c r="J259" t="str">
        <f t="shared" si="58"/>
        <v>Princess</v>
      </c>
      <c r="K259" t="str">
        <f t="shared" si="59"/>
        <v>E</v>
      </c>
      <c r="L259" t="b">
        <f t="shared" si="60"/>
        <v>0</v>
      </c>
    </row>
    <row r="260" spans="1:12" hidden="1">
      <c r="A260" t="s">
        <v>275</v>
      </c>
      <c r="B260" t="str">
        <f t="shared" si="50"/>
        <v>$2,700.00,0.0 - 1.0 ct,SI1,Round,H</v>
      </c>
      <c r="C260" t="str">
        <f t="shared" si="51"/>
        <v>0.0 - 1.0 ct,SI1,Round,H</v>
      </c>
      <c r="D260" t="str">
        <f t="shared" si="52"/>
        <v>SI1,Round,H</v>
      </c>
      <c r="E260" t="str">
        <f t="shared" si="53"/>
        <v>Round,H</v>
      </c>
      <c r="F260" s="1" t="str">
        <f t="shared" si="54"/>
        <v>https://www.idonowidont.com/diamonds/gia-certified-098ct-diamond-engagement-ring-14k-yellow-gold-724786</v>
      </c>
      <c r="G260" s="2">
        <f t="shared" si="55"/>
        <v>2700</v>
      </c>
      <c r="H260" t="str">
        <f t="shared" si="56"/>
        <v>0.0 - 1.0 ct</v>
      </c>
      <c r="I260" t="str">
        <f t="shared" si="57"/>
        <v>SI1</v>
      </c>
      <c r="J260" t="str">
        <f t="shared" si="58"/>
        <v>Round</v>
      </c>
      <c r="K260" t="str">
        <f t="shared" si="59"/>
        <v>H</v>
      </c>
      <c r="L260" t="b">
        <f t="shared" si="60"/>
        <v>0</v>
      </c>
    </row>
    <row r="261" spans="1:12" hidden="1">
      <c r="A261" t="s">
        <v>276</v>
      </c>
      <c r="B261" t="str">
        <f t="shared" si="50"/>
        <v>$2,723.00,1.01 - 2.00 ct,SI1,Round,J</v>
      </c>
      <c r="C261" t="str">
        <f t="shared" si="51"/>
        <v>1.01 - 2.00 ct,SI1,Round,J</v>
      </c>
      <c r="D261" t="str">
        <f t="shared" si="52"/>
        <v>SI1,Round,J</v>
      </c>
      <c r="E261" t="str">
        <f t="shared" si="53"/>
        <v>Round,J</v>
      </c>
      <c r="F261" s="1" t="str">
        <f t="shared" si="54"/>
        <v>https://www.idonowidont.com/diamonds/fantastic-channel-set-blue-sapphires-and-diamond-band-video-629811</v>
      </c>
      <c r="G261" s="2">
        <f t="shared" si="55"/>
        <v>2723</v>
      </c>
      <c r="H261" t="str">
        <f t="shared" si="56"/>
        <v>1.01 - 2.00 ct</v>
      </c>
      <c r="I261" t="str">
        <f t="shared" si="57"/>
        <v>SI1</v>
      </c>
      <c r="J261" t="str">
        <f t="shared" si="58"/>
        <v>Round</v>
      </c>
      <c r="K261" t="str">
        <f t="shared" si="59"/>
        <v>J</v>
      </c>
      <c r="L261" t="b">
        <f t="shared" si="60"/>
        <v>0</v>
      </c>
    </row>
    <row r="262" spans="1:12" hidden="1">
      <c r="A262" t="s">
        <v>277</v>
      </c>
      <c r="B262" t="str">
        <f t="shared" si="50"/>
        <v>$2,750.00,0.0 - 1.0 ct,SI1,Round,H</v>
      </c>
      <c r="C262" t="str">
        <f t="shared" si="51"/>
        <v>0.0 - 1.0 ct,SI1,Round,H</v>
      </c>
      <c r="D262" t="str">
        <f t="shared" si="52"/>
        <v>SI1,Round,H</v>
      </c>
      <c r="E262" t="str">
        <f t="shared" si="53"/>
        <v>Round,H</v>
      </c>
      <c r="F262" s="1" t="str">
        <f t="shared" si="54"/>
        <v>https://www.idonowidont.com/diamonds/certified-071ct-h-si1-diamond-platinum-solitaire-engagement-ring-730231</v>
      </c>
      <c r="G262" s="2">
        <f t="shared" si="55"/>
        <v>2750</v>
      </c>
      <c r="H262" t="str">
        <f t="shared" si="56"/>
        <v>0.0 - 1.0 ct</v>
      </c>
      <c r="I262" t="str">
        <f t="shared" si="57"/>
        <v>SI1</v>
      </c>
      <c r="J262" t="str">
        <f t="shared" si="58"/>
        <v>Round</v>
      </c>
      <c r="K262" t="str">
        <f t="shared" si="59"/>
        <v>H</v>
      </c>
      <c r="L262" t="b">
        <f t="shared" si="60"/>
        <v>0</v>
      </c>
    </row>
    <row r="263" spans="1:12" hidden="1">
      <c r="A263" t="s">
        <v>278</v>
      </c>
      <c r="B263" t="str">
        <f t="shared" si="50"/>
        <v>$2,750.00,1.01 - 2.00 ct,SI1,Round,I</v>
      </c>
      <c r="C263" t="str">
        <f t="shared" si="51"/>
        <v>1.01 - 2.00 ct,SI1,Round,I</v>
      </c>
      <c r="D263" t="str">
        <f t="shared" si="52"/>
        <v>SI1,Round,I</v>
      </c>
      <c r="E263" t="str">
        <f t="shared" si="53"/>
        <v>Round,I</v>
      </c>
      <c r="F263" s="1" t="str">
        <f t="shared" si="54"/>
        <v>https://www.idonowidont.com/diamonds/130-ctw-diamond-engagement-ring-727786</v>
      </c>
      <c r="G263" s="2">
        <f t="shared" si="55"/>
        <v>2750</v>
      </c>
      <c r="H263" t="str">
        <f t="shared" si="56"/>
        <v>1.01 - 2.00 ct</v>
      </c>
      <c r="I263" t="str">
        <f t="shared" si="57"/>
        <v>SI1</v>
      </c>
      <c r="J263" t="str">
        <f t="shared" si="58"/>
        <v>Round</v>
      </c>
      <c r="K263" t="str">
        <f t="shared" si="59"/>
        <v>I</v>
      </c>
      <c r="L263" t="b">
        <f t="shared" si="60"/>
        <v>0</v>
      </c>
    </row>
    <row r="264" spans="1:12" hidden="1">
      <c r="A264" t="s">
        <v>279</v>
      </c>
      <c r="B264" t="str">
        <f t="shared" si="50"/>
        <v>$2,750.00,1.01 - 2.00 ct,SI1,Round,F</v>
      </c>
      <c r="C264" t="str">
        <f t="shared" si="51"/>
        <v>1.01 - 2.00 ct,SI1,Round,F</v>
      </c>
      <c r="D264" t="str">
        <f t="shared" si="52"/>
        <v>SI1,Round,F</v>
      </c>
      <c r="E264" t="str">
        <f t="shared" si="53"/>
        <v>Round,F</v>
      </c>
      <c r="F264" s="1" t="str">
        <f t="shared" si="54"/>
        <v>https://www.idonowidont.com/diamonds/18kt-white-gold-diamond-wedding-band-125ct-diamonds-video-643661</v>
      </c>
      <c r="G264" s="2">
        <f t="shared" si="55"/>
        <v>2750</v>
      </c>
      <c r="H264" t="str">
        <f t="shared" si="56"/>
        <v>1.01 - 2.00 ct</v>
      </c>
      <c r="I264" t="str">
        <f t="shared" si="57"/>
        <v>SI1</v>
      </c>
      <c r="J264" t="str">
        <f t="shared" si="58"/>
        <v>Round</v>
      </c>
      <c r="K264" t="str">
        <f t="shared" si="59"/>
        <v>F</v>
      </c>
      <c r="L264" t="b">
        <f t="shared" si="60"/>
        <v>0</v>
      </c>
    </row>
    <row r="265" spans="1:12" hidden="1">
      <c r="A265" t="s">
        <v>280</v>
      </c>
      <c r="B265" t="str">
        <f t="shared" ref="B265:B328" si="61">RIGHT(A265,LEN(A265)-FIND(",",A265))</f>
        <v>$2,750.00,1.01 - 2.00 ct,VS1,Round,H</v>
      </c>
      <c r="C265" t="str">
        <f t="shared" ref="C265:C328" si="62">RIGHT(B265,LEN(B265)-FIND(",",B265,FIND(".",B265)))</f>
        <v>1.01 - 2.00 ct,VS1,Round,H</v>
      </c>
      <c r="D265" t="str">
        <f t="shared" ref="D265:D328" si="63">RIGHT(C265,LEN(C265)-LEN(H265)-1)</f>
        <v>VS1,Round,H</v>
      </c>
      <c r="E265" t="str">
        <f t="shared" ref="E265:E328" si="64">RIGHT(D265,LEN(D265)-LEN(I265)-1)</f>
        <v>Round,H</v>
      </c>
      <c r="F265" s="1" t="str">
        <f t="shared" ref="F265:F328" si="65">HYPERLINK(LEFT(A265,FIND(",",A265)-1))</f>
        <v>https://www.idonowidont.com/diamonds/modern-engagement-ring-150ct-total-diamond-weight-crafted-white-gold-618781</v>
      </c>
      <c r="G265" s="2">
        <f t="shared" ref="G265:G328" si="66">VALUE(LEFT(B265,LEN(B265)-LEN(C265)-1))</f>
        <v>2750</v>
      </c>
      <c r="H265" t="str">
        <f t="shared" ref="H265:H328" si="67">LEFT(C265,FIND(",",C265)-1)</f>
        <v>1.01 - 2.00 ct</v>
      </c>
      <c r="I265" t="str">
        <f t="shared" ref="I265:I328" si="68">LEFT(D265,FIND(",",D265)-1)</f>
        <v>VS1</v>
      </c>
      <c r="J265" t="str">
        <f t="shared" ref="J265:J328" si="69">LEFT(E265,FIND(",",E265)-1)</f>
        <v>Round</v>
      </c>
      <c r="K265" t="str">
        <f t="shared" ref="K265:K328" si="70">RIGHT(E265,LEN(E265)-LEN(J265)-1)</f>
        <v>H</v>
      </c>
      <c r="L265" t="b">
        <f t="shared" ref="L265:L328" si="71">ISNUMBER(FIND("moissanite",F265))</f>
        <v>0</v>
      </c>
    </row>
    <row r="266" spans="1:12" hidden="1">
      <c r="A266" t="s">
        <v>281</v>
      </c>
      <c r="B266" t="str">
        <f t="shared" si="61"/>
        <v>$2,799.00,0.0 - 1.0 ct,SI2,Princess,H</v>
      </c>
      <c r="C266" t="str">
        <f t="shared" si="62"/>
        <v>0.0 - 1.0 ct,SI2,Princess,H</v>
      </c>
      <c r="D266" t="str">
        <f t="shared" si="63"/>
        <v>SI2,Princess,H</v>
      </c>
      <c r="E266" t="str">
        <f t="shared" si="64"/>
        <v>Princess,H</v>
      </c>
      <c r="F266" s="1" t="str">
        <f t="shared" si="65"/>
        <v>https://www.idonowidont.com/diamonds/072-carat-princess-cut-engagement-ring-543191</v>
      </c>
      <c r="G266" s="2">
        <f t="shared" si="66"/>
        <v>2799</v>
      </c>
      <c r="H266" t="str">
        <f t="shared" si="67"/>
        <v>0.0 - 1.0 ct</v>
      </c>
      <c r="I266" t="str">
        <f t="shared" si="68"/>
        <v>SI2</v>
      </c>
      <c r="J266" t="str">
        <f t="shared" si="69"/>
        <v>Princess</v>
      </c>
      <c r="K266" t="str">
        <f t="shared" si="70"/>
        <v>H</v>
      </c>
      <c r="L266" t="b">
        <f t="shared" si="71"/>
        <v>0</v>
      </c>
    </row>
    <row r="267" spans="1:12" hidden="1">
      <c r="A267" t="s">
        <v>282</v>
      </c>
      <c r="B267" t="str">
        <f t="shared" si="61"/>
        <v>$2,800.00,0.0 - 1.0 ct,I1,Princess,I</v>
      </c>
      <c r="C267" t="str">
        <f t="shared" si="62"/>
        <v>0.0 - 1.0 ct,I1,Princess,I</v>
      </c>
      <c r="D267" t="str">
        <f t="shared" si="63"/>
        <v>I1,Princess,I</v>
      </c>
      <c r="E267" t="str">
        <f t="shared" si="64"/>
        <v>Princess,I</v>
      </c>
      <c r="F267" s="1" t="str">
        <f t="shared" si="65"/>
        <v>https://www.idonowidont.com/diamonds/princess-cut-diamond-engagement-ring-730501</v>
      </c>
      <c r="G267" s="2">
        <f t="shared" si="66"/>
        <v>2800</v>
      </c>
      <c r="H267" t="str">
        <f t="shared" si="67"/>
        <v>0.0 - 1.0 ct</v>
      </c>
      <c r="I267" t="str">
        <f t="shared" si="68"/>
        <v>I1</v>
      </c>
      <c r="J267" t="str">
        <f t="shared" si="69"/>
        <v>Princess</v>
      </c>
      <c r="K267" t="str">
        <f t="shared" si="70"/>
        <v>I</v>
      </c>
      <c r="L267" t="b">
        <f t="shared" si="71"/>
        <v>0</v>
      </c>
    </row>
    <row r="268" spans="1:12" hidden="1">
      <c r="A268" t="s">
        <v>283</v>
      </c>
      <c r="B268" t="str">
        <f t="shared" si="61"/>
        <v>$2,800.00,0.0 - 1.0 ct,SI1,Round,I</v>
      </c>
      <c r="C268" t="str">
        <f t="shared" si="62"/>
        <v>0.0 - 1.0 ct,SI1,Round,I</v>
      </c>
      <c r="D268" t="str">
        <f t="shared" si="63"/>
        <v>SI1,Round,I</v>
      </c>
      <c r="E268" t="str">
        <f t="shared" si="64"/>
        <v>Round,I</v>
      </c>
      <c r="F268" s="1" t="str">
        <f t="shared" si="65"/>
        <v>https://www.idonowidont.com/diamonds/three-stone-yellow-gold-engagement-ring-features-center-050ct-round-diamond-635256</v>
      </c>
      <c r="G268" s="2">
        <f t="shared" si="66"/>
        <v>2800</v>
      </c>
      <c r="H268" t="str">
        <f t="shared" si="67"/>
        <v>0.0 - 1.0 ct</v>
      </c>
      <c r="I268" t="str">
        <f t="shared" si="68"/>
        <v>SI1</v>
      </c>
      <c r="J268" t="str">
        <f t="shared" si="69"/>
        <v>Round</v>
      </c>
      <c r="K268" t="str">
        <f t="shared" si="70"/>
        <v>I</v>
      </c>
      <c r="L268" t="b">
        <f t="shared" si="71"/>
        <v>0</v>
      </c>
    </row>
    <row r="269" spans="1:12" hidden="1">
      <c r="A269" t="s">
        <v>284</v>
      </c>
      <c r="B269" t="str">
        <f t="shared" si="61"/>
        <v>$2,800.00,1.01 - 2.00 ct,I1,Round,F</v>
      </c>
      <c r="C269" t="str">
        <f t="shared" si="62"/>
        <v>1.01 - 2.00 ct,I1,Round,F</v>
      </c>
      <c r="D269" t="str">
        <f t="shared" si="63"/>
        <v>I1,Round,F</v>
      </c>
      <c r="E269" t="str">
        <f t="shared" si="64"/>
        <v>Round,F</v>
      </c>
      <c r="F269" s="1" t="str">
        <f t="shared" si="65"/>
        <v>https://www.idonowidont.com/diamonds/14kt-white-gold-diamond-bridal-set-one-round-brilliant-ideal-cut-center-diamond-12ct-730798</v>
      </c>
      <c r="G269" s="2">
        <f t="shared" si="66"/>
        <v>2800</v>
      </c>
      <c r="H269" t="str">
        <f t="shared" si="67"/>
        <v>1.01 - 2.00 ct</v>
      </c>
      <c r="I269" t="str">
        <f t="shared" si="68"/>
        <v>I1</v>
      </c>
      <c r="J269" t="str">
        <f t="shared" si="69"/>
        <v>Round</v>
      </c>
      <c r="K269" t="str">
        <f t="shared" si="70"/>
        <v>F</v>
      </c>
      <c r="L269" t="b">
        <f t="shared" si="71"/>
        <v>0</v>
      </c>
    </row>
    <row r="270" spans="1:12" hidden="1">
      <c r="A270" t="s">
        <v>285</v>
      </c>
      <c r="B270" t="str">
        <f t="shared" si="61"/>
        <v>$2,875.00,0.0 - 1.0 ct,SI1,Emerald,H</v>
      </c>
      <c r="C270" t="str">
        <f t="shared" si="62"/>
        <v>0.0 - 1.0 ct,SI1,Emerald,H</v>
      </c>
      <c r="D270" t="str">
        <f t="shared" si="63"/>
        <v>SI1,Emerald,H</v>
      </c>
      <c r="E270" t="str">
        <f t="shared" si="64"/>
        <v>Emerald,H</v>
      </c>
      <c r="F270" s="1" t="str">
        <f t="shared" si="65"/>
        <v>https://www.idonowidont.com/diamonds/engagement-and-wedding-band-set-730625</v>
      </c>
      <c r="G270" s="2">
        <f t="shared" si="66"/>
        <v>2875</v>
      </c>
      <c r="H270" t="str">
        <f t="shared" si="67"/>
        <v>0.0 - 1.0 ct</v>
      </c>
      <c r="I270" t="str">
        <f t="shared" si="68"/>
        <v>SI1</v>
      </c>
      <c r="J270" t="str">
        <f t="shared" si="69"/>
        <v>Emerald</v>
      </c>
      <c r="K270" t="str">
        <f t="shared" si="70"/>
        <v>H</v>
      </c>
      <c r="L270" t="b">
        <f t="shared" si="71"/>
        <v>0</v>
      </c>
    </row>
    <row r="271" spans="1:12" hidden="1">
      <c r="A271" t="s">
        <v>286</v>
      </c>
      <c r="B271" t="str">
        <f t="shared" si="61"/>
        <v>$2,881.88,1.01 - 2.00 ct,SI2,Round,I</v>
      </c>
      <c r="C271" t="str">
        <f t="shared" si="62"/>
        <v>1.01 - 2.00 ct,SI2,Round,I</v>
      </c>
      <c r="D271" t="str">
        <f t="shared" si="63"/>
        <v>SI2,Round,I</v>
      </c>
      <c r="E271" t="str">
        <f t="shared" si="64"/>
        <v>Round,I</v>
      </c>
      <c r="F271" s="1" t="str">
        <f t="shared" si="65"/>
        <v>https://www.idonowidont.com/diamonds/round-diamond-solitaire-101-ct-white-gold-setting-cz-ring-travel-601621</v>
      </c>
      <c r="G271" s="2">
        <f t="shared" si="66"/>
        <v>2881.88</v>
      </c>
      <c r="H271" t="str">
        <f t="shared" si="67"/>
        <v>1.01 - 2.00 ct</v>
      </c>
      <c r="I271" t="str">
        <f t="shared" si="68"/>
        <v>SI2</v>
      </c>
      <c r="J271" t="str">
        <f t="shared" si="69"/>
        <v>Round</v>
      </c>
      <c r="K271" t="str">
        <f t="shared" si="70"/>
        <v>I</v>
      </c>
      <c r="L271" t="b">
        <f t="shared" si="71"/>
        <v>0</v>
      </c>
    </row>
    <row r="272" spans="1:12" hidden="1">
      <c r="A272" t="s">
        <v>287</v>
      </c>
      <c r="B272" t="str">
        <f t="shared" si="61"/>
        <v>$2,900.00,1.01 - 2.00 ct,VS1,Round,Other</v>
      </c>
      <c r="C272" t="str">
        <f t="shared" si="62"/>
        <v>1.01 - 2.00 ct,VS1,Round,Other</v>
      </c>
      <c r="D272" t="str">
        <f t="shared" si="63"/>
        <v>VS1,Round,Other</v>
      </c>
      <c r="E272" t="str">
        <f t="shared" si="64"/>
        <v>Round,Other</v>
      </c>
      <c r="F272" s="1" t="str">
        <f t="shared" si="65"/>
        <v>https://www.idonowidont.com/diamonds/unique-green-diamond-engagement-ring-730693</v>
      </c>
      <c r="G272" s="2">
        <f t="shared" si="66"/>
        <v>2900</v>
      </c>
      <c r="H272" t="str">
        <f t="shared" si="67"/>
        <v>1.01 - 2.00 ct</v>
      </c>
      <c r="I272" t="str">
        <f t="shared" si="68"/>
        <v>VS1</v>
      </c>
      <c r="J272" t="str">
        <f t="shared" si="69"/>
        <v>Round</v>
      </c>
      <c r="K272" t="str">
        <f t="shared" si="70"/>
        <v>Other</v>
      </c>
      <c r="L272" t="b">
        <f t="shared" si="71"/>
        <v>0</v>
      </c>
    </row>
    <row r="273" spans="1:13" hidden="1">
      <c r="A273" t="s">
        <v>288</v>
      </c>
      <c r="B273" t="str">
        <f t="shared" si="61"/>
        <v>$2,900.00,0.0 - 1.0 ct,VVS2,Round,G</v>
      </c>
      <c r="C273" t="str">
        <f t="shared" si="62"/>
        <v>0.0 - 1.0 ct,VVS2,Round,G</v>
      </c>
      <c r="D273" t="str">
        <f t="shared" si="63"/>
        <v>VVS2,Round,G</v>
      </c>
      <c r="E273" t="str">
        <f t="shared" si="64"/>
        <v>Round,G</v>
      </c>
      <c r="F273" s="1" t="str">
        <f t="shared" si="65"/>
        <v>https://www.idonowidont.com/diamonds/blue-nile-custom-engagement-ring-high-quality-single-diamond-730555</v>
      </c>
      <c r="G273" s="2">
        <f t="shared" si="66"/>
        <v>2900</v>
      </c>
      <c r="H273" t="str">
        <f t="shared" si="67"/>
        <v>0.0 - 1.0 ct</v>
      </c>
      <c r="I273" t="str">
        <f t="shared" si="68"/>
        <v>VVS2</v>
      </c>
      <c r="J273" t="str">
        <f t="shared" si="69"/>
        <v>Round</v>
      </c>
      <c r="K273" t="str">
        <f t="shared" si="70"/>
        <v>G</v>
      </c>
      <c r="L273" t="b">
        <f t="shared" si="71"/>
        <v>0</v>
      </c>
      <c r="M273" t="s">
        <v>23</v>
      </c>
    </row>
    <row r="274" spans="1:13" hidden="1">
      <c r="A274" t="s">
        <v>289</v>
      </c>
      <c r="B274" t="str">
        <f t="shared" si="61"/>
        <v>$2,938.00,1.01 - 2.00 ct,SI2,Round,G</v>
      </c>
      <c r="C274" t="str">
        <f t="shared" si="62"/>
        <v>1.01 - 2.00 ct,SI2,Round,G</v>
      </c>
      <c r="D274" t="str">
        <f t="shared" si="63"/>
        <v>SI2,Round,G</v>
      </c>
      <c r="E274" t="str">
        <f t="shared" si="64"/>
        <v>Round,G</v>
      </c>
      <c r="F274" s="1" t="str">
        <f t="shared" si="65"/>
        <v>https://www.idonowidont.com/diamonds/engagement-ring-110ct-total-diamond-weight-634726</v>
      </c>
      <c r="G274" s="2">
        <f t="shared" si="66"/>
        <v>2938</v>
      </c>
      <c r="H274" t="str">
        <f t="shared" si="67"/>
        <v>1.01 - 2.00 ct</v>
      </c>
      <c r="I274" t="str">
        <f t="shared" si="68"/>
        <v>SI2</v>
      </c>
      <c r="J274" t="str">
        <f t="shared" si="69"/>
        <v>Round</v>
      </c>
      <c r="K274" t="str">
        <f t="shared" si="70"/>
        <v>G</v>
      </c>
      <c r="L274" t="b">
        <f t="shared" si="71"/>
        <v>0</v>
      </c>
    </row>
    <row r="275" spans="1:13" hidden="1">
      <c r="A275" t="s">
        <v>290</v>
      </c>
      <c r="B275" t="str">
        <f t="shared" si="61"/>
        <v>$2,950.00,1.01 - 2.00 ct,SI2,Princess,G</v>
      </c>
      <c r="C275" t="str">
        <f t="shared" si="62"/>
        <v>1.01 - 2.00 ct,SI2,Princess,G</v>
      </c>
      <c r="D275" t="str">
        <f t="shared" si="63"/>
        <v>SI2,Princess,G</v>
      </c>
      <c r="E275" t="str">
        <f t="shared" si="64"/>
        <v>Princess,G</v>
      </c>
      <c r="F275" s="1" t="str">
        <f t="shared" si="65"/>
        <v>https://www.idonowidont.com/diamonds/womens-fashion-ring-snake-shaped-650191</v>
      </c>
      <c r="G275" s="2">
        <f t="shared" si="66"/>
        <v>2950</v>
      </c>
      <c r="H275" t="str">
        <f t="shared" si="67"/>
        <v>1.01 - 2.00 ct</v>
      </c>
      <c r="I275" t="str">
        <f t="shared" si="68"/>
        <v>SI2</v>
      </c>
      <c r="J275" t="str">
        <f t="shared" si="69"/>
        <v>Princess</v>
      </c>
      <c r="K275" t="str">
        <f t="shared" si="70"/>
        <v>G</v>
      </c>
      <c r="L275" t="b">
        <f t="shared" si="71"/>
        <v>0</v>
      </c>
    </row>
    <row r="276" spans="1:13" hidden="1">
      <c r="A276" t="s">
        <v>291</v>
      </c>
      <c r="B276" t="str">
        <f t="shared" si="61"/>
        <v>$2,990.00,1.01 - 2.00 ct,VS1,Princess,F</v>
      </c>
      <c r="C276" t="str">
        <f t="shared" si="62"/>
        <v>1.01 - 2.00 ct,VS1,Princess,F</v>
      </c>
      <c r="D276" t="str">
        <f t="shared" si="63"/>
        <v>VS1,Princess,F</v>
      </c>
      <c r="E276" t="str">
        <f t="shared" si="64"/>
        <v>Princess,F</v>
      </c>
      <c r="F276" s="1" t="str">
        <f t="shared" si="65"/>
        <v>https://www.idonowidont.com/diamonds/gia-certified-148ct-princess-cut-diamond-accent-engagement-ring-18k-gold-724751</v>
      </c>
      <c r="G276" s="2">
        <f t="shared" si="66"/>
        <v>2990</v>
      </c>
      <c r="H276" t="str">
        <f t="shared" si="67"/>
        <v>1.01 - 2.00 ct</v>
      </c>
      <c r="I276" t="str">
        <f t="shared" si="68"/>
        <v>VS1</v>
      </c>
      <c r="J276" t="str">
        <f t="shared" si="69"/>
        <v>Princess</v>
      </c>
      <c r="K276" t="str">
        <f t="shared" si="70"/>
        <v>F</v>
      </c>
      <c r="L276" t="b">
        <f t="shared" si="71"/>
        <v>0</v>
      </c>
    </row>
    <row r="277" spans="1:13" hidden="1">
      <c r="A277" t="s">
        <v>292</v>
      </c>
      <c r="B277" t="str">
        <f t="shared" si="61"/>
        <v>$2,999.00,0.0 - 1.0 ct,SI1,Princess,G</v>
      </c>
      <c r="C277" t="str">
        <f t="shared" si="62"/>
        <v>0.0 - 1.0 ct,SI1,Princess,G</v>
      </c>
      <c r="D277" t="str">
        <f t="shared" si="63"/>
        <v>SI1,Princess,G</v>
      </c>
      <c r="E277" t="str">
        <f t="shared" si="64"/>
        <v>Princess,G</v>
      </c>
      <c r="F277" s="1" t="str">
        <f t="shared" si="65"/>
        <v>https://www.idonowidont.com/diamonds/white-gold-mens-wedding-band-663751</v>
      </c>
      <c r="G277" s="2">
        <f t="shared" si="66"/>
        <v>2999</v>
      </c>
      <c r="H277" t="str">
        <f t="shared" si="67"/>
        <v>0.0 - 1.0 ct</v>
      </c>
      <c r="I277" t="str">
        <f t="shared" si="68"/>
        <v>SI1</v>
      </c>
      <c r="J277" t="str">
        <f t="shared" si="69"/>
        <v>Princess</v>
      </c>
      <c r="K277" t="str">
        <f t="shared" si="70"/>
        <v>G</v>
      </c>
      <c r="L277" t="b">
        <f t="shared" si="71"/>
        <v>0</v>
      </c>
    </row>
    <row r="278" spans="1:13" hidden="1">
      <c r="A278" t="s">
        <v>293</v>
      </c>
      <c r="B278" t="str">
        <f t="shared" si="61"/>
        <v>$2,999.00,1.01 - 2.00 ct,SI2,Marquise,E</v>
      </c>
      <c r="C278" t="str">
        <f t="shared" si="62"/>
        <v>1.01 - 2.00 ct,SI2,Marquise,E</v>
      </c>
      <c r="D278" t="str">
        <f t="shared" si="63"/>
        <v>SI2,Marquise,E</v>
      </c>
      <c r="E278" t="str">
        <f t="shared" si="64"/>
        <v>Marquise,E</v>
      </c>
      <c r="F278" s="1" t="str">
        <f t="shared" si="65"/>
        <v>https://www.idonowidont.com/diamonds/reduced-marquise-diamond-engagement-ring-106-carats-set-yellow-gold-601481</v>
      </c>
      <c r="G278" s="2">
        <f t="shared" si="66"/>
        <v>2999</v>
      </c>
      <c r="H278" t="str">
        <f t="shared" si="67"/>
        <v>1.01 - 2.00 ct</v>
      </c>
      <c r="I278" t="str">
        <f t="shared" si="68"/>
        <v>SI2</v>
      </c>
      <c r="J278" t="str">
        <f t="shared" si="69"/>
        <v>Marquise</v>
      </c>
      <c r="K278" t="str">
        <f t="shared" si="70"/>
        <v>E</v>
      </c>
      <c r="L278" t="b">
        <f t="shared" si="71"/>
        <v>0</v>
      </c>
    </row>
    <row r="279" spans="1:13" hidden="1">
      <c r="A279" t="s">
        <v>294</v>
      </c>
      <c r="B279" t="str">
        <f t="shared" si="61"/>
        <v>$2,999.00,0.0 - 1.0 ct,SI1,Round,G</v>
      </c>
      <c r="C279" t="str">
        <f t="shared" si="62"/>
        <v>0.0 - 1.0 ct,SI1,Round,G</v>
      </c>
      <c r="D279" t="str">
        <f t="shared" si="63"/>
        <v>SI1,Round,G</v>
      </c>
      <c r="E279" t="str">
        <f t="shared" si="64"/>
        <v>Round,G</v>
      </c>
      <c r="F279" s="1" t="str">
        <f t="shared" si="65"/>
        <v>https://www.idonowidont.com/diamonds/wedding-set-video-656596</v>
      </c>
      <c r="G279" s="2">
        <f t="shared" si="66"/>
        <v>2999</v>
      </c>
      <c r="H279" t="str">
        <f t="shared" si="67"/>
        <v>0.0 - 1.0 ct</v>
      </c>
      <c r="I279" t="str">
        <f t="shared" si="68"/>
        <v>SI1</v>
      </c>
      <c r="J279" t="str">
        <f t="shared" si="69"/>
        <v>Round</v>
      </c>
      <c r="K279" t="str">
        <f t="shared" si="70"/>
        <v>G</v>
      </c>
      <c r="L279" t="b">
        <f t="shared" si="71"/>
        <v>0</v>
      </c>
    </row>
    <row r="280" spans="1:13" hidden="1">
      <c r="A280" t="s">
        <v>295</v>
      </c>
      <c r="B280" t="str">
        <f t="shared" si="61"/>
        <v>$2,999.99,1.01 - 2.00 ct,I2,Princess,I</v>
      </c>
      <c r="C280" t="str">
        <f t="shared" si="62"/>
        <v>1.01 - 2.00 ct,I2,Princess,I</v>
      </c>
      <c r="D280" t="str">
        <f t="shared" si="63"/>
        <v>I2,Princess,I</v>
      </c>
      <c r="E280" t="str">
        <f t="shared" si="64"/>
        <v>Princess,I</v>
      </c>
      <c r="F280" s="1" t="str">
        <f t="shared" si="65"/>
        <v>https://www.idonowidont.com/diamonds/15-cttw-princess-diamond-3-stone-bridal-engagement-ring-14k-white-gold-682196</v>
      </c>
      <c r="G280" s="2">
        <f t="shared" si="66"/>
        <v>2999.99</v>
      </c>
      <c r="H280" t="str">
        <f t="shared" si="67"/>
        <v>1.01 - 2.00 ct</v>
      </c>
      <c r="I280" t="str">
        <f t="shared" si="68"/>
        <v>I2</v>
      </c>
      <c r="J280" t="str">
        <f t="shared" si="69"/>
        <v>Princess</v>
      </c>
      <c r="K280" t="str">
        <f t="shared" si="70"/>
        <v>I</v>
      </c>
      <c r="L280" t="b">
        <f t="shared" si="71"/>
        <v>0</v>
      </c>
    </row>
    <row r="281" spans="1:13" hidden="1">
      <c r="A281" t="s">
        <v>296</v>
      </c>
      <c r="B281" t="str">
        <f t="shared" si="61"/>
        <v>$2,999.99,0.0 - 1.0 ct,VS1,Cushion,D</v>
      </c>
      <c r="C281" t="str">
        <f t="shared" si="62"/>
        <v>0.0 - 1.0 ct,VS1,Cushion,D</v>
      </c>
      <c r="D281" t="str">
        <f t="shared" si="63"/>
        <v>VS1,Cushion,D</v>
      </c>
      <c r="E281" t="str">
        <f t="shared" si="64"/>
        <v>Cushion,D</v>
      </c>
      <c r="F281" s="1" t="str">
        <f t="shared" si="65"/>
        <v>https://www.idonowidont.com/diamonds/gia-certified-platinum-075ct-cushion-cut-diamond-halo-engagement-ring-597941</v>
      </c>
      <c r="G281" s="2">
        <f t="shared" si="66"/>
        <v>2999.99</v>
      </c>
      <c r="H281" t="str">
        <f t="shared" si="67"/>
        <v>0.0 - 1.0 ct</v>
      </c>
      <c r="I281" t="str">
        <f t="shared" si="68"/>
        <v>VS1</v>
      </c>
      <c r="J281" t="str">
        <f t="shared" si="69"/>
        <v>Cushion</v>
      </c>
      <c r="K281" t="str">
        <f t="shared" si="70"/>
        <v>D</v>
      </c>
      <c r="L281" t="b">
        <f t="shared" si="71"/>
        <v>0</v>
      </c>
    </row>
    <row r="282" spans="1:13" hidden="1">
      <c r="A282" t="s">
        <v>297</v>
      </c>
      <c r="B282" t="str">
        <f t="shared" si="61"/>
        <v>$3,000.00,1.01 - 2.00 ct,SI2,Princess,F</v>
      </c>
      <c r="C282" t="str">
        <f t="shared" si="62"/>
        <v>1.01 - 2.00 ct,SI2,Princess,F</v>
      </c>
      <c r="D282" t="str">
        <f t="shared" si="63"/>
        <v>SI2,Princess,F</v>
      </c>
      <c r="E282" t="str">
        <f t="shared" si="64"/>
        <v>Princess,F</v>
      </c>
      <c r="F282" s="1" t="str">
        <f t="shared" si="65"/>
        <v>https://www.idonowidont.com/diamonds/princess-cut-engagement-ring-730697</v>
      </c>
      <c r="G282" s="2">
        <f t="shared" si="66"/>
        <v>3000</v>
      </c>
      <c r="H282" t="str">
        <f t="shared" si="67"/>
        <v>1.01 - 2.00 ct</v>
      </c>
      <c r="I282" t="str">
        <f t="shared" si="68"/>
        <v>SI2</v>
      </c>
      <c r="J282" t="str">
        <f t="shared" si="69"/>
        <v>Princess</v>
      </c>
      <c r="K282" t="str">
        <f t="shared" si="70"/>
        <v>F</v>
      </c>
      <c r="L282" t="b">
        <f t="shared" si="71"/>
        <v>0</v>
      </c>
    </row>
    <row r="283" spans="1:13" hidden="1">
      <c r="A283" t="s">
        <v>298</v>
      </c>
      <c r="B283" t="str">
        <f t="shared" si="61"/>
        <v>$3,000.00,0.0 - 1.0 ct,VS2,Cushion,F</v>
      </c>
      <c r="C283" t="str">
        <f t="shared" si="62"/>
        <v>0.0 - 1.0 ct,VS2,Cushion,F</v>
      </c>
      <c r="D283" t="str">
        <f t="shared" si="63"/>
        <v>VS2,Cushion,F</v>
      </c>
      <c r="E283" t="str">
        <f t="shared" si="64"/>
        <v>Cushion,F</v>
      </c>
      <c r="F283" s="1" t="str">
        <f t="shared" si="65"/>
        <v>https://www.idonowidont.com/diamonds/custom-made-90ct-cushion-cut-diamond-ring-730552</v>
      </c>
      <c r="G283" s="2">
        <f t="shared" si="66"/>
        <v>3000</v>
      </c>
      <c r="H283" t="str">
        <f t="shared" si="67"/>
        <v>0.0 - 1.0 ct</v>
      </c>
      <c r="I283" t="str">
        <f t="shared" si="68"/>
        <v>VS2</v>
      </c>
      <c r="J283" t="str">
        <f t="shared" si="69"/>
        <v>Cushion</v>
      </c>
      <c r="K283" t="str">
        <f t="shared" si="70"/>
        <v>F</v>
      </c>
      <c r="L283" t="b">
        <f t="shared" si="71"/>
        <v>0</v>
      </c>
    </row>
    <row r="284" spans="1:13" hidden="1">
      <c r="A284" t="s">
        <v>299</v>
      </c>
      <c r="B284" t="str">
        <f t="shared" si="61"/>
        <v>$3,000.00,0.0 - 1.0 ct,VS2,Radiant,E</v>
      </c>
      <c r="C284" t="str">
        <f t="shared" si="62"/>
        <v>0.0 - 1.0 ct,VS2,Radiant,E</v>
      </c>
      <c r="D284" t="str">
        <f t="shared" si="63"/>
        <v>VS2,Radiant,E</v>
      </c>
      <c r="E284" t="str">
        <f t="shared" si="64"/>
        <v>Radiant,E</v>
      </c>
      <c r="F284" s="1" t="str">
        <f t="shared" si="65"/>
        <v>https://www.idonowidont.com/diamonds/jared-new-14k-white-gold-90-carat-diamond-engagement-ring-matching-wedding-band-730530</v>
      </c>
      <c r="G284" s="2">
        <f t="shared" si="66"/>
        <v>3000</v>
      </c>
      <c r="H284" t="str">
        <f t="shared" si="67"/>
        <v>0.0 - 1.0 ct</v>
      </c>
      <c r="I284" t="str">
        <f t="shared" si="68"/>
        <v>VS2</v>
      </c>
      <c r="J284" t="str">
        <f t="shared" si="69"/>
        <v>Radiant</v>
      </c>
      <c r="K284" t="str">
        <f t="shared" si="70"/>
        <v>E</v>
      </c>
      <c r="L284" t="b">
        <f t="shared" si="71"/>
        <v>0</v>
      </c>
    </row>
    <row r="285" spans="1:13" hidden="1">
      <c r="A285" t="s">
        <v>300</v>
      </c>
      <c r="B285" t="str">
        <f t="shared" si="61"/>
        <v>$3,000.00,4.00 ct or more,SI2,Cushion,Other</v>
      </c>
      <c r="C285" t="str">
        <f t="shared" si="62"/>
        <v>4.00 ct or more,SI2,Cushion,Other</v>
      </c>
      <c r="D285" t="str">
        <f t="shared" si="63"/>
        <v>SI2,Cushion,Other</v>
      </c>
      <c r="E285" t="str">
        <f t="shared" si="64"/>
        <v>Cushion,Other</v>
      </c>
      <c r="F285" s="1" t="str">
        <f t="shared" si="65"/>
        <v>https://www.idonowidont.com/diamonds/citrine-and-diamond-ring-729733</v>
      </c>
      <c r="G285" s="2">
        <f t="shared" si="66"/>
        <v>3000</v>
      </c>
      <c r="H285" t="str">
        <f t="shared" si="67"/>
        <v>4.00 ct or more</v>
      </c>
      <c r="I285" t="str">
        <f t="shared" si="68"/>
        <v>SI2</v>
      </c>
      <c r="J285" t="str">
        <f t="shared" si="69"/>
        <v>Cushion</v>
      </c>
      <c r="K285" t="str">
        <f t="shared" si="70"/>
        <v>Other</v>
      </c>
      <c r="L285" t="b">
        <f t="shared" si="71"/>
        <v>0</v>
      </c>
    </row>
    <row r="286" spans="1:13" hidden="1">
      <c r="A286" t="s">
        <v>301</v>
      </c>
      <c r="B286" t="str">
        <f t="shared" si="61"/>
        <v>$3,000.00,2.01 - 3.00 ct,VS2,Round,Other</v>
      </c>
      <c r="C286" t="str">
        <f t="shared" si="62"/>
        <v>2.01 - 3.00 ct,VS2,Round,Other</v>
      </c>
      <c r="D286" t="str">
        <f t="shared" si="63"/>
        <v>VS2,Round,Other</v>
      </c>
      <c r="E286" t="str">
        <f t="shared" si="64"/>
        <v>Round,Other</v>
      </c>
      <c r="F286" s="1" t="str">
        <f t="shared" si="65"/>
        <v>https://www.idonowidont.com/diamonds/custom-moissanite-platinum-engagement-ring-729529</v>
      </c>
      <c r="G286" s="2">
        <f t="shared" si="66"/>
        <v>3000</v>
      </c>
      <c r="H286" t="str">
        <f t="shared" si="67"/>
        <v>2.01 - 3.00 ct</v>
      </c>
      <c r="I286" t="str">
        <f t="shared" si="68"/>
        <v>VS2</v>
      </c>
      <c r="J286" t="str">
        <f t="shared" si="69"/>
        <v>Round</v>
      </c>
      <c r="K286" t="str">
        <f t="shared" si="70"/>
        <v>Other</v>
      </c>
      <c r="L286" t="b">
        <f t="shared" si="71"/>
        <v>1</v>
      </c>
      <c r="M286" t="s">
        <v>23</v>
      </c>
    </row>
    <row r="287" spans="1:13" hidden="1">
      <c r="A287" t="s">
        <v>302</v>
      </c>
      <c r="B287" t="str">
        <f t="shared" si="61"/>
        <v>$3,000.00,1.01 - 2.00 ct,FL,Round,Other</v>
      </c>
      <c r="C287" t="str">
        <f t="shared" si="62"/>
        <v>1.01 - 2.00 ct,FL,Round,Other</v>
      </c>
      <c r="D287" t="str">
        <f t="shared" si="63"/>
        <v>FL,Round,Other</v>
      </c>
      <c r="E287" t="str">
        <f t="shared" si="64"/>
        <v>Round,Other</v>
      </c>
      <c r="F287" s="1" t="str">
        <f t="shared" si="65"/>
        <v>https://www.idonowidont.com/diamonds/platinum-sapphire-and-diamond-engagement-ring-729254</v>
      </c>
      <c r="G287" s="2">
        <f t="shared" si="66"/>
        <v>3000</v>
      </c>
      <c r="H287" t="str">
        <f t="shared" si="67"/>
        <v>1.01 - 2.00 ct</v>
      </c>
      <c r="I287" t="str">
        <f t="shared" si="68"/>
        <v>FL</v>
      </c>
      <c r="J287" t="str">
        <f t="shared" si="69"/>
        <v>Round</v>
      </c>
      <c r="K287" t="str">
        <f t="shared" si="70"/>
        <v>Other</v>
      </c>
      <c r="L287" t="b">
        <f t="shared" si="71"/>
        <v>0</v>
      </c>
    </row>
    <row r="288" spans="1:13" hidden="1">
      <c r="A288" t="s">
        <v>303</v>
      </c>
      <c r="B288" t="str">
        <f t="shared" si="61"/>
        <v>$3,000.00,1.01 - 2.00 ct,I1,Princess,G</v>
      </c>
      <c r="C288" t="str">
        <f t="shared" si="62"/>
        <v>1.01 - 2.00 ct,I1,Princess,G</v>
      </c>
      <c r="D288" t="str">
        <f t="shared" si="63"/>
        <v>I1,Princess,G</v>
      </c>
      <c r="E288" t="str">
        <f t="shared" si="64"/>
        <v>Princess,G</v>
      </c>
      <c r="F288" s="1" t="str">
        <f t="shared" si="65"/>
        <v>https://www.idonowidont.com/diamonds/144-ct-diamond-ring-18k-white-gold-729083</v>
      </c>
      <c r="G288" s="2">
        <f t="shared" si="66"/>
        <v>3000</v>
      </c>
      <c r="H288" t="str">
        <f t="shared" si="67"/>
        <v>1.01 - 2.00 ct</v>
      </c>
      <c r="I288" t="str">
        <f t="shared" si="68"/>
        <v>I1</v>
      </c>
      <c r="J288" t="str">
        <f t="shared" si="69"/>
        <v>Princess</v>
      </c>
      <c r="K288" t="str">
        <f t="shared" si="70"/>
        <v>G</v>
      </c>
      <c r="L288" t="b">
        <f t="shared" si="71"/>
        <v>0</v>
      </c>
    </row>
    <row r="289" spans="1:13" hidden="1">
      <c r="A289" t="s">
        <v>304</v>
      </c>
      <c r="B289" t="str">
        <f t="shared" si="61"/>
        <v>$3,000.00,1.01 - 2.00 ct,VS1,Pear,G</v>
      </c>
      <c r="C289" t="str">
        <f t="shared" si="62"/>
        <v>1.01 - 2.00 ct,VS1,Pear,G</v>
      </c>
      <c r="D289" t="str">
        <f t="shared" si="63"/>
        <v>VS1,Pear,G</v>
      </c>
      <c r="E289" t="str">
        <f t="shared" si="64"/>
        <v>Pear,G</v>
      </c>
      <c r="F289" s="1" t="str">
        <f t="shared" si="65"/>
        <v>https://www.idonowidont.com/diamonds/145-carat-lab-diamond-engagement-ring-14k-yellow-gold-band-721556</v>
      </c>
      <c r="G289" s="2">
        <f t="shared" si="66"/>
        <v>3000</v>
      </c>
      <c r="H289" t="str">
        <f t="shared" si="67"/>
        <v>1.01 - 2.00 ct</v>
      </c>
      <c r="I289" t="str">
        <f t="shared" si="68"/>
        <v>VS1</v>
      </c>
      <c r="J289" t="str">
        <f t="shared" si="69"/>
        <v>Pear</v>
      </c>
      <c r="K289" t="str">
        <f t="shared" si="70"/>
        <v>G</v>
      </c>
      <c r="L289" t="b">
        <f t="shared" si="71"/>
        <v>0</v>
      </c>
    </row>
    <row r="290" spans="1:13" hidden="1">
      <c r="A290" t="s">
        <v>305</v>
      </c>
      <c r="B290" t="str">
        <f t="shared" si="61"/>
        <v>$3,000.00,0.0 - 1.0 ct,VS1,Princess,G</v>
      </c>
      <c r="C290" t="str">
        <f t="shared" si="62"/>
        <v>0.0 - 1.0 ct,VS1,Princess,G</v>
      </c>
      <c r="D290" t="str">
        <f t="shared" si="63"/>
        <v>VS1,Princess,G</v>
      </c>
      <c r="E290" t="str">
        <f t="shared" si="64"/>
        <v>Princess,G</v>
      </c>
      <c r="F290" s="1" t="str">
        <f t="shared" si="65"/>
        <v>https://www.idonowidont.com/diamonds/engagement-ring-18k-white-gold-diamond-sapphiressize-4-size-h5-video-available-instagram</v>
      </c>
      <c r="G290" s="2">
        <f t="shared" si="66"/>
        <v>3000</v>
      </c>
      <c r="H290" t="str">
        <f t="shared" si="67"/>
        <v>0.0 - 1.0 ct</v>
      </c>
      <c r="I290" t="str">
        <f t="shared" si="68"/>
        <v>VS1</v>
      </c>
      <c r="J290" t="str">
        <f t="shared" si="69"/>
        <v>Princess</v>
      </c>
      <c r="K290" t="str">
        <f t="shared" si="70"/>
        <v>G</v>
      </c>
      <c r="L290" t="b">
        <f t="shared" si="71"/>
        <v>0</v>
      </c>
    </row>
    <row r="291" spans="1:13" hidden="1">
      <c r="A291" t="s">
        <v>306</v>
      </c>
      <c r="B291" t="str">
        <f t="shared" si="61"/>
        <v>$3,000.00,0.0 - 1.0 ct,VVS1,Round,I</v>
      </c>
      <c r="C291" t="str">
        <f t="shared" si="62"/>
        <v>0.0 - 1.0 ct,VVS1,Round,I</v>
      </c>
      <c r="D291" t="str">
        <f t="shared" si="63"/>
        <v>VVS1,Round,I</v>
      </c>
      <c r="E291" t="str">
        <f t="shared" si="64"/>
        <v>Round,I</v>
      </c>
      <c r="F291" s="1" t="str">
        <f t="shared" si="65"/>
        <v>https://www.idonowidont.com/diamonds/stunning-gia-certified-080ct-i-vvs1-excellent-cut-round-stone-platinum-014ct-petite-pave</v>
      </c>
      <c r="G291" s="2">
        <f t="shared" si="66"/>
        <v>3000</v>
      </c>
      <c r="H291" t="str">
        <f t="shared" si="67"/>
        <v>0.0 - 1.0 ct</v>
      </c>
      <c r="I291" t="str">
        <f t="shared" si="68"/>
        <v>VVS1</v>
      </c>
      <c r="J291" t="str">
        <f t="shared" si="69"/>
        <v>Round</v>
      </c>
      <c r="K291" t="str">
        <f t="shared" si="70"/>
        <v>I</v>
      </c>
      <c r="L291" t="b">
        <f t="shared" si="71"/>
        <v>0</v>
      </c>
    </row>
    <row r="292" spans="1:13" hidden="1">
      <c r="A292" t="s">
        <v>307</v>
      </c>
      <c r="B292" t="str">
        <f t="shared" si="61"/>
        <v>$3,000.00,2.01 - 3.00 ct,SI1,Round,G</v>
      </c>
      <c r="C292" t="str">
        <f t="shared" si="62"/>
        <v>2.01 - 3.00 ct,SI1,Round,G</v>
      </c>
      <c r="D292" t="str">
        <f t="shared" si="63"/>
        <v>SI1,Round,G</v>
      </c>
      <c r="E292" t="str">
        <f t="shared" si="64"/>
        <v>Round,G</v>
      </c>
      <c r="F292" s="1" t="str">
        <f t="shared" si="65"/>
        <v>https://www.idonowidont.com/diamonds/diamond-eternity-band-total-250ct-round-cut-diamonds-620286</v>
      </c>
      <c r="G292" s="2">
        <f t="shared" si="66"/>
        <v>3000</v>
      </c>
      <c r="H292" t="str">
        <f t="shared" si="67"/>
        <v>2.01 - 3.00 ct</v>
      </c>
      <c r="I292" t="str">
        <f t="shared" si="68"/>
        <v>SI1</v>
      </c>
      <c r="J292" t="str">
        <f t="shared" si="69"/>
        <v>Round</v>
      </c>
      <c r="K292" t="str">
        <f t="shared" si="70"/>
        <v>G</v>
      </c>
      <c r="L292" t="b">
        <f t="shared" si="71"/>
        <v>0</v>
      </c>
    </row>
    <row r="293" spans="1:13" hidden="1">
      <c r="A293" t="s">
        <v>308</v>
      </c>
      <c r="B293" t="str">
        <f t="shared" si="61"/>
        <v>$3,000.00,0.0 - 1.0 ct,SI2,Oval,F</v>
      </c>
      <c r="C293" t="str">
        <f t="shared" si="62"/>
        <v>0.0 - 1.0 ct,SI2,Oval,F</v>
      </c>
      <c r="D293" t="str">
        <f t="shared" si="63"/>
        <v>SI2,Oval,F</v>
      </c>
      <c r="E293" t="str">
        <f t="shared" si="64"/>
        <v>Oval,F</v>
      </c>
      <c r="F293" s="1" t="str">
        <f t="shared" si="65"/>
        <v>https://www.idonowidont.com/diamonds/engagement-ring-features-100ct-center-oval-diamond-637646</v>
      </c>
      <c r="G293" s="2">
        <f t="shared" si="66"/>
        <v>3000</v>
      </c>
      <c r="H293" t="str">
        <f t="shared" si="67"/>
        <v>0.0 - 1.0 ct</v>
      </c>
      <c r="I293" t="str">
        <f t="shared" si="68"/>
        <v>SI2</v>
      </c>
      <c r="J293" t="str">
        <f t="shared" si="69"/>
        <v>Oval</v>
      </c>
      <c r="K293" t="str">
        <f t="shared" si="70"/>
        <v>F</v>
      </c>
      <c r="L293" t="b">
        <f t="shared" si="71"/>
        <v>0</v>
      </c>
    </row>
    <row r="294" spans="1:13" hidden="1">
      <c r="A294" t="s">
        <v>309</v>
      </c>
      <c r="B294" t="str">
        <f t="shared" si="61"/>
        <v>$3,000.00,1.01 - 2.00 ct,SI1,Cushion,G</v>
      </c>
      <c r="C294" t="str">
        <f t="shared" si="62"/>
        <v>1.01 - 2.00 ct,SI1,Cushion,G</v>
      </c>
      <c r="D294" t="str">
        <f t="shared" si="63"/>
        <v>SI1,Cushion,G</v>
      </c>
      <c r="E294" t="str">
        <f t="shared" si="64"/>
        <v>Cushion,G</v>
      </c>
      <c r="F294" s="1" t="str">
        <f t="shared" si="65"/>
        <v>https://www.idonowidont.com/diamonds/diamonds-direct-14k-white-gold-engagement-ring-730789</v>
      </c>
      <c r="G294" s="2">
        <f t="shared" si="66"/>
        <v>3000</v>
      </c>
      <c r="H294" t="str">
        <f t="shared" si="67"/>
        <v>1.01 - 2.00 ct</v>
      </c>
      <c r="I294" t="str">
        <f t="shared" si="68"/>
        <v>SI1</v>
      </c>
      <c r="J294" t="str">
        <f t="shared" si="69"/>
        <v>Cushion</v>
      </c>
      <c r="K294" t="str">
        <f t="shared" si="70"/>
        <v>G</v>
      </c>
      <c r="L294" t="b">
        <f t="shared" si="71"/>
        <v>0</v>
      </c>
    </row>
    <row r="295" spans="1:13" hidden="1">
      <c r="A295" t="s">
        <v>310</v>
      </c>
      <c r="B295" t="str">
        <f t="shared" si="61"/>
        <v>$3,000.00,0.0 - 1.0 ct,VS2,Marquise,G</v>
      </c>
      <c r="C295" t="str">
        <f t="shared" si="62"/>
        <v>0.0 - 1.0 ct,VS2,Marquise,G</v>
      </c>
      <c r="D295" t="str">
        <f t="shared" si="63"/>
        <v>VS2,Marquise,G</v>
      </c>
      <c r="E295" t="str">
        <f t="shared" si="64"/>
        <v>Marquise,G</v>
      </c>
      <c r="F295" s="1" t="str">
        <f t="shared" si="65"/>
        <v>https://www.idonowidont.com/diamonds/marquise-solitaire-wedding-set-730776</v>
      </c>
      <c r="G295" s="2">
        <f t="shared" si="66"/>
        <v>3000</v>
      </c>
      <c r="H295" t="str">
        <f t="shared" si="67"/>
        <v>0.0 - 1.0 ct</v>
      </c>
      <c r="I295" t="str">
        <f t="shared" si="68"/>
        <v>VS2</v>
      </c>
      <c r="J295" t="str">
        <f t="shared" si="69"/>
        <v>Marquise</v>
      </c>
      <c r="K295" t="str">
        <f t="shared" si="70"/>
        <v>G</v>
      </c>
      <c r="L295" t="b">
        <f t="shared" si="71"/>
        <v>0</v>
      </c>
    </row>
    <row r="296" spans="1:13" hidden="1">
      <c r="A296" t="s">
        <v>311</v>
      </c>
      <c r="B296" t="str">
        <f t="shared" si="61"/>
        <v>$3,050.00,1.01 - 2.00 ct,SI1,Cushion,G</v>
      </c>
      <c r="C296" t="str">
        <f t="shared" si="62"/>
        <v>1.01 - 2.00 ct,SI1,Cushion,G</v>
      </c>
      <c r="D296" t="str">
        <f t="shared" si="63"/>
        <v>SI1,Cushion,G</v>
      </c>
      <c r="E296" t="str">
        <f t="shared" si="64"/>
        <v>Cushion,G</v>
      </c>
      <c r="F296" s="1" t="str">
        <f t="shared" si="65"/>
        <v>https://www.idonowidont.com/diamonds/beautiful-white-gold-engagement-ring-solitaire-100ct-cushion-cut-diamond-623956</v>
      </c>
      <c r="G296" s="2">
        <f t="shared" si="66"/>
        <v>3050</v>
      </c>
      <c r="H296" t="str">
        <f t="shared" si="67"/>
        <v>1.01 - 2.00 ct</v>
      </c>
      <c r="I296" t="str">
        <f t="shared" si="68"/>
        <v>SI1</v>
      </c>
      <c r="J296" t="str">
        <f t="shared" si="69"/>
        <v>Cushion</v>
      </c>
      <c r="K296" t="str">
        <f t="shared" si="70"/>
        <v>G</v>
      </c>
      <c r="L296" t="b">
        <f t="shared" si="71"/>
        <v>0</v>
      </c>
    </row>
    <row r="297" spans="1:13" hidden="1">
      <c r="A297" t="s">
        <v>312</v>
      </c>
      <c r="B297" t="str">
        <f t="shared" si="61"/>
        <v>$3,099.90,1.01 - 2.00 ct,VS2,Round,I</v>
      </c>
      <c r="C297" t="str">
        <f t="shared" si="62"/>
        <v>1.01 - 2.00 ct,VS2,Round,I</v>
      </c>
      <c r="D297" t="str">
        <f t="shared" si="63"/>
        <v>VS2,Round,I</v>
      </c>
      <c r="E297" t="str">
        <f t="shared" si="64"/>
        <v>Round,I</v>
      </c>
      <c r="F297" s="1" t="str">
        <f t="shared" si="65"/>
        <v>https://www.idonowidont.com/diamonds/halo-ring-features-exclusive-three-stone-design-round-cut-diamonds-platinum-setting100-ct</v>
      </c>
      <c r="G297" s="2">
        <f t="shared" si="66"/>
        <v>3099.9</v>
      </c>
      <c r="H297" t="str">
        <f t="shared" si="67"/>
        <v>1.01 - 2.00 ct</v>
      </c>
      <c r="I297" t="str">
        <f t="shared" si="68"/>
        <v>VS2</v>
      </c>
      <c r="J297" t="str">
        <f t="shared" si="69"/>
        <v>Round</v>
      </c>
      <c r="K297" t="str">
        <f t="shared" si="70"/>
        <v>I</v>
      </c>
      <c r="L297" t="b">
        <f t="shared" si="71"/>
        <v>0</v>
      </c>
    </row>
    <row r="298" spans="1:13" hidden="1">
      <c r="A298" t="s">
        <v>313</v>
      </c>
      <c r="B298" t="str">
        <f t="shared" si="61"/>
        <v>$3,100.00,1.01 - 2.00 ct,I1,Round,G</v>
      </c>
      <c r="C298" t="str">
        <f t="shared" si="62"/>
        <v>1.01 - 2.00 ct,I1,Round,G</v>
      </c>
      <c r="D298" t="str">
        <f t="shared" si="63"/>
        <v>I1,Round,G</v>
      </c>
      <c r="E298" t="str">
        <f t="shared" si="64"/>
        <v>Round,G</v>
      </c>
      <c r="F298" s="1" t="str">
        <f t="shared" si="65"/>
        <v>https://www.idonowidont.com/diamonds/149-ct-round-diamond-ring-729261</v>
      </c>
      <c r="G298" s="2">
        <f t="shared" si="66"/>
        <v>3100</v>
      </c>
      <c r="H298" t="str">
        <f t="shared" si="67"/>
        <v>1.01 - 2.00 ct</v>
      </c>
      <c r="I298" t="str">
        <f t="shared" si="68"/>
        <v>I1</v>
      </c>
      <c r="J298" t="str">
        <f t="shared" si="69"/>
        <v>Round</v>
      </c>
      <c r="K298" t="str">
        <f t="shared" si="70"/>
        <v>G</v>
      </c>
      <c r="L298" t="b">
        <f t="shared" si="71"/>
        <v>0</v>
      </c>
    </row>
    <row r="299" spans="1:13" hidden="1">
      <c r="A299" t="s">
        <v>314</v>
      </c>
      <c r="B299" t="str">
        <f t="shared" si="61"/>
        <v>$3,199.00,0.0 - 1.0 ct,SI1,Princess,H</v>
      </c>
      <c r="C299" t="str">
        <f t="shared" si="62"/>
        <v>0.0 - 1.0 ct,SI1,Princess,H</v>
      </c>
      <c r="D299" t="str">
        <f t="shared" si="63"/>
        <v>SI1,Princess,H</v>
      </c>
      <c r="E299" t="str">
        <f t="shared" si="64"/>
        <v>Princess,H</v>
      </c>
      <c r="F299" s="1" t="str">
        <f t="shared" si="65"/>
        <v>https://www.idonowidont.com/diamonds/07-carat-engagement-ring-two-bands-730136</v>
      </c>
      <c r="G299" s="2">
        <f t="shared" si="66"/>
        <v>3199</v>
      </c>
      <c r="H299" t="str">
        <f t="shared" si="67"/>
        <v>0.0 - 1.0 ct</v>
      </c>
      <c r="I299" t="str">
        <f t="shared" si="68"/>
        <v>SI1</v>
      </c>
      <c r="J299" t="str">
        <f t="shared" si="69"/>
        <v>Princess</v>
      </c>
      <c r="K299" t="str">
        <f t="shared" si="70"/>
        <v>H</v>
      </c>
      <c r="L299" t="b">
        <f t="shared" si="71"/>
        <v>0</v>
      </c>
    </row>
    <row r="300" spans="1:13" hidden="1">
      <c r="A300" t="s">
        <v>315</v>
      </c>
      <c r="B300" t="str">
        <f t="shared" si="61"/>
        <v>$3,199.00,1.01 - 2.00 ct,SI2,Round,K</v>
      </c>
      <c r="C300" t="str">
        <f t="shared" si="62"/>
        <v>1.01 - 2.00 ct,SI2,Round,K</v>
      </c>
      <c r="D300" t="str">
        <f t="shared" si="63"/>
        <v>SI2,Round,K</v>
      </c>
      <c r="E300" t="str">
        <f t="shared" si="64"/>
        <v>Round,K</v>
      </c>
      <c r="F300" s="1" t="str">
        <f t="shared" si="65"/>
        <v>https://www.idonowidont.com/diamonds/round-brilliant-cut-engagement-ring-114ct-center-beautiful-598111</v>
      </c>
      <c r="G300" s="2">
        <f t="shared" si="66"/>
        <v>3199</v>
      </c>
      <c r="H300" t="str">
        <f t="shared" si="67"/>
        <v>1.01 - 2.00 ct</v>
      </c>
      <c r="I300" t="str">
        <f t="shared" si="68"/>
        <v>SI2</v>
      </c>
      <c r="J300" t="str">
        <f t="shared" si="69"/>
        <v>Round</v>
      </c>
      <c r="K300" t="str">
        <f t="shared" si="70"/>
        <v>K</v>
      </c>
      <c r="L300" t="b">
        <f t="shared" si="71"/>
        <v>0</v>
      </c>
    </row>
    <row r="301" spans="1:13" hidden="1">
      <c r="A301" t="s">
        <v>316</v>
      </c>
      <c r="B301" t="str">
        <f t="shared" si="61"/>
        <v>$3,200.00,0.0 - 1.0 ct,VS1,Round,D</v>
      </c>
      <c r="C301" t="str">
        <f t="shared" si="62"/>
        <v>0.0 - 1.0 ct,VS1,Round,D</v>
      </c>
      <c r="D301" t="str">
        <f t="shared" si="63"/>
        <v>VS1,Round,D</v>
      </c>
      <c r="E301" t="str">
        <f t="shared" si="64"/>
        <v>Round,D</v>
      </c>
      <c r="F301" s="1" t="str">
        <f t="shared" si="65"/>
        <v>https://www.idonowidont.com/diamonds/engagement-ring-%C3%A9tincelle-cartier-730746</v>
      </c>
      <c r="G301" s="2">
        <f t="shared" si="66"/>
        <v>3200</v>
      </c>
      <c r="H301" t="str">
        <f t="shared" si="67"/>
        <v>0.0 - 1.0 ct</v>
      </c>
      <c r="I301" t="str">
        <f t="shared" si="68"/>
        <v>VS1</v>
      </c>
      <c r="J301" t="str">
        <f t="shared" si="69"/>
        <v>Round</v>
      </c>
      <c r="K301" t="str">
        <f t="shared" si="70"/>
        <v>D</v>
      </c>
      <c r="L301" t="b">
        <f t="shared" si="71"/>
        <v>0</v>
      </c>
      <c r="M301" t="s">
        <v>23</v>
      </c>
    </row>
    <row r="302" spans="1:13" hidden="1">
      <c r="A302" t="s">
        <v>317</v>
      </c>
      <c r="B302" t="str">
        <f t="shared" si="61"/>
        <v>$3,200.00,1.01 - 2.00 ct,SI2,Cushion,H</v>
      </c>
      <c r="C302" t="str">
        <f t="shared" si="62"/>
        <v>1.01 - 2.00 ct,SI2,Cushion,H</v>
      </c>
      <c r="D302" t="str">
        <f t="shared" si="63"/>
        <v>SI2,Cushion,H</v>
      </c>
      <c r="E302" t="str">
        <f t="shared" si="64"/>
        <v>Cushion,H</v>
      </c>
      <c r="F302" s="1" t="str">
        <f t="shared" si="65"/>
        <v>https://www.idonowidont.com/diamonds/tiffany-cushion-cut-101-ct-white-14-karat-engagement-ring-18-karat-full-anniversary</v>
      </c>
      <c r="G302" s="2">
        <f t="shared" si="66"/>
        <v>3200</v>
      </c>
      <c r="H302" t="str">
        <f t="shared" si="67"/>
        <v>1.01 - 2.00 ct</v>
      </c>
      <c r="I302" t="str">
        <f t="shared" si="68"/>
        <v>SI2</v>
      </c>
      <c r="J302" t="str">
        <f t="shared" si="69"/>
        <v>Cushion</v>
      </c>
      <c r="K302" t="str">
        <f t="shared" si="70"/>
        <v>H</v>
      </c>
      <c r="L302" t="b">
        <f t="shared" si="71"/>
        <v>0</v>
      </c>
    </row>
    <row r="303" spans="1:13" hidden="1">
      <c r="A303" t="s">
        <v>318</v>
      </c>
      <c r="B303" t="str">
        <f t="shared" si="61"/>
        <v>$3,200.00,0.0 - 1.0 ct,VS1,Round,E</v>
      </c>
      <c r="C303" t="str">
        <f t="shared" si="62"/>
        <v>0.0 - 1.0 ct,VS1,Round,E</v>
      </c>
      <c r="D303" t="str">
        <f t="shared" si="63"/>
        <v>VS1,Round,E</v>
      </c>
      <c r="E303" t="str">
        <f t="shared" si="64"/>
        <v>Round,E</v>
      </c>
      <c r="F303" s="1" t="str">
        <f t="shared" si="65"/>
        <v>https://www.idonowidont.com/diamonds/white-gold-round-diamond-engagement-ring-and-wedding-band-688051</v>
      </c>
      <c r="G303" s="2">
        <f t="shared" si="66"/>
        <v>3200</v>
      </c>
      <c r="H303" t="str">
        <f t="shared" si="67"/>
        <v>0.0 - 1.0 ct</v>
      </c>
      <c r="I303" t="str">
        <f t="shared" si="68"/>
        <v>VS1</v>
      </c>
      <c r="J303" t="str">
        <f t="shared" si="69"/>
        <v>Round</v>
      </c>
      <c r="K303" t="str">
        <f t="shared" si="70"/>
        <v>E</v>
      </c>
      <c r="L303" t="b">
        <f t="shared" si="71"/>
        <v>0</v>
      </c>
      <c r="M303" t="s">
        <v>23</v>
      </c>
    </row>
    <row r="304" spans="1:13" hidden="1">
      <c r="A304" t="s">
        <v>319</v>
      </c>
      <c r="B304" t="str">
        <f t="shared" si="61"/>
        <v>$3,205.00,1.01 - 2.00 ct,SI2,Round,F</v>
      </c>
      <c r="C304" t="str">
        <f t="shared" si="62"/>
        <v>1.01 - 2.00 ct,SI2,Round,F</v>
      </c>
      <c r="D304" t="str">
        <f t="shared" si="63"/>
        <v>SI2,Round,F</v>
      </c>
      <c r="E304" t="str">
        <f t="shared" si="64"/>
        <v>Round,F</v>
      </c>
      <c r="F304" s="1" t="str">
        <f t="shared" si="65"/>
        <v>https://www.idonowidont.com/diamonds/rose-gold-cocktail-diamond-ring-175ct-total-diamond-weight-video-629981</v>
      </c>
      <c r="G304" s="2">
        <f t="shared" si="66"/>
        <v>3205</v>
      </c>
      <c r="H304" t="str">
        <f t="shared" si="67"/>
        <v>1.01 - 2.00 ct</v>
      </c>
      <c r="I304" t="str">
        <f t="shared" si="68"/>
        <v>SI2</v>
      </c>
      <c r="J304" t="str">
        <f t="shared" si="69"/>
        <v>Round</v>
      </c>
      <c r="K304" t="str">
        <f t="shared" si="70"/>
        <v>F</v>
      </c>
      <c r="L304" t="b">
        <f t="shared" si="71"/>
        <v>0</v>
      </c>
    </row>
    <row r="305" spans="1:12" hidden="1">
      <c r="A305" t="s">
        <v>320</v>
      </c>
      <c r="B305" t="str">
        <f t="shared" si="61"/>
        <v>$3,250.00,1.01 - 2.00 ct,SI2,Cushion,H</v>
      </c>
      <c r="C305" t="str">
        <f t="shared" si="62"/>
        <v>1.01 - 2.00 ct,SI2,Cushion,H</v>
      </c>
      <c r="D305" t="str">
        <f t="shared" si="63"/>
        <v>SI2,Cushion,H</v>
      </c>
      <c r="E305" t="str">
        <f t="shared" si="64"/>
        <v>Cushion,H</v>
      </c>
      <c r="F305" s="1" t="str">
        <f t="shared" si="65"/>
        <v>https://www.idonowidont.com/diamonds/timeless-cushion-cut-ring-730630</v>
      </c>
      <c r="G305" s="2">
        <f t="shared" si="66"/>
        <v>3250</v>
      </c>
      <c r="H305" t="str">
        <f t="shared" si="67"/>
        <v>1.01 - 2.00 ct</v>
      </c>
      <c r="I305" t="str">
        <f t="shared" si="68"/>
        <v>SI2</v>
      </c>
      <c r="J305" t="str">
        <f t="shared" si="69"/>
        <v>Cushion</v>
      </c>
      <c r="K305" t="str">
        <f t="shared" si="70"/>
        <v>H</v>
      </c>
      <c r="L305" t="b">
        <f t="shared" si="71"/>
        <v>0</v>
      </c>
    </row>
    <row r="306" spans="1:12" hidden="1">
      <c r="A306" t="s">
        <v>321</v>
      </c>
      <c r="B306" t="str">
        <f t="shared" si="61"/>
        <v>$3,250.00,1.01 - 2.00 ct,SI2,Princess,G</v>
      </c>
      <c r="C306" t="str">
        <f t="shared" si="62"/>
        <v>1.01 - 2.00 ct,SI2,Princess,G</v>
      </c>
      <c r="D306" t="str">
        <f t="shared" si="63"/>
        <v>SI2,Princess,G</v>
      </c>
      <c r="E306" t="str">
        <f t="shared" si="64"/>
        <v>Princess,G</v>
      </c>
      <c r="F306" s="1" t="str">
        <f t="shared" si="65"/>
        <v>https://www.idonowidont.com/diamonds/beautiful-princess-cut-diamond-engagement-wedding-ring-730072</v>
      </c>
      <c r="G306" s="2">
        <f t="shared" si="66"/>
        <v>3250</v>
      </c>
      <c r="H306" t="str">
        <f t="shared" si="67"/>
        <v>1.01 - 2.00 ct</v>
      </c>
      <c r="I306" t="str">
        <f t="shared" si="68"/>
        <v>SI2</v>
      </c>
      <c r="J306" t="str">
        <f t="shared" si="69"/>
        <v>Princess</v>
      </c>
      <c r="K306" t="str">
        <f t="shared" si="70"/>
        <v>G</v>
      </c>
      <c r="L306" t="b">
        <f t="shared" si="71"/>
        <v>0</v>
      </c>
    </row>
    <row r="307" spans="1:12" hidden="1">
      <c r="A307" t="s">
        <v>322</v>
      </c>
      <c r="B307" t="str">
        <f t="shared" si="61"/>
        <v>$3,250.00,1.01 - 2.00 ct,VS1,Princess,I</v>
      </c>
      <c r="C307" t="str">
        <f t="shared" si="62"/>
        <v>1.01 - 2.00 ct,VS1,Princess,I</v>
      </c>
      <c r="D307" t="str">
        <f t="shared" si="63"/>
        <v>VS1,Princess,I</v>
      </c>
      <c r="E307" t="str">
        <f t="shared" si="64"/>
        <v>Princess,I</v>
      </c>
      <c r="F307" s="1" t="str">
        <f t="shared" si="65"/>
        <v>https://www.idonowidont.com/diamonds/157ct-certified-princess-diamond-platinum-engagement-ring-729906</v>
      </c>
      <c r="G307" s="2">
        <f t="shared" si="66"/>
        <v>3250</v>
      </c>
      <c r="H307" t="str">
        <f t="shared" si="67"/>
        <v>1.01 - 2.00 ct</v>
      </c>
      <c r="I307" t="str">
        <f t="shared" si="68"/>
        <v>VS1</v>
      </c>
      <c r="J307" t="str">
        <f t="shared" si="69"/>
        <v>Princess</v>
      </c>
      <c r="K307" t="str">
        <f t="shared" si="70"/>
        <v>I</v>
      </c>
      <c r="L307" t="b">
        <f t="shared" si="71"/>
        <v>0</v>
      </c>
    </row>
    <row r="308" spans="1:12" hidden="1">
      <c r="A308" t="s">
        <v>323</v>
      </c>
      <c r="B308" t="str">
        <f t="shared" si="61"/>
        <v>$3,250.00,0.0 - 1.0 ct,VVS1,Princess,E</v>
      </c>
      <c r="C308" t="str">
        <f t="shared" si="62"/>
        <v>0.0 - 1.0 ct,VVS1,Princess,E</v>
      </c>
      <c r="D308" t="str">
        <f t="shared" si="63"/>
        <v>VVS1,Princess,E</v>
      </c>
      <c r="E308" t="str">
        <f t="shared" si="64"/>
        <v>Princess,E</v>
      </c>
      <c r="F308" s="1" t="str">
        <f t="shared" si="65"/>
        <v>https://www.idonowidont.com/diamonds/089ct-gia-certified-e-vvs1-blue-nile-petite-twist-princess-diamond-engagement-ring-14k</v>
      </c>
      <c r="G308" s="2">
        <f t="shared" si="66"/>
        <v>3250</v>
      </c>
      <c r="H308" t="str">
        <f t="shared" si="67"/>
        <v>0.0 - 1.0 ct</v>
      </c>
      <c r="I308" t="str">
        <f t="shared" si="68"/>
        <v>VVS1</v>
      </c>
      <c r="J308" t="str">
        <f t="shared" si="69"/>
        <v>Princess</v>
      </c>
      <c r="K308" t="str">
        <f t="shared" si="70"/>
        <v>E</v>
      </c>
      <c r="L308" t="b">
        <f t="shared" si="71"/>
        <v>0</v>
      </c>
    </row>
    <row r="309" spans="1:12" hidden="1">
      <c r="A309" t="s">
        <v>324</v>
      </c>
      <c r="B309" t="str">
        <f t="shared" si="61"/>
        <v>$3,250.00,0.0 - 1.0 ct,VVS2,Round,H</v>
      </c>
      <c r="C309" t="str">
        <f t="shared" si="62"/>
        <v>0.0 - 1.0 ct,VVS2,Round,H</v>
      </c>
      <c r="D309" t="str">
        <f t="shared" si="63"/>
        <v>VVS2,Round,H</v>
      </c>
      <c r="E309" t="str">
        <f t="shared" si="64"/>
        <v>Round,H</v>
      </c>
      <c r="F309" s="1" t="str">
        <f t="shared" si="65"/>
        <v>https://www.idonowidont.com/diamonds/tourneau-de-beers-18k-gold-5-ct-solitaire-vs1-diamond-engagement-ring-722271</v>
      </c>
      <c r="G309" s="2">
        <f t="shared" si="66"/>
        <v>3250</v>
      </c>
      <c r="H309" t="str">
        <f t="shared" si="67"/>
        <v>0.0 - 1.0 ct</v>
      </c>
      <c r="I309" t="str">
        <f t="shared" si="68"/>
        <v>VVS2</v>
      </c>
      <c r="J309" t="str">
        <f t="shared" si="69"/>
        <v>Round</v>
      </c>
      <c r="K309" t="str">
        <f t="shared" si="70"/>
        <v>H</v>
      </c>
      <c r="L309" t="b">
        <f t="shared" si="71"/>
        <v>0</v>
      </c>
    </row>
    <row r="310" spans="1:12" hidden="1">
      <c r="A310" t="s">
        <v>325</v>
      </c>
      <c r="B310" t="str">
        <f t="shared" si="61"/>
        <v>$3,300.00,1.01 - 2.00 ct,SI1,Round,I</v>
      </c>
      <c r="C310" t="str">
        <f t="shared" si="62"/>
        <v>1.01 - 2.00 ct,SI1,Round,I</v>
      </c>
      <c r="D310" t="str">
        <f t="shared" si="63"/>
        <v>SI1,Round,I</v>
      </c>
      <c r="E310" t="str">
        <f t="shared" si="64"/>
        <v>Round,I</v>
      </c>
      <c r="F310" s="1" t="str">
        <f t="shared" si="65"/>
        <v>https://www.idonowidont.com/diamonds/162-ctw-round-engagement-ring-727911</v>
      </c>
      <c r="G310" s="2">
        <f t="shared" si="66"/>
        <v>3300</v>
      </c>
      <c r="H310" t="str">
        <f t="shared" si="67"/>
        <v>1.01 - 2.00 ct</v>
      </c>
      <c r="I310" t="str">
        <f t="shared" si="68"/>
        <v>SI1</v>
      </c>
      <c r="J310" t="str">
        <f t="shared" si="69"/>
        <v>Round</v>
      </c>
      <c r="K310" t="str">
        <f t="shared" si="70"/>
        <v>I</v>
      </c>
      <c r="L310" t="b">
        <f t="shared" si="71"/>
        <v>0</v>
      </c>
    </row>
    <row r="311" spans="1:12" hidden="1">
      <c r="A311" t="s">
        <v>326</v>
      </c>
      <c r="B311" t="str">
        <f t="shared" si="61"/>
        <v>$3,300.00,0.0 - 1.0 ct,SI1,Round,Other</v>
      </c>
      <c r="C311" t="str">
        <f t="shared" si="62"/>
        <v>0.0 - 1.0 ct,SI1,Round,Other</v>
      </c>
      <c r="D311" t="str">
        <f t="shared" si="63"/>
        <v>SI1,Round,Other</v>
      </c>
      <c r="E311" t="str">
        <f t="shared" si="64"/>
        <v>Round,Other</v>
      </c>
      <c r="F311" s="1" t="str">
        <f t="shared" si="65"/>
        <v>https://www.idonowidont.com/diamonds/video-classic-white-gold-diamond-band-643656</v>
      </c>
      <c r="G311" s="2">
        <f t="shared" si="66"/>
        <v>3300</v>
      </c>
      <c r="H311" t="str">
        <f t="shared" si="67"/>
        <v>0.0 - 1.0 ct</v>
      </c>
      <c r="I311" t="str">
        <f t="shared" si="68"/>
        <v>SI1</v>
      </c>
      <c r="J311" t="str">
        <f t="shared" si="69"/>
        <v>Round</v>
      </c>
      <c r="K311" t="str">
        <f t="shared" si="70"/>
        <v>Other</v>
      </c>
      <c r="L311" t="b">
        <f t="shared" si="71"/>
        <v>0</v>
      </c>
    </row>
    <row r="312" spans="1:12" hidden="1">
      <c r="A312" t="s">
        <v>327</v>
      </c>
      <c r="B312" t="str">
        <f t="shared" si="61"/>
        <v>$3,350.00,1.01 - 2.00 ct,SI1,Pear,E</v>
      </c>
      <c r="C312" t="str">
        <f t="shared" si="62"/>
        <v>1.01 - 2.00 ct,SI1,Pear,E</v>
      </c>
      <c r="D312" t="str">
        <f t="shared" si="63"/>
        <v>SI1,Pear,E</v>
      </c>
      <c r="E312" t="str">
        <f t="shared" si="64"/>
        <v>Pear,E</v>
      </c>
      <c r="F312" s="1" t="str">
        <f t="shared" si="65"/>
        <v>https://www.idonowidont.com/diamonds/pear-engagement-ring-674481</v>
      </c>
      <c r="G312" s="2">
        <f t="shared" si="66"/>
        <v>3350</v>
      </c>
      <c r="H312" t="str">
        <f t="shared" si="67"/>
        <v>1.01 - 2.00 ct</v>
      </c>
      <c r="I312" t="str">
        <f t="shared" si="68"/>
        <v>SI1</v>
      </c>
      <c r="J312" t="str">
        <f t="shared" si="69"/>
        <v>Pear</v>
      </c>
      <c r="K312" t="str">
        <f t="shared" si="70"/>
        <v>E</v>
      </c>
      <c r="L312" t="b">
        <f t="shared" si="71"/>
        <v>0</v>
      </c>
    </row>
    <row r="313" spans="1:12" hidden="1">
      <c r="A313" t="s">
        <v>328</v>
      </c>
      <c r="B313" t="str">
        <f t="shared" si="61"/>
        <v>$3,376.00,0.0 - 1.0 ct,SI2,Pear,G</v>
      </c>
      <c r="C313" t="str">
        <f t="shared" si="62"/>
        <v>0.0 - 1.0 ct,SI2,Pear,G</v>
      </c>
      <c r="D313" t="str">
        <f t="shared" si="63"/>
        <v>SI2,Pear,G</v>
      </c>
      <c r="E313" t="str">
        <f t="shared" si="64"/>
        <v>Pear,G</v>
      </c>
      <c r="F313" s="1" t="str">
        <f t="shared" si="65"/>
        <v>https://www.idonowidont.com/diamonds/impressive-gia-certified-engagement-ring-center-076ct-pear-shape-fancy-yellow-diamond</v>
      </c>
      <c r="G313" s="2">
        <f t="shared" si="66"/>
        <v>3376</v>
      </c>
      <c r="H313" t="str">
        <f t="shared" si="67"/>
        <v>0.0 - 1.0 ct</v>
      </c>
      <c r="I313" t="str">
        <f t="shared" si="68"/>
        <v>SI2</v>
      </c>
      <c r="J313" t="str">
        <f t="shared" si="69"/>
        <v>Pear</v>
      </c>
      <c r="K313" t="str">
        <f t="shared" si="70"/>
        <v>G</v>
      </c>
      <c r="L313" t="b">
        <f t="shared" si="71"/>
        <v>0</v>
      </c>
    </row>
    <row r="314" spans="1:12" hidden="1">
      <c r="A314" t="s">
        <v>329</v>
      </c>
      <c r="B314" t="str">
        <f t="shared" si="61"/>
        <v>$3,399.00,0.0 - 1.0 ct,SI2,Princess,H</v>
      </c>
      <c r="C314" t="str">
        <f t="shared" si="62"/>
        <v>0.0 - 1.0 ct,SI2,Princess,H</v>
      </c>
      <c r="D314" t="str">
        <f t="shared" si="63"/>
        <v>SI2,Princess,H</v>
      </c>
      <c r="E314" t="str">
        <f t="shared" si="64"/>
        <v>Princess,H</v>
      </c>
      <c r="F314" s="1" t="str">
        <f t="shared" si="65"/>
        <v>https://www.idonowidont.com/diamonds/beautiful-princess-cut-engagement-ring-686612</v>
      </c>
      <c r="G314" s="2">
        <f t="shared" si="66"/>
        <v>3399</v>
      </c>
      <c r="H314" t="str">
        <f t="shared" si="67"/>
        <v>0.0 - 1.0 ct</v>
      </c>
      <c r="I314" t="str">
        <f t="shared" si="68"/>
        <v>SI2</v>
      </c>
      <c r="J314" t="str">
        <f t="shared" si="69"/>
        <v>Princess</v>
      </c>
      <c r="K314" t="str">
        <f t="shared" si="70"/>
        <v>H</v>
      </c>
      <c r="L314" t="b">
        <f t="shared" si="71"/>
        <v>0</v>
      </c>
    </row>
    <row r="315" spans="1:12" hidden="1">
      <c r="A315" t="s">
        <v>330</v>
      </c>
      <c r="B315" t="str">
        <f t="shared" si="61"/>
        <v>$3,399.99,1.01 - 2.00 ct,SI1,Princess,I</v>
      </c>
      <c r="C315" t="str">
        <f t="shared" si="62"/>
        <v>1.01 - 2.00 ct,SI1,Princess,I</v>
      </c>
      <c r="D315" t="str">
        <f t="shared" si="63"/>
        <v>SI1,Princess,I</v>
      </c>
      <c r="E315" t="str">
        <f t="shared" si="64"/>
        <v>Princess,I</v>
      </c>
      <c r="F315" s="1" t="str">
        <f t="shared" si="65"/>
        <v>https://www.idonowidont.com/diamonds/princess-cut-109-blue-topaz-and-green-emeralds-715236</v>
      </c>
      <c r="G315" s="2">
        <f t="shared" si="66"/>
        <v>3399.99</v>
      </c>
      <c r="H315" t="str">
        <f t="shared" si="67"/>
        <v>1.01 - 2.00 ct</v>
      </c>
      <c r="I315" t="str">
        <f t="shared" si="68"/>
        <v>SI1</v>
      </c>
      <c r="J315" t="str">
        <f t="shared" si="69"/>
        <v>Princess</v>
      </c>
      <c r="K315" t="str">
        <f t="shared" si="70"/>
        <v>I</v>
      </c>
      <c r="L315" t="b">
        <f t="shared" si="71"/>
        <v>0</v>
      </c>
    </row>
    <row r="316" spans="1:12" hidden="1">
      <c r="A316" t="s">
        <v>331</v>
      </c>
      <c r="B316" t="str">
        <f t="shared" si="61"/>
        <v>$3,400.00,1.01 - 2.00 ct,SI1,Round,I</v>
      </c>
      <c r="C316" t="str">
        <f t="shared" si="62"/>
        <v>1.01 - 2.00 ct,SI1,Round,I</v>
      </c>
      <c r="D316" t="str">
        <f t="shared" si="63"/>
        <v>SI1,Round,I</v>
      </c>
      <c r="E316" t="str">
        <f t="shared" si="64"/>
        <v>Round,I</v>
      </c>
      <c r="F316" s="1" t="str">
        <f t="shared" si="65"/>
        <v>https://www.idonowidont.com/diamonds/150-ctw-round-diamond-halo-engagement-ring-727796</v>
      </c>
      <c r="G316" s="2">
        <f t="shared" si="66"/>
        <v>3400</v>
      </c>
      <c r="H316" t="str">
        <f t="shared" si="67"/>
        <v>1.01 - 2.00 ct</v>
      </c>
      <c r="I316" t="str">
        <f t="shared" si="68"/>
        <v>SI1</v>
      </c>
      <c r="J316" t="str">
        <f t="shared" si="69"/>
        <v>Round</v>
      </c>
      <c r="K316" t="str">
        <f t="shared" si="70"/>
        <v>I</v>
      </c>
      <c r="L316" t="b">
        <f t="shared" si="71"/>
        <v>0</v>
      </c>
    </row>
    <row r="317" spans="1:12" hidden="1">
      <c r="A317" t="s">
        <v>332</v>
      </c>
      <c r="B317" t="str">
        <f t="shared" si="61"/>
        <v>$3,400.00,1.01 - 2.00 ct,I1,Princess,H</v>
      </c>
      <c r="C317" t="str">
        <f t="shared" si="62"/>
        <v>1.01 - 2.00 ct,I1,Princess,H</v>
      </c>
      <c r="D317" t="str">
        <f t="shared" si="63"/>
        <v>I1,Princess,H</v>
      </c>
      <c r="E317" t="str">
        <f t="shared" si="64"/>
        <v>Princess,H</v>
      </c>
      <c r="F317" s="1" t="str">
        <f t="shared" si="65"/>
        <v>https://www.idonowidont.com/diamonds/deal-day-112-carat-diamond-classic-and-plain-setting-style-697391</v>
      </c>
      <c r="G317" s="2">
        <f t="shared" si="66"/>
        <v>3400</v>
      </c>
      <c r="H317" t="str">
        <f t="shared" si="67"/>
        <v>1.01 - 2.00 ct</v>
      </c>
      <c r="I317" t="str">
        <f t="shared" si="68"/>
        <v>I1</v>
      </c>
      <c r="J317" t="str">
        <f t="shared" si="69"/>
        <v>Princess</v>
      </c>
      <c r="K317" t="str">
        <f t="shared" si="70"/>
        <v>H</v>
      </c>
      <c r="L317" t="b">
        <f t="shared" si="71"/>
        <v>0</v>
      </c>
    </row>
    <row r="318" spans="1:12" hidden="1">
      <c r="A318" t="s">
        <v>333</v>
      </c>
      <c r="B318" t="str">
        <f t="shared" si="61"/>
        <v>$3,450.00,1.01 - 2.00 ct,SI2,Marquise,G</v>
      </c>
      <c r="C318" t="str">
        <f t="shared" si="62"/>
        <v>1.01 - 2.00 ct,SI2,Marquise,G</v>
      </c>
      <c r="D318" t="str">
        <f t="shared" si="63"/>
        <v>SI2,Marquise,G</v>
      </c>
      <c r="E318" t="str">
        <f t="shared" si="64"/>
        <v>Marquise,G</v>
      </c>
      <c r="F318" s="1" t="str">
        <f t="shared" si="65"/>
        <v>https://www.idonowidont.com/diamonds/176ct-igi-certified-marquise-halo-14k-white-gold-engagement-ring-729909</v>
      </c>
      <c r="G318" s="2">
        <f t="shared" si="66"/>
        <v>3450</v>
      </c>
      <c r="H318" t="str">
        <f t="shared" si="67"/>
        <v>1.01 - 2.00 ct</v>
      </c>
      <c r="I318" t="str">
        <f t="shared" si="68"/>
        <v>SI2</v>
      </c>
      <c r="J318" t="str">
        <f t="shared" si="69"/>
        <v>Marquise</v>
      </c>
      <c r="K318" t="str">
        <f t="shared" si="70"/>
        <v>G</v>
      </c>
      <c r="L318" t="b">
        <f t="shared" si="71"/>
        <v>0</v>
      </c>
    </row>
    <row r="319" spans="1:12" hidden="1">
      <c r="A319" t="s">
        <v>334</v>
      </c>
      <c r="B319" t="str">
        <f t="shared" si="61"/>
        <v>$3,450.00,2.01 - 3.00 ct,SI2,Round,Other</v>
      </c>
      <c r="C319" t="str">
        <f t="shared" si="62"/>
        <v>2.01 - 3.00 ct,SI2,Round,Other</v>
      </c>
      <c r="D319" t="str">
        <f t="shared" si="63"/>
        <v>SI2,Round,Other</v>
      </c>
      <c r="E319" t="str">
        <f t="shared" si="64"/>
        <v>Round,Other</v>
      </c>
      <c r="F319" s="1" t="str">
        <f t="shared" si="65"/>
        <v>https://www.idonowidont.com/diamonds/234ct-natural-tanzanite-and-diamond-platinum-950-bespoke-statement-dress-ring-724506</v>
      </c>
      <c r="G319" s="2">
        <f t="shared" si="66"/>
        <v>3450</v>
      </c>
      <c r="H319" t="str">
        <f t="shared" si="67"/>
        <v>2.01 - 3.00 ct</v>
      </c>
      <c r="I319" t="str">
        <f t="shared" si="68"/>
        <v>SI2</v>
      </c>
      <c r="J319" t="str">
        <f t="shared" si="69"/>
        <v>Round</v>
      </c>
      <c r="K319" t="str">
        <f t="shared" si="70"/>
        <v>Other</v>
      </c>
      <c r="L319" t="b">
        <f t="shared" si="71"/>
        <v>0</v>
      </c>
    </row>
    <row r="320" spans="1:12" hidden="1">
      <c r="A320" t="s">
        <v>335</v>
      </c>
      <c r="B320" t="str">
        <f t="shared" si="61"/>
        <v>$3,450.00,1.01 - 2.00 ct,SI1,Princess,G</v>
      </c>
      <c r="C320" t="str">
        <f t="shared" si="62"/>
        <v>1.01 - 2.00 ct,SI1,Princess,G</v>
      </c>
      <c r="D320" t="str">
        <f t="shared" si="63"/>
        <v>SI1,Princess,G</v>
      </c>
      <c r="E320" t="str">
        <f t="shared" si="64"/>
        <v>Princess,G</v>
      </c>
      <c r="F320" s="1" t="str">
        <f t="shared" si="65"/>
        <v>https://www.idonowidont.com/diamonds/eternity-band-657396</v>
      </c>
      <c r="G320" s="2">
        <f t="shared" si="66"/>
        <v>3450</v>
      </c>
      <c r="H320" t="str">
        <f t="shared" si="67"/>
        <v>1.01 - 2.00 ct</v>
      </c>
      <c r="I320" t="str">
        <f t="shared" si="68"/>
        <v>SI1</v>
      </c>
      <c r="J320" t="str">
        <f t="shared" si="69"/>
        <v>Princess</v>
      </c>
      <c r="K320" t="str">
        <f t="shared" si="70"/>
        <v>G</v>
      </c>
      <c r="L320" t="b">
        <f t="shared" si="71"/>
        <v>0</v>
      </c>
    </row>
    <row r="321" spans="1:12" hidden="1">
      <c r="A321" t="s">
        <v>336</v>
      </c>
      <c r="B321" t="str">
        <f t="shared" si="61"/>
        <v>$3,455.00,0.0 - 1.0 ct,SI2,Round,G</v>
      </c>
      <c r="C321" t="str">
        <f t="shared" si="62"/>
        <v>0.0 - 1.0 ct,SI2,Round,G</v>
      </c>
      <c r="D321" t="str">
        <f t="shared" si="63"/>
        <v>SI2,Round,G</v>
      </c>
      <c r="E321" t="str">
        <f t="shared" si="64"/>
        <v>Round,G</v>
      </c>
      <c r="F321" s="1" t="str">
        <f t="shared" si="65"/>
        <v>https://www.idonowidont.com/diamonds/classic-elegant-platinum-engagement-ring-053-ct-center-round-diamond-and-050-ct-side</v>
      </c>
      <c r="G321" s="2">
        <f t="shared" si="66"/>
        <v>3455</v>
      </c>
      <c r="H321" t="str">
        <f t="shared" si="67"/>
        <v>0.0 - 1.0 ct</v>
      </c>
      <c r="I321" t="str">
        <f t="shared" si="68"/>
        <v>SI2</v>
      </c>
      <c r="J321" t="str">
        <f t="shared" si="69"/>
        <v>Round</v>
      </c>
      <c r="K321" t="str">
        <f t="shared" si="70"/>
        <v>G</v>
      </c>
      <c r="L321" t="b">
        <f t="shared" si="71"/>
        <v>0</v>
      </c>
    </row>
    <row r="322" spans="1:12" hidden="1">
      <c r="A322" t="s">
        <v>337</v>
      </c>
      <c r="B322" t="str">
        <f t="shared" si="61"/>
        <v>$3,499.00,1.01 - 2.00 ct,VS2,Emerald,G</v>
      </c>
      <c r="C322" t="str">
        <f t="shared" si="62"/>
        <v>1.01 - 2.00 ct,VS2,Emerald,G</v>
      </c>
      <c r="D322" t="str">
        <f t="shared" si="63"/>
        <v>VS2,Emerald,G</v>
      </c>
      <c r="E322" t="str">
        <f t="shared" si="64"/>
        <v>Emerald,G</v>
      </c>
      <c r="F322" s="1" t="str">
        <f t="shared" si="65"/>
        <v>https://www.idonowidont.com/diamonds/vera-wang-love-collection-1-13-ct-tw-emerald-cut-diamond-double-frame-engagement-ring-14k</v>
      </c>
      <c r="G322" s="2">
        <f t="shared" si="66"/>
        <v>3499</v>
      </c>
      <c r="H322" t="str">
        <f t="shared" si="67"/>
        <v>1.01 - 2.00 ct</v>
      </c>
      <c r="I322" t="str">
        <f t="shared" si="68"/>
        <v>VS2</v>
      </c>
      <c r="J322" t="str">
        <f t="shared" si="69"/>
        <v>Emerald</v>
      </c>
      <c r="K322" t="str">
        <f t="shared" si="70"/>
        <v>G</v>
      </c>
      <c r="L322" t="b">
        <f t="shared" si="71"/>
        <v>0</v>
      </c>
    </row>
    <row r="323" spans="1:12" hidden="1">
      <c r="A323" t="s">
        <v>338</v>
      </c>
      <c r="B323" t="str">
        <f t="shared" si="61"/>
        <v>$3,499.00,1.01 - 2.00 ct,SI2,Round,G</v>
      </c>
      <c r="C323" t="str">
        <f t="shared" si="62"/>
        <v>1.01 - 2.00 ct,SI2,Round,G</v>
      </c>
      <c r="D323" t="str">
        <f t="shared" si="63"/>
        <v>SI2,Round,G</v>
      </c>
      <c r="E323" t="str">
        <f t="shared" si="64"/>
        <v>Round,G</v>
      </c>
      <c r="F323" s="1" t="str">
        <f t="shared" si="65"/>
        <v>https://www.idonowidont.com/diamonds/14k-white-gold-engagement-ring-727861</v>
      </c>
      <c r="G323" s="2">
        <f t="shared" si="66"/>
        <v>3499</v>
      </c>
      <c r="H323" t="str">
        <f t="shared" si="67"/>
        <v>1.01 - 2.00 ct</v>
      </c>
      <c r="I323" t="str">
        <f t="shared" si="68"/>
        <v>SI2</v>
      </c>
      <c r="J323" t="str">
        <f t="shared" si="69"/>
        <v>Round</v>
      </c>
      <c r="K323" t="str">
        <f t="shared" si="70"/>
        <v>G</v>
      </c>
      <c r="L323" t="b">
        <f t="shared" si="71"/>
        <v>0</v>
      </c>
    </row>
    <row r="324" spans="1:12" hidden="1">
      <c r="A324" t="s">
        <v>339</v>
      </c>
      <c r="B324" t="str">
        <f t="shared" si="61"/>
        <v>$3,500.00,1.01 - 2.00 ct,SI1,Cushion,D</v>
      </c>
      <c r="C324" t="str">
        <f t="shared" si="62"/>
        <v>1.01 - 2.00 ct,SI1,Cushion,D</v>
      </c>
      <c r="D324" t="str">
        <f t="shared" si="63"/>
        <v>SI1,Cushion,D</v>
      </c>
      <c r="E324" t="str">
        <f t="shared" si="64"/>
        <v>Cushion,D</v>
      </c>
      <c r="F324" s="1" t="str">
        <f t="shared" si="65"/>
        <v>https://www.idonowidont.com/diamonds/deal-wont-last-123-carat-vintage-cushion-cut-diamond-white-gold-mounting-730735</v>
      </c>
      <c r="G324" s="2">
        <f t="shared" si="66"/>
        <v>3500</v>
      </c>
      <c r="H324" t="str">
        <f t="shared" si="67"/>
        <v>1.01 - 2.00 ct</v>
      </c>
      <c r="I324" t="str">
        <f t="shared" si="68"/>
        <v>SI1</v>
      </c>
      <c r="J324" t="str">
        <f t="shared" si="69"/>
        <v>Cushion</v>
      </c>
      <c r="K324" t="str">
        <f t="shared" si="70"/>
        <v>D</v>
      </c>
      <c r="L324" t="b">
        <f t="shared" si="71"/>
        <v>0</v>
      </c>
    </row>
    <row r="325" spans="1:12" hidden="1">
      <c r="A325" t="s">
        <v>340</v>
      </c>
      <c r="B325" t="str">
        <f t="shared" si="61"/>
        <v>$3,500.00,0.0 - 1.0 ct,I1,Round,I</v>
      </c>
      <c r="C325" t="str">
        <f t="shared" si="62"/>
        <v>0.0 - 1.0 ct,I1,Round,I</v>
      </c>
      <c r="D325" t="str">
        <f t="shared" si="63"/>
        <v>I1,Round,I</v>
      </c>
      <c r="E325" t="str">
        <f t="shared" si="64"/>
        <v>Round,I</v>
      </c>
      <c r="F325" s="1" t="str">
        <f t="shared" si="65"/>
        <v>https://www.idonowidont.com/diamonds/jared-14k-white-gold-engagement-ring-and-band-730724</v>
      </c>
      <c r="G325" s="2">
        <f t="shared" si="66"/>
        <v>3500</v>
      </c>
      <c r="H325" t="str">
        <f t="shared" si="67"/>
        <v>0.0 - 1.0 ct</v>
      </c>
      <c r="I325" t="str">
        <f t="shared" si="68"/>
        <v>I1</v>
      </c>
      <c r="J325" t="str">
        <f t="shared" si="69"/>
        <v>Round</v>
      </c>
      <c r="K325" t="str">
        <f t="shared" si="70"/>
        <v>I</v>
      </c>
      <c r="L325" t="b">
        <f t="shared" si="71"/>
        <v>0</v>
      </c>
    </row>
    <row r="326" spans="1:12" hidden="1">
      <c r="A326" t="s">
        <v>341</v>
      </c>
      <c r="B326" t="str">
        <f t="shared" si="61"/>
        <v>$3,500.00,1.01 - 2.00 ct,SI1,Round,G</v>
      </c>
      <c r="C326" t="str">
        <f t="shared" si="62"/>
        <v>1.01 - 2.00 ct,SI1,Round,G</v>
      </c>
      <c r="D326" t="str">
        <f t="shared" si="63"/>
        <v>SI1,Round,G</v>
      </c>
      <c r="E326" t="str">
        <f t="shared" si="64"/>
        <v>Round,G</v>
      </c>
      <c r="F326" s="1" t="str">
        <f t="shared" si="65"/>
        <v>https://www.idonowidont.com/diamonds/whitehall-jewelers-125-ct-wedding-set-730717</v>
      </c>
      <c r="G326" s="2">
        <f t="shared" si="66"/>
        <v>3500</v>
      </c>
      <c r="H326" t="str">
        <f t="shared" si="67"/>
        <v>1.01 - 2.00 ct</v>
      </c>
      <c r="I326" t="str">
        <f t="shared" si="68"/>
        <v>SI1</v>
      </c>
      <c r="J326" t="str">
        <f t="shared" si="69"/>
        <v>Round</v>
      </c>
      <c r="K326" t="str">
        <f t="shared" si="70"/>
        <v>G</v>
      </c>
      <c r="L326" t="b">
        <f t="shared" si="71"/>
        <v>0</v>
      </c>
    </row>
    <row r="327" spans="1:12" hidden="1">
      <c r="A327" t="s">
        <v>342</v>
      </c>
      <c r="B327" t="str">
        <f t="shared" si="61"/>
        <v>$3,500.00,1.01 - 2.00 ct,FL,Cushion,M</v>
      </c>
      <c r="C327" t="str">
        <f t="shared" si="62"/>
        <v>1.01 - 2.00 ct,FL,Cushion,M</v>
      </c>
      <c r="D327" t="str">
        <f t="shared" si="63"/>
        <v>FL,Cushion,M</v>
      </c>
      <c r="E327" t="str">
        <f t="shared" si="64"/>
        <v>Cushion,M</v>
      </c>
      <c r="F327" s="1" t="str">
        <f t="shared" si="65"/>
        <v>https://www.idonowidont.com/diamonds/neil-lane-wedding-ring-and-band-730713</v>
      </c>
      <c r="G327" s="2">
        <f t="shared" si="66"/>
        <v>3500</v>
      </c>
      <c r="H327" t="str">
        <f t="shared" si="67"/>
        <v>1.01 - 2.00 ct</v>
      </c>
      <c r="I327" t="str">
        <f t="shared" si="68"/>
        <v>FL</v>
      </c>
      <c r="J327" t="str">
        <f t="shared" si="69"/>
        <v>Cushion</v>
      </c>
      <c r="K327" t="str">
        <f t="shared" si="70"/>
        <v>M</v>
      </c>
      <c r="L327" t="b">
        <f t="shared" si="71"/>
        <v>0</v>
      </c>
    </row>
    <row r="328" spans="1:12" hidden="1">
      <c r="A328" t="s">
        <v>343</v>
      </c>
      <c r="B328" t="str">
        <f t="shared" si="61"/>
        <v>$3,500.00,0.0 - 1.0 ct,SI2,Round,H</v>
      </c>
      <c r="C328" t="str">
        <f t="shared" si="62"/>
        <v>0.0 - 1.0 ct,SI2,Round,H</v>
      </c>
      <c r="D328" t="str">
        <f t="shared" si="63"/>
        <v>SI2,Round,H</v>
      </c>
      <c r="E328" t="str">
        <f t="shared" si="64"/>
        <v>Round,H</v>
      </c>
      <c r="F328" s="1" t="str">
        <f t="shared" si="65"/>
        <v>https://www.idonowidont.com/diamonds/halo-diamond-engagement-ring-730650</v>
      </c>
      <c r="G328" s="2">
        <f t="shared" si="66"/>
        <v>3500</v>
      </c>
      <c r="H328" t="str">
        <f t="shared" si="67"/>
        <v>0.0 - 1.0 ct</v>
      </c>
      <c r="I328" t="str">
        <f t="shared" si="68"/>
        <v>SI2</v>
      </c>
      <c r="J328" t="str">
        <f t="shared" si="69"/>
        <v>Round</v>
      </c>
      <c r="K328" t="str">
        <f t="shared" si="70"/>
        <v>H</v>
      </c>
      <c r="L328" t="b">
        <f t="shared" si="71"/>
        <v>0</v>
      </c>
    </row>
    <row r="329" spans="1:12" hidden="1">
      <c r="A329" t="s">
        <v>344</v>
      </c>
      <c r="B329" t="str">
        <f t="shared" ref="B329:B392" si="72">RIGHT(A329,LEN(A329)-FIND(",",A329))</f>
        <v>$3,500.00,1.01 - 2.00 ct,SI2,Marquise,I</v>
      </c>
      <c r="C329" t="str">
        <f t="shared" ref="C329:C392" si="73">RIGHT(B329,LEN(B329)-FIND(",",B329,FIND(".",B329)))</f>
        <v>1.01 - 2.00 ct,SI2,Marquise,I</v>
      </c>
      <c r="D329" t="str">
        <f t="shared" ref="D329:D392" si="74">RIGHT(C329,LEN(C329)-LEN(H329)-1)</f>
        <v>SI2,Marquise,I</v>
      </c>
      <c r="E329" t="str">
        <f t="shared" ref="E329:E392" si="75">RIGHT(D329,LEN(D329)-LEN(I329)-1)</f>
        <v>Marquise,I</v>
      </c>
      <c r="F329" s="1" t="str">
        <f t="shared" ref="F329:F392" si="76">HYPERLINK(LEFT(A329,FIND(",",A329)-1))</f>
        <v>https://www.idonowidont.com/diamonds/marquise-cut-beautiful-ring-730441</v>
      </c>
      <c r="G329" s="2">
        <f t="shared" ref="G329:G392" si="77">VALUE(LEFT(B329,LEN(B329)-LEN(C329)-1))</f>
        <v>3500</v>
      </c>
      <c r="H329" t="str">
        <f t="shared" ref="H329:H392" si="78">LEFT(C329,FIND(",",C329)-1)</f>
        <v>1.01 - 2.00 ct</v>
      </c>
      <c r="I329" t="str">
        <f t="shared" ref="I329:I392" si="79">LEFT(D329,FIND(",",D329)-1)</f>
        <v>SI2</v>
      </c>
      <c r="J329" t="str">
        <f t="shared" ref="J329:J392" si="80">LEFT(E329,FIND(",",E329)-1)</f>
        <v>Marquise</v>
      </c>
      <c r="K329" t="str">
        <f t="shared" ref="K329:K392" si="81">RIGHT(E329,LEN(E329)-LEN(J329)-1)</f>
        <v>I</v>
      </c>
      <c r="L329" t="b">
        <f t="shared" ref="L329:L392" si="82">ISNUMBER(FIND("moissanite",F329))</f>
        <v>0</v>
      </c>
    </row>
    <row r="330" spans="1:12" hidden="1">
      <c r="A330" t="s">
        <v>345</v>
      </c>
      <c r="B330" t="str">
        <f t="shared" si="72"/>
        <v>$3,500.00,0.0 - 1.0 ct,SI2,Round,G</v>
      </c>
      <c r="C330" t="str">
        <f t="shared" si="73"/>
        <v>0.0 - 1.0 ct,SI2,Round,G</v>
      </c>
      <c r="D330" t="str">
        <f t="shared" si="74"/>
        <v>SI2,Round,G</v>
      </c>
      <c r="E330" t="str">
        <f t="shared" si="75"/>
        <v>Round,G</v>
      </c>
      <c r="F330" s="1" t="str">
        <f t="shared" si="76"/>
        <v>https://www.idonowidont.com/diamonds/helzberg%E2%80%99s-gorgeous-round-brillant-wedding-ring-730334</v>
      </c>
      <c r="G330" s="2">
        <f t="shared" si="77"/>
        <v>3500</v>
      </c>
      <c r="H330" t="str">
        <f t="shared" si="78"/>
        <v>0.0 - 1.0 ct</v>
      </c>
      <c r="I330" t="str">
        <f t="shared" si="79"/>
        <v>SI2</v>
      </c>
      <c r="J330" t="str">
        <f t="shared" si="80"/>
        <v>Round</v>
      </c>
      <c r="K330" t="str">
        <f t="shared" si="81"/>
        <v>G</v>
      </c>
      <c r="L330" t="b">
        <f t="shared" si="82"/>
        <v>0</v>
      </c>
    </row>
    <row r="331" spans="1:12" hidden="1">
      <c r="A331" t="s">
        <v>346</v>
      </c>
      <c r="B331" t="str">
        <f t="shared" si="72"/>
        <v>$3,500.00,0.0 - 1.0 ct,I1,Round,H</v>
      </c>
      <c r="C331" t="str">
        <f t="shared" si="73"/>
        <v>0.0 - 1.0 ct,I1,Round,H</v>
      </c>
      <c r="D331" t="str">
        <f t="shared" si="74"/>
        <v>I1,Round,H</v>
      </c>
      <c r="E331" t="str">
        <f t="shared" si="75"/>
        <v>Round,H</v>
      </c>
      <c r="F331" s="1" t="str">
        <f t="shared" si="76"/>
        <v>https://www.idonowidont.com/diamonds/custom-claddagh-ring-730270</v>
      </c>
      <c r="G331" s="2">
        <f t="shared" si="77"/>
        <v>3500</v>
      </c>
      <c r="H331" t="str">
        <f t="shared" si="78"/>
        <v>0.0 - 1.0 ct</v>
      </c>
      <c r="I331" t="str">
        <f t="shared" si="79"/>
        <v>I1</v>
      </c>
      <c r="J331" t="str">
        <f t="shared" si="80"/>
        <v>Round</v>
      </c>
      <c r="K331" t="str">
        <f t="shared" si="81"/>
        <v>H</v>
      </c>
      <c r="L331" t="b">
        <f t="shared" si="82"/>
        <v>0</v>
      </c>
    </row>
    <row r="332" spans="1:12" hidden="1">
      <c r="A332" t="s">
        <v>347</v>
      </c>
      <c r="B332" t="str">
        <f t="shared" si="72"/>
        <v>$3,500.00,1.01 - 2.00 ct,VS2,Princess,G</v>
      </c>
      <c r="C332" t="str">
        <f t="shared" si="73"/>
        <v>1.01 - 2.00 ct,VS2,Princess,G</v>
      </c>
      <c r="D332" t="str">
        <f t="shared" si="74"/>
        <v>VS2,Princess,G</v>
      </c>
      <c r="E332" t="str">
        <f t="shared" si="75"/>
        <v>Princess,G</v>
      </c>
      <c r="F332" s="1" t="str">
        <f t="shared" si="76"/>
        <v>https://www.idonowidont.com/diamonds/diamond-wedding-ring-730026</v>
      </c>
      <c r="G332" s="2">
        <f t="shared" si="77"/>
        <v>3500</v>
      </c>
      <c r="H332" t="str">
        <f t="shared" si="78"/>
        <v>1.01 - 2.00 ct</v>
      </c>
      <c r="I332" t="str">
        <f t="shared" si="79"/>
        <v>VS2</v>
      </c>
      <c r="J332" t="str">
        <f t="shared" si="80"/>
        <v>Princess</v>
      </c>
      <c r="K332" t="str">
        <f t="shared" si="81"/>
        <v>G</v>
      </c>
      <c r="L332" t="b">
        <f t="shared" si="82"/>
        <v>0</v>
      </c>
    </row>
    <row r="333" spans="1:12" hidden="1">
      <c r="A333" t="s">
        <v>348</v>
      </c>
      <c r="B333" t="str">
        <f t="shared" si="72"/>
        <v>$3,500.00,0.0 - 1.0 ct,SI1,Radiant,D</v>
      </c>
      <c r="C333" t="str">
        <f t="shared" si="73"/>
        <v>0.0 - 1.0 ct,SI1,Radiant,D</v>
      </c>
      <c r="D333" t="str">
        <f t="shared" si="74"/>
        <v>SI1,Radiant,D</v>
      </c>
      <c r="E333" t="str">
        <f t="shared" si="75"/>
        <v>Radiant,D</v>
      </c>
      <c r="F333" s="1" t="str">
        <f t="shared" si="76"/>
        <v>https://www.idonowidont.com/diamonds/gia-certified-85-radiant-14k-gold-custom-bridal-ring-set-729730</v>
      </c>
      <c r="G333" s="2">
        <f t="shared" si="77"/>
        <v>3500</v>
      </c>
      <c r="H333" t="str">
        <f t="shared" si="78"/>
        <v>0.0 - 1.0 ct</v>
      </c>
      <c r="I333" t="str">
        <f t="shared" si="79"/>
        <v>SI1</v>
      </c>
      <c r="J333" t="str">
        <f t="shared" si="80"/>
        <v>Radiant</v>
      </c>
      <c r="K333" t="str">
        <f t="shared" si="81"/>
        <v>D</v>
      </c>
      <c r="L333" t="b">
        <f t="shared" si="82"/>
        <v>0</v>
      </c>
    </row>
    <row r="334" spans="1:12" hidden="1">
      <c r="A334" t="s">
        <v>349</v>
      </c>
      <c r="B334" t="str">
        <f t="shared" si="72"/>
        <v>$3,500.00,0.0 - 1.0 ct,SI2,Cushion,H</v>
      </c>
      <c r="C334" t="str">
        <f t="shared" si="73"/>
        <v>0.0 - 1.0 ct,SI2,Cushion,H</v>
      </c>
      <c r="D334" t="str">
        <f t="shared" si="74"/>
        <v>SI2,Cushion,H</v>
      </c>
      <c r="E334" t="str">
        <f t="shared" si="75"/>
        <v>Cushion,H</v>
      </c>
      <c r="F334" s="1" t="str">
        <f t="shared" si="76"/>
        <v>https://www.idonowidont.com/diamonds/jared-cushion-cut-diamond-engagement-ring-729697</v>
      </c>
      <c r="G334" s="2">
        <f t="shared" si="77"/>
        <v>3500</v>
      </c>
      <c r="H334" t="str">
        <f t="shared" si="78"/>
        <v>0.0 - 1.0 ct</v>
      </c>
      <c r="I334" t="str">
        <f t="shared" si="79"/>
        <v>SI2</v>
      </c>
      <c r="J334" t="str">
        <f t="shared" si="80"/>
        <v>Cushion</v>
      </c>
      <c r="K334" t="str">
        <f t="shared" si="81"/>
        <v>H</v>
      </c>
      <c r="L334" t="b">
        <f t="shared" si="82"/>
        <v>0</v>
      </c>
    </row>
    <row r="335" spans="1:12" hidden="1">
      <c r="A335" t="s">
        <v>350</v>
      </c>
      <c r="B335" t="str">
        <f t="shared" si="72"/>
        <v>$3,500.00,1.01 - 2.00 ct,VVS1,Round,H</v>
      </c>
      <c r="C335" t="str">
        <f t="shared" si="73"/>
        <v>1.01 - 2.00 ct,VVS1,Round,H</v>
      </c>
      <c r="D335" t="str">
        <f t="shared" si="74"/>
        <v>VVS1,Round,H</v>
      </c>
      <c r="E335" t="str">
        <f t="shared" si="75"/>
        <v>Round,H</v>
      </c>
      <c r="F335" s="1" t="str">
        <f t="shared" si="76"/>
        <v>https://www.idonowidont.com/diamonds/109ct-engagement-ring-14k-white-gold-simple-setting-thin-band-size-7-729644</v>
      </c>
      <c r="G335" s="2">
        <f t="shared" si="77"/>
        <v>3500</v>
      </c>
      <c r="H335" t="str">
        <f t="shared" si="78"/>
        <v>1.01 - 2.00 ct</v>
      </c>
      <c r="I335" t="str">
        <f t="shared" si="79"/>
        <v>VVS1</v>
      </c>
      <c r="J335" t="str">
        <f t="shared" si="80"/>
        <v>Round</v>
      </c>
      <c r="K335" t="str">
        <f t="shared" si="81"/>
        <v>H</v>
      </c>
      <c r="L335" t="b">
        <f t="shared" si="82"/>
        <v>0</v>
      </c>
    </row>
    <row r="336" spans="1:12" hidden="1">
      <c r="A336" t="s">
        <v>351</v>
      </c>
      <c r="B336" t="str">
        <f t="shared" si="72"/>
        <v>$3,500.00,0.0 - 1.0 ct,VS2,Round,J</v>
      </c>
      <c r="C336" t="str">
        <f t="shared" si="73"/>
        <v>0.0 - 1.0 ct,VS2,Round,J</v>
      </c>
      <c r="D336" t="str">
        <f t="shared" si="74"/>
        <v>VS2,Round,J</v>
      </c>
      <c r="E336" t="str">
        <f t="shared" si="75"/>
        <v>Round,J</v>
      </c>
      <c r="F336" s="1" t="str">
        <f t="shared" si="76"/>
        <v>https://www.idonowidont.com/diamonds/custom-carved-wrap-style-engagement-ring-729334</v>
      </c>
      <c r="G336" s="2">
        <f t="shared" si="77"/>
        <v>3500</v>
      </c>
      <c r="H336" t="str">
        <f t="shared" si="78"/>
        <v>0.0 - 1.0 ct</v>
      </c>
      <c r="I336" t="str">
        <f t="shared" si="79"/>
        <v>VS2</v>
      </c>
      <c r="J336" t="str">
        <f t="shared" si="80"/>
        <v>Round</v>
      </c>
      <c r="K336" t="str">
        <f t="shared" si="81"/>
        <v>J</v>
      </c>
      <c r="L336" t="b">
        <f t="shared" si="82"/>
        <v>0</v>
      </c>
    </row>
    <row r="337" spans="1:13" hidden="1">
      <c r="A337" t="s">
        <v>352</v>
      </c>
      <c r="B337" t="str">
        <f t="shared" si="72"/>
        <v>$3,500.00,1.01 - 2.00 ct,VVS2,Marquise,H</v>
      </c>
      <c r="C337" t="str">
        <f t="shared" si="73"/>
        <v>1.01 - 2.00 ct,VVS2,Marquise,H</v>
      </c>
      <c r="D337" t="str">
        <f t="shared" si="74"/>
        <v>VVS2,Marquise,H</v>
      </c>
      <c r="E337" t="str">
        <f t="shared" si="75"/>
        <v>Marquise,H</v>
      </c>
      <c r="F337" s="1" t="str">
        <f t="shared" si="76"/>
        <v>https://www.idonowidont.com/diamonds/gabriel-co-gorgeous-131-carat-marquise-diamond-engagement-ring-729186</v>
      </c>
      <c r="G337" s="2">
        <f t="shared" si="77"/>
        <v>3500</v>
      </c>
      <c r="H337" t="str">
        <f t="shared" si="78"/>
        <v>1.01 - 2.00 ct</v>
      </c>
      <c r="I337" t="str">
        <f t="shared" si="79"/>
        <v>VVS2</v>
      </c>
      <c r="J337" t="str">
        <f t="shared" si="80"/>
        <v>Marquise</v>
      </c>
      <c r="K337" t="str">
        <f t="shared" si="81"/>
        <v>H</v>
      </c>
      <c r="L337" t="b">
        <f t="shared" si="82"/>
        <v>0</v>
      </c>
    </row>
    <row r="338" spans="1:13" hidden="1">
      <c r="A338" t="s">
        <v>353</v>
      </c>
      <c r="B338" t="str">
        <f t="shared" si="72"/>
        <v>$3,500.00,1.01 - 2.00 ct,SI1,Round,I</v>
      </c>
      <c r="C338" t="str">
        <f t="shared" si="73"/>
        <v>1.01 - 2.00 ct,SI1,Round,I</v>
      </c>
      <c r="D338" t="str">
        <f t="shared" si="74"/>
        <v>SI1,Round,I</v>
      </c>
      <c r="E338" t="str">
        <f t="shared" si="75"/>
        <v>Round,I</v>
      </c>
      <c r="F338" s="1" t="str">
        <f t="shared" si="76"/>
        <v>https://www.idonowidont.com/diamonds/150-ctw-halo-round-engagement-ring-727901</v>
      </c>
      <c r="G338" s="2">
        <f t="shared" si="77"/>
        <v>3500</v>
      </c>
      <c r="H338" t="str">
        <f t="shared" si="78"/>
        <v>1.01 - 2.00 ct</v>
      </c>
      <c r="I338" t="str">
        <f t="shared" si="79"/>
        <v>SI1</v>
      </c>
      <c r="J338" t="str">
        <f t="shared" si="80"/>
        <v>Round</v>
      </c>
      <c r="K338" t="str">
        <f t="shared" si="81"/>
        <v>I</v>
      </c>
      <c r="L338" t="b">
        <f t="shared" si="82"/>
        <v>0</v>
      </c>
    </row>
    <row r="339" spans="1:13" hidden="1">
      <c r="A339" t="s">
        <v>354</v>
      </c>
      <c r="B339" t="str">
        <f t="shared" si="72"/>
        <v>$3,500.00,1.01 - 2.00 ct,SI1,Round,I</v>
      </c>
      <c r="C339" t="str">
        <f t="shared" si="73"/>
        <v>1.01 - 2.00 ct,SI1,Round,I</v>
      </c>
      <c r="D339" t="str">
        <f t="shared" si="74"/>
        <v>SI1,Round,I</v>
      </c>
      <c r="E339" t="str">
        <f t="shared" si="75"/>
        <v>Round,I</v>
      </c>
      <c r="F339" s="1" t="str">
        <f t="shared" si="76"/>
        <v>https://www.idonowidont.com/diamonds/150-ctw-round-halo-diamond-ring-727891</v>
      </c>
      <c r="G339" s="2">
        <f t="shared" si="77"/>
        <v>3500</v>
      </c>
      <c r="H339" t="str">
        <f t="shared" si="78"/>
        <v>1.01 - 2.00 ct</v>
      </c>
      <c r="I339" t="str">
        <f t="shared" si="79"/>
        <v>SI1</v>
      </c>
      <c r="J339" t="str">
        <f t="shared" si="80"/>
        <v>Round</v>
      </c>
      <c r="K339" t="str">
        <f t="shared" si="81"/>
        <v>I</v>
      </c>
      <c r="L339" t="b">
        <f t="shared" si="82"/>
        <v>0</v>
      </c>
    </row>
    <row r="340" spans="1:13" hidden="1">
      <c r="A340" t="s">
        <v>355</v>
      </c>
      <c r="B340" t="str">
        <f t="shared" si="72"/>
        <v>$3,500.00,1.01 - 2.00 ct,VVS1,Marquise,E</v>
      </c>
      <c r="C340" t="str">
        <f t="shared" si="73"/>
        <v>1.01 - 2.00 ct,VVS1,Marquise,E</v>
      </c>
      <c r="D340" t="str">
        <f t="shared" si="74"/>
        <v>VVS1,Marquise,E</v>
      </c>
      <c r="E340" t="str">
        <f t="shared" si="75"/>
        <v>Marquise,E</v>
      </c>
      <c r="F340" s="1" t="str">
        <f t="shared" si="76"/>
        <v>https://www.idonowidont.com/diamonds/140ct-certified-e-vvs1-marquise-platinum-bridal-engagement-ring-727386</v>
      </c>
      <c r="G340" s="2">
        <f t="shared" si="77"/>
        <v>3500</v>
      </c>
      <c r="H340" t="str">
        <f t="shared" si="78"/>
        <v>1.01 - 2.00 ct</v>
      </c>
      <c r="I340" t="str">
        <f t="shared" si="79"/>
        <v>VVS1</v>
      </c>
      <c r="J340" t="str">
        <f t="shared" si="80"/>
        <v>Marquise</v>
      </c>
      <c r="K340" t="str">
        <f t="shared" si="81"/>
        <v>E</v>
      </c>
      <c r="L340" t="b">
        <f t="shared" si="82"/>
        <v>0</v>
      </c>
    </row>
    <row r="341" spans="1:13" hidden="1">
      <c r="A341" t="s">
        <v>356</v>
      </c>
      <c r="B341" t="str">
        <f t="shared" si="72"/>
        <v>$3,500.00,1.01 - 2.00 ct,SI1,Round,F</v>
      </c>
      <c r="C341" t="str">
        <f t="shared" si="73"/>
        <v>1.01 - 2.00 ct,SI1,Round,F</v>
      </c>
      <c r="D341" t="str">
        <f t="shared" si="74"/>
        <v>SI1,Round,F</v>
      </c>
      <c r="E341" t="str">
        <f t="shared" si="75"/>
        <v>Round,F</v>
      </c>
      <c r="F341" s="1" t="str">
        <f t="shared" si="76"/>
        <v>https://www.idonowidont.com/diamonds/14k-white-gold-engagement-ring-and-wedding-band-set-719441</v>
      </c>
      <c r="G341" s="2">
        <f t="shared" si="77"/>
        <v>3500</v>
      </c>
      <c r="H341" t="str">
        <f t="shared" si="78"/>
        <v>1.01 - 2.00 ct</v>
      </c>
      <c r="I341" t="str">
        <f t="shared" si="79"/>
        <v>SI1</v>
      </c>
      <c r="J341" t="str">
        <f t="shared" si="80"/>
        <v>Round</v>
      </c>
      <c r="K341" t="str">
        <f t="shared" si="81"/>
        <v>F</v>
      </c>
      <c r="L341" t="b">
        <f t="shared" si="82"/>
        <v>0</v>
      </c>
    </row>
    <row r="342" spans="1:13" hidden="1">
      <c r="A342" t="s">
        <v>357</v>
      </c>
      <c r="B342" t="str">
        <f t="shared" si="72"/>
        <v>$3,500.00,0.0 - 1.0 ct,VS2,Marquise,F</v>
      </c>
      <c r="C342" t="str">
        <f t="shared" si="73"/>
        <v>0.0 - 1.0 ct,VS2,Marquise,F</v>
      </c>
      <c r="D342" t="str">
        <f t="shared" si="74"/>
        <v>VS2,Marquise,F</v>
      </c>
      <c r="E342" t="str">
        <f t="shared" si="75"/>
        <v>Marquise,F</v>
      </c>
      <c r="F342" s="1" t="str">
        <f t="shared" si="76"/>
        <v>https://www.idonowidont.com/diamonds/blue-nile-engagement-ring-14k-white-gold-10-carat-total-diamond-weight-center-highly-graded</v>
      </c>
      <c r="G342" s="2">
        <f t="shared" si="77"/>
        <v>3500</v>
      </c>
      <c r="H342" t="str">
        <f t="shared" si="78"/>
        <v>0.0 - 1.0 ct</v>
      </c>
      <c r="I342" t="str">
        <f t="shared" si="79"/>
        <v>VS2</v>
      </c>
      <c r="J342" t="str">
        <f t="shared" si="80"/>
        <v>Marquise</v>
      </c>
      <c r="K342" t="str">
        <f t="shared" si="81"/>
        <v>F</v>
      </c>
      <c r="L342" t="b">
        <f t="shared" si="82"/>
        <v>0</v>
      </c>
    </row>
    <row r="343" spans="1:13" hidden="1">
      <c r="A343" t="s">
        <v>358</v>
      </c>
      <c r="B343" t="str">
        <f t="shared" si="72"/>
        <v>$3,500.00,1.01 - 2.00 ct,I1,Round,H</v>
      </c>
      <c r="C343" t="str">
        <f t="shared" si="73"/>
        <v>1.01 - 2.00 ct,I1,Round,H</v>
      </c>
      <c r="D343" t="str">
        <f t="shared" si="74"/>
        <v>I1,Round,H</v>
      </c>
      <c r="E343" t="str">
        <f t="shared" si="75"/>
        <v>Round,H</v>
      </c>
      <c r="F343" s="1" t="str">
        <f t="shared" si="76"/>
        <v>https://www.idonowidont.com/diamonds/deal-day-126-carat-diamond-ring-custom-made-18kt-white-gold-my-loss-your-gain-701531</v>
      </c>
      <c r="G343" s="2">
        <f t="shared" si="77"/>
        <v>3500</v>
      </c>
      <c r="H343" t="str">
        <f t="shared" si="78"/>
        <v>1.01 - 2.00 ct</v>
      </c>
      <c r="I343" t="str">
        <f t="shared" si="79"/>
        <v>I1</v>
      </c>
      <c r="J343" t="str">
        <f t="shared" si="80"/>
        <v>Round</v>
      </c>
      <c r="K343" t="str">
        <f t="shared" si="81"/>
        <v>H</v>
      </c>
      <c r="L343" t="b">
        <f t="shared" si="82"/>
        <v>0</v>
      </c>
    </row>
    <row r="344" spans="1:13" hidden="1">
      <c r="A344" t="s">
        <v>359</v>
      </c>
      <c r="B344" t="str">
        <f t="shared" si="72"/>
        <v>$3,500.00,1.01 - 2.00 ct,SI1,Round,J</v>
      </c>
      <c r="C344" t="str">
        <f t="shared" si="73"/>
        <v>1.01 - 2.00 ct,SI1,Round,J</v>
      </c>
      <c r="D344" t="str">
        <f t="shared" si="74"/>
        <v>SI1,Round,J</v>
      </c>
      <c r="E344" t="str">
        <f t="shared" si="75"/>
        <v>Round,J</v>
      </c>
      <c r="F344" s="1" t="str">
        <f t="shared" si="76"/>
        <v>https://www.idonowidont.com/diamonds/182-tiffany-style-solitaire-ring-701416</v>
      </c>
      <c r="G344" s="2">
        <f t="shared" si="77"/>
        <v>3500</v>
      </c>
      <c r="H344" t="str">
        <f t="shared" si="78"/>
        <v>1.01 - 2.00 ct</v>
      </c>
      <c r="I344" t="str">
        <f t="shared" si="79"/>
        <v>SI1</v>
      </c>
      <c r="J344" t="str">
        <f t="shared" si="80"/>
        <v>Round</v>
      </c>
      <c r="K344" t="str">
        <f t="shared" si="81"/>
        <v>J</v>
      </c>
      <c r="L344" t="b">
        <f t="shared" si="82"/>
        <v>0</v>
      </c>
    </row>
    <row r="345" spans="1:13" hidden="1">
      <c r="A345" t="s">
        <v>360</v>
      </c>
      <c r="B345" t="str">
        <f t="shared" si="72"/>
        <v>$3,500.00,1.01 - 2.00 ct,SI1,Cushion,H</v>
      </c>
      <c r="C345" t="str">
        <f t="shared" si="73"/>
        <v>1.01 - 2.00 ct,SI1,Cushion,H</v>
      </c>
      <c r="D345" t="str">
        <f t="shared" si="74"/>
        <v>SI1,Cushion,H</v>
      </c>
      <c r="E345" t="str">
        <f t="shared" si="75"/>
        <v>Cushion,H</v>
      </c>
      <c r="F345" s="1" t="str">
        <f t="shared" si="76"/>
        <v>https://www.idonowidont.com/diamonds/incredibly-elegant-101-ct-cushion-cut-diamond-engagement-ring-14kt-white-gold-595661</v>
      </c>
      <c r="G345" s="2">
        <f t="shared" si="77"/>
        <v>3500</v>
      </c>
      <c r="H345" t="str">
        <f t="shared" si="78"/>
        <v>1.01 - 2.00 ct</v>
      </c>
      <c r="I345" t="str">
        <f t="shared" si="79"/>
        <v>SI1</v>
      </c>
      <c r="J345" t="str">
        <f t="shared" si="80"/>
        <v>Cushion</v>
      </c>
      <c r="K345" t="str">
        <f t="shared" si="81"/>
        <v>H</v>
      </c>
      <c r="L345" t="b">
        <f t="shared" si="82"/>
        <v>0</v>
      </c>
    </row>
    <row r="346" spans="1:13" hidden="1">
      <c r="A346" t="s">
        <v>361</v>
      </c>
      <c r="B346" t="str">
        <f t="shared" si="72"/>
        <v>$3,500.00,2.01 - 3.00 ct,SI1,Round,Other</v>
      </c>
      <c r="C346" t="str">
        <f t="shared" si="73"/>
        <v>2.01 - 3.00 ct,SI1,Round,Other</v>
      </c>
      <c r="D346" t="str">
        <f t="shared" si="74"/>
        <v>SI1,Round,Other</v>
      </c>
      <c r="E346" t="str">
        <f t="shared" si="75"/>
        <v>Round,Other</v>
      </c>
      <c r="F346" s="1" t="str">
        <f t="shared" si="76"/>
        <v>https://www.idonowidont.com/diamonds/mens-ring-275-fancy-yellow-moissanite-diamond-tension-set-ring-size-105-510666</v>
      </c>
      <c r="G346" s="2">
        <f t="shared" si="77"/>
        <v>3500</v>
      </c>
      <c r="H346" t="str">
        <f t="shared" si="78"/>
        <v>2.01 - 3.00 ct</v>
      </c>
      <c r="I346" t="str">
        <f t="shared" si="79"/>
        <v>SI1</v>
      </c>
      <c r="J346" t="str">
        <f t="shared" si="80"/>
        <v>Round</v>
      </c>
      <c r="K346" t="str">
        <f t="shared" si="81"/>
        <v>Other</v>
      </c>
      <c r="L346" t="b">
        <f t="shared" si="82"/>
        <v>1</v>
      </c>
      <c r="M346" t="s">
        <v>23</v>
      </c>
    </row>
    <row r="347" spans="1:13" hidden="1">
      <c r="A347" t="s">
        <v>362</v>
      </c>
      <c r="B347" t="str">
        <f t="shared" si="72"/>
        <v>$3,500.00,0.0 - 1.0 ct,VS1,Princess,G</v>
      </c>
      <c r="C347" t="str">
        <f t="shared" si="73"/>
        <v>0.0 - 1.0 ct,VS1,Princess,G</v>
      </c>
      <c r="D347" t="str">
        <f t="shared" si="74"/>
        <v>VS1,Princess,G</v>
      </c>
      <c r="E347" t="str">
        <f t="shared" si="75"/>
        <v>Princess,G</v>
      </c>
      <c r="F347" s="1" t="str">
        <f t="shared" si="76"/>
        <v>https://www.idonowidont.com/diamonds/platinum-engagement-ring-730772</v>
      </c>
      <c r="G347" s="2">
        <f t="shared" si="77"/>
        <v>3500</v>
      </c>
      <c r="H347" t="str">
        <f t="shared" si="78"/>
        <v>0.0 - 1.0 ct</v>
      </c>
      <c r="I347" t="str">
        <f t="shared" si="79"/>
        <v>VS1</v>
      </c>
      <c r="J347" t="str">
        <f t="shared" si="80"/>
        <v>Princess</v>
      </c>
      <c r="K347" t="str">
        <f t="shared" si="81"/>
        <v>G</v>
      </c>
      <c r="L347" t="b">
        <f t="shared" si="82"/>
        <v>0</v>
      </c>
    </row>
    <row r="348" spans="1:13" hidden="1">
      <c r="A348" t="s">
        <v>363</v>
      </c>
      <c r="B348" t="str">
        <f t="shared" si="72"/>
        <v>$3,555.00,0.0 - 1.0 ct,SI1,Emerald,G</v>
      </c>
      <c r="C348" t="str">
        <f t="shared" si="73"/>
        <v>0.0 - 1.0 ct,SI1,Emerald,G</v>
      </c>
      <c r="D348" t="str">
        <f t="shared" si="74"/>
        <v>SI1,Emerald,G</v>
      </c>
      <c r="E348" t="str">
        <f t="shared" si="75"/>
        <v>Emerald,G</v>
      </c>
      <c r="F348" s="1" t="str">
        <f t="shared" si="76"/>
        <v>https://www.idonowidont.com/diamonds/emerald-cut-diamond-engagement-ring-097-ct-total-diamond-weight-663191</v>
      </c>
      <c r="G348" s="2">
        <f t="shared" si="77"/>
        <v>3555</v>
      </c>
      <c r="H348" t="str">
        <f t="shared" si="78"/>
        <v>0.0 - 1.0 ct</v>
      </c>
      <c r="I348" t="str">
        <f t="shared" si="79"/>
        <v>SI1</v>
      </c>
      <c r="J348" t="str">
        <f t="shared" si="80"/>
        <v>Emerald</v>
      </c>
      <c r="K348" t="str">
        <f t="shared" si="81"/>
        <v>G</v>
      </c>
      <c r="L348" t="b">
        <f t="shared" si="82"/>
        <v>0</v>
      </c>
    </row>
    <row r="349" spans="1:13" hidden="1">
      <c r="A349" t="s">
        <v>364</v>
      </c>
      <c r="B349" t="str">
        <f t="shared" si="72"/>
        <v>$3,575.00,0.0 - 1.0 ct,VS2,Princess,I</v>
      </c>
      <c r="C349" t="str">
        <f t="shared" si="73"/>
        <v>0.0 - 1.0 ct,VS2,Princess,I</v>
      </c>
      <c r="D349" t="str">
        <f t="shared" si="74"/>
        <v>VS2,Princess,I</v>
      </c>
      <c r="E349" t="str">
        <f t="shared" si="75"/>
        <v>Princess,I</v>
      </c>
      <c r="F349" s="1" t="str">
        <f t="shared" si="76"/>
        <v>https://www.idonowidont.com/diamonds/blue-nile-princess-cut-wedding-set-718991</v>
      </c>
      <c r="G349" s="2">
        <f t="shared" si="77"/>
        <v>3575</v>
      </c>
      <c r="H349" t="str">
        <f t="shared" si="78"/>
        <v>0.0 - 1.0 ct</v>
      </c>
      <c r="I349" t="str">
        <f t="shared" si="79"/>
        <v>VS2</v>
      </c>
      <c r="J349" t="str">
        <f t="shared" si="80"/>
        <v>Princess</v>
      </c>
      <c r="K349" t="str">
        <f t="shared" si="81"/>
        <v>I</v>
      </c>
      <c r="L349" t="b">
        <f t="shared" si="82"/>
        <v>0</v>
      </c>
    </row>
    <row r="350" spans="1:13" hidden="1">
      <c r="A350" t="s">
        <v>365</v>
      </c>
      <c r="B350" t="str">
        <f t="shared" si="72"/>
        <v>$3,599.00,0.0 - 1.0 ct,SI1,Marquise,G</v>
      </c>
      <c r="C350" t="str">
        <f t="shared" si="73"/>
        <v>0.0 - 1.0 ct,SI1,Marquise,G</v>
      </c>
      <c r="D350" t="str">
        <f t="shared" si="74"/>
        <v>SI1,Marquise,G</v>
      </c>
      <c r="E350" t="str">
        <f t="shared" si="75"/>
        <v>Marquise,G</v>
      </c>
      <c r="F350" s="1" t="str">
        <f t="shared" si="76"/>
        <v>https://www.idonowidont.com/diamonds/engagement-rings-set-668741</v>
      </c>
      <c r="G350" s="2">
        <f t="shared" si="77"/>
        <v>3599</v>
      </c>
      <c r="H350" t="str">
        <f t="shared" si="78"/>
        <v>0.0 - 1.0 ct</v>
      </c>
      <c r="I350" t="str">
        <f t="shared" si="79"/>
        <v>SI1</v>
      </c>
      <c r="J350" t="str">
        <f t="shared" si="80"/>
        <v>Marquise</v>
      </c>
      <c r="K350" t="str">
        <f t="shared" si="81"/>
        <v>G</v>
      </c>
      <c r="L350" t="b">
        <f t="shared" si="82"/>
        <v>0</v>
      </c>
    </row>
    <row r="351" spans="1:13" hidden="1">
      <c r="A351" t="s">
        <v>366</v>
      </c>
      <c r="B351" t="str">
        <f t="shared" si="72"/>
        <v>$3,600.00,1.01 - 2.00 ct,VS2,Marquise,I</v>
      </c>
      <c r="C351" t="str">
        <f t="shared" si="73"/>
        <v>1.01 - 2.00 ct,VS2,Marquise,I</v>
      </c>
      <c r="D351" t="str">
        <f t="shared" si="74"/>
        <v>VS2,Marquise,I</v>
      </c>
      <c r="E351" t="str">
        <f t="shared" si="75"/>
        <v>Marquise,I</v>
      </c>
      <c r="F351" s="1" t="str">
        <f t="shared" si="76"/>
        <v>https://www.idonowidont.com/diamonds/custom-marquise-engagement-ring-730698</v>
      </c>
      <c r="G351" s="2">
        <f t="shared" si="77"/>
        <v>3600</v>
      </c>
      <c r="H351" t="str">
        <f t="shared" si="78"/>
        <v>1.01 - 2.00 ct</v>
      </c>
      <c r="I351" t="str">
        <f t="shared" si="79"/>
        <v>VS2</v>
      </c>
      <c r="J351" t="str">
        <f t="shared" si="80"/>
        <v>Marquise</v>
      </c>
      <c r="K351" t="str">
        <f t="shared" si="81"/>
        <v>I</v>
      </c>
      <c r="L351" t="b">
        <f t="shared" si="82"/>
        <v>0</v>
      </c>
    </row>
    <row r="352" spans="1:13" hidden="1">
      <c r="A352" t="s">
        <v>367</v>
      </c>
      <c r="B352" t="str">
        <f t="shared" si="72"/>
        <v>$3,600.00,1.01 - 2.00 ct,SI2,Round,I</v>
      </c>
      <c r="C352" t="str">
        <f t="shared" si="73"/>
        <v>1.01 - 2.00 ct,SI2,Round,I</v>
      </c>
      <c r="D352" t="str">
        <f t="shared" si="74"/>
        <v>SI2,Round,I</v>
      </c>
      <c r="E352" t="str">
        <f t="shared" si="75"/>
        <v>Round,I</v>
      </c>
      <c r="F352" s="1" t="str">
        <f t="shared" si="76"/>
        <v>https://www.idonowidont.com/diamonds/102ct-agsl-certified-i-si2-round-solitaire-14k-white-gold-engagement-ring-729902</v>
      </c>
      <c r="G352" s="2">
        <f t="shared" si="77"/>
        <v>3600</v>
      </c>
      <c r="H352" t="str">
        <f t="shared" si="78"/>
        <v>1.01 - 2.00 ct</v>
      </c>
      <c r="I352" t="str">
        <f t="shared" si="79"/>
        <v>SI2</v>
      </c>
      <c r="J352" t="str">
        <f t="shared" si="80"/>
        <v>Round</v>
      </c>
      <c r="K352" t="str">
        <f t="shared" si="81"/>
        <v>I</v>
      </c>
      <c r="L352" t="b">
        <f t="shared" si="82"/>
        <v>0</v>
      </c>
    </row>
    <row r="353" spans="1:13" hidden="1">
      <c r="A353" t="s">
        <v>368</v>
      </c>
      <c r="B353" t="str">
        <f t="shared" si="72"/>
        <v>$3,600.00,1.01 - 2.00 ct,VS2,Round,I</v>
      </c>
      <c r="C353" t="str">
        <f t="shared" si="73"/>
        <v>1.01 - 2.00 ct,VS2,Round,I</v>
      </c>
      <c r="D353" t="str">
        <f t="shared" si="74"/>
        <v>VS2,Round,I</v>
      </c>
      <c r="E353" t="str">
        <f t="shared" si="75"/>
        <v>Round,I</v>
      </c>
      <c r="F353" s="1" t="str">
        <f t="shared" si="76"/>
        <v>https://www.idonowidont.com/diamonds/vintage-platinum-tacori-style-ring-style-wedding-band-combo-100ct-moissanite-521811</v>
      </c>
      <c r="G353" s="2">
        <f t="shared" si="77"/>
        <v>3600</v>
      </c>
      <c r="H353" t="str">
        <f t="shared" si="78"/>
        <v>1.01 - 2.00 ct</v>
      </c>
      <c r="I353" t="str">
        <f t="shared" si="79"/>
        <v>VS2</v>
      </c>
      <c r="J353" t="str">
        <f t="shared" si="80"/>
        <v>Round</v>
      </c>
      <c r="K353" t="str">
        <f t="shared" si="81"/>
        <v>I</v>
      </c>
      <c r="L353" t="b">
        <f t="shared" si="82"/>
        <v>1</v>
      </c>
      <c r="M353" t="s">
        <v>23</v>
      </c>
    </row>
    <row r="354" spans="1:13" hidden="1">
      <c r="A354" t="s">
        <v>369</v>
      </c>
      <c r="B354" t="str">
        <f t="shared" si="72"/>
        <v>$3,600.00,0.0 - 1.0 ct,VS2,Round,I</v>
      </c>
      <c r="C354" t="str">
        <f t="shared" si="73"/>
        <v>0.0 - 1.0 ct,VS2,Round,I</v>
      </c>
      <c r="D354" t="str">
        <f t="shared" si="74"/>
        <v>VS2,Round,I</v>
      </c>
      <c r="E354" t="str">
        <f t="shared" si="75"/>
        <v>Round,I</v>
      </c>
      <c r="F354" s="1" t="str">
        <f t="shared" si="76"/>
        <v>https://www.idonowidont.com/diamonds/81-round-brilliant-carat-set-14-karat-white-gold-730857</v>
      </c>
      <c r="G354" s="2">
        <f t="shared" si="77"/>
        <v>3600</v>
      </c>
      <c r="H354" t="str">
        <f t="shared" si="78"/>
        <v>0.0 - 1.0 ct</v>
      </c>
      <c r="I354" t="str">
        <f t="shared" si="79"/>
        <v>VS2</v>
      </c>
      <c r="J354" t="str">
        <f t="shared" si="80"/>
        <v>Round</v>
      </c>
      <c r="K354" t="str">
        <f t="shared" si="81"/>
        <v>I</v>
      </c>
      <c r="L354" t="b">
        <f t="shared" si="82"/>
        <v>0</v>
      </c>
    </row>
    <row r="355" spans="1:13" hidden="1">
      <c r="A355" t="s">
        <v>370</v>
      </c>
      <c r="B355" t="str">
        <f t="shared" si="72"/>
        <v>$3,600.00,1.01 - 2.00 ct,I1,Round,H</v>
      </c>
      <c r="C355" t="str">
        <f t="shared" si="73"/>
        <v>1.01 - 2.00 ct,I1,Round,H</v>
      </c>
      <c r="D355" t="str">
        <f t="shared" si="74"/>
        <v>I1,Round,H</v>
      </c>
      <c r="E355" t="str">
        <f t="shared" si="75"/>
        <v>Round,H</v>
      </c>
      <c r="F355" s="1" t="str">
        <f t="shared" si="76"/>
        <v>https://www.idonowidont.com/diamonds/stunning-multi-halo-engagement-ring-wedding-band-16tw-730849</v>
      </c>
      <c r="G355" s="2">
        <f t="shared" si="77"/>
        <v>3600</v>
      </c>
      <c r="H355" t="str">
        <f t="shared" si="78"/>
        <v>1.01 - 2.00 ct</v>
      </c>
      <c r="I355" t="str">
        <f t="shared" si="79"/>
        <v>I1</v>
      </c>
      <c r="J355" t="str">
        <f t="shared" si="80"/>
        <v>Round</v>
      </c>
      <c r="K355" t="str">
        <f t="shared" si="81"/>
        <v>H</v>
      </c>
      <c r="L355" t="b">
        <f t="shared" si="82"/>
        <v>0</v>
      </c>
    </row>
    <row r="356" spans="1:13" hidden="1">
      <c r="A356" t="s">
        <v>371</v>
      </c>
      <c r="B356" t="str">
        <f t="shared" si="72"/>
        <v>$3,662.00,1.01 - 2.00 ct,SI1,Oval,G</v>
      </c>
      <c r="C356" t="str">
        <f t="shared" si="73"/>
        <v>1.01 - 2.00 ct,SI1,Oval,G</v>
      </c>
      <c r="D356" t="str">
        <f t="shared" si="74"/>
        <v>SI1,Oval,G</v>
      </c>
      <c r="E356" t="str">
        <f t="shared" si="75"/>
        <v>Oval,G</v>
      </c>
      <c r="F356" s="1" t="str">
        <f t="shared" si="76"/>
        <v>https://www.idonowidont.com/diamonds/14k-white-gold-engagement-ring-165-ct-total-diamond-weight-618921</v>
      </c>
      <c r="G356" s="2">
        <f t="shared" si="77"/>
        <v>3662</v>
      </c>
      <c r="H356" t="str">
        <f t="shared" si="78"/>
        <v>1.01 - 2.00 ct</v>
      </c>
      <c r="I356" t="str">
        <f t="shared" si="79"/>
        <v>SI1</v>
      </c>
      <c r="J356" t="str">
        <f t="shared" si="80"/>
        <v>Oval</v>
      </c>
      <c r="K356" t="str">
        <f t="shared" si="81"/>
        <v>G</v>
      </c>
      <c r="L356" t="b">
        <f t="shared" si="82"/>
        <v>0</v>
      </c>
    </row>
    <row r="357" spans="1:13" hidden="1">
      <c r="A357" t="s">
        <v>372</v>
      </c>
      <c r="B357" t="str">
        <f t="shared" si="72"/>
        <v>$3,700.00,0.0 - 1.0 ct,SI1,Round,G</v>
      </c>
      <c r="C357" t="str">
        <f t="shared" si="73"/>
        <v>0.0 - 1.0 ct,SI1,Round,G</v>
      </c>
      <c r="D357" t="str">
        <f t="shared" si="74"/>
        <v>SI1,Round,G</v>
      </c>
      <c r="E357" t="str">
        <f t="shared" si="75"/>
        <v>Round,G</v>
      </c>
      <c r="F357" s="1" t="str">
        <f t="shared" si="76"/>
        <v>https://www.idonowidont.com/diamonds/classic-engagement-ring-video-643096</v>
      </c>
      <c r="G357" s="2">
        <f t="shared" si="77"/>
        <v>3700</v>
      </c>
      <c r="H357" t="str">
        <f t="shared" si="78"/>
        <v>0.0 - 1.0 ct</v>
      </c>
      <c r="I357" t="str">
        <f t="shared" si="79"/>
        <v>SI1</v>
      </c>
      <c r="J357" t="str">
        <f t="shared" si="80"/>
        <v>Round</v>
      </c>
      <c r="K357" t="str">
        <f t="shared" si="81"/>
        <v>G</v>
      </c>
      <c r="L357" t="b">
        <f t="shared" si="82"/>
        <v>0</v>
      </c>
    </row>
    <row r="358" spans="1:13" hidden="1">
      <c r="A358" t="s">
        <v>373</v>
      </c>
      <c r="B358" t="str">
        <f t="shared" si="72"/>
        <v>$3,700.00,0.0 - 1.0 ct,SI1,Round,G</v>
      </c>
      <c r="C358" t="str">
        <f t="shared" si="73"/>
        <v>0.0 - 1.0 ct,SI1,Round,G</v>
      </c>
      <c r="D358" t="str">
        <f t="shared" si="74"/>
        <v>SI1,Round,G</v>
      </c>
      <c r="E358" t="str">
        <f t="shared" si="75"/>
        <v>Round,G</v>
      </c>
      <c r="F358" s="1" t="str">
        <f t="shared" si="76"/>
        <v>https://www.idonowidont.com/diamonds/classic-engagement-ring-center-natural-round-cut-diamond-video-635396</v>
      </c>
      <c r="G358" s="2">
        <f t="shared" si="77"/>
        <v>3700</v>
      </c>
      <c r="H358" t="str">
        <f t="shared" si="78"/>
        <v>0.0 - 1.0 ct</v>
      </c>
      <c r="I358" t="str">
        <f t="shared" si="79"/>
        <v>SI1</v>
      </c>
      <c r="J358" t="str">
        <f t="shared" si="80"/>
        <v>Round</v>
      </c>
      <c r="K358" t="str">
        <f t="shared" si="81"/>
        <v>G</v>
      </c>
      <c r="L358" t="b">
        <f t="shared" si="82"/>
        <v>0</v>
      </c>
    </row>
    <row r="359" spans="1:13" hidden="1">
      <c r="A359" t="s">
        <v>374</v>
      </c>
      <c r="B359" t="str">
        <f t="shared" si="72"/>
        <v>$3,750.00,0.0 - 1.0 ct,I1,Round,G</v>
      </c>
      <c r="C359" t="str">
        <f t="shared" si="73"/>
        <v>0.0 - 1.0 ct,I1,Round,G</v>
      </c>
      <c r="D359" t="str">
        <f t="shared" si="74"/>
        <v>I1,Round,G</v>
      </c>
      <c r="E359" t="str">
        <f t="shared" si="75"/>
        <v>Round,G</v>
      </c>
      <c r="F359" s="1" t="str">
        <f t="shared" si="76"/>
        <v>https://www.idonowidont.com/diamonds/round-cut-engagement-ring-07-ct-i1-clarity-g-color-730556</v>
      </c>
      <c r="G359" s="2">
        <f t="shared" si="77"/>
        <v>3750</v>
      </c>
      <c r="H359" t="str">
        <f t="shared" si="78"/>
        <v>0.0 - 1.0 ct</v>
      </c>
      <c r="I359" t="str">
        <f t="shared" si="79"/>
        <v>I1</v>
      </c>
      <c r="J359" t="str">
        <f t="shared" si="80"/>
        <v>Round</v>
      </c>
      <c r="K359" t="str">
        <f t="shared" si="81"/>
        <v>G</v>
      </c>
      <c r="L359" t="b">
        <f t="shared" si="82"/>
        <v>0</v>
      </c>
    </row>
    <row r="360" spans="1:13" hidden="1">
      <c r="A360" t="s">
        <v>375</v>
      </c>
      <c r="B360" t="str">
        <f t="shared" si="72"/>
        <v>$3,750.00,1.01 - 2.00 ct,VS2,Round,J</v>
      </c>
      <c r="C360" t="str">
        <f t="shared" si="73"/>
        <v>1.01 - 2.00 ct,VS2,Round,J</v>
      </c>
      <c r="D360" t="str">
        <f t="shared" si="74"/>
        <v>VS2,Round,J</v>
      </c>
      <c r="E360" t="str">
        <f t="shared" si="75"/>
        <v>Round,J</v>
      </c>
      <c r="F360" s="1" t="str">
        <f t="shared" si="76"/>
        <v>https://www.idonowidont.com/diamonds/2-carat-total-weight-diamond-band-or-anniversary-ring-729983</v>
      </c>
      <c r="G360" s="2">
        <f t="shared" si="77"/>
        <v>3750</v>
      </c>
      <c r="H360" t="str">
        <f t="shared" si="78"/>
        <v>1.01 - 2.00 ct</v>
      </c>
      <c r="I360" t="str">
        <f t="shared" si="79"/>
        <v>VS2</v>
      </c>
      <c r="J360" t="str">
        <f t="shared" si="80"/>
        <v>Round</v>
      </c>
      <c r="K360" t="str">
        <f t="shared" si="81"/>
        <v>J</v>
      </c>
      <c r="L360" t="b">
        <f t="shared" si="82"/>
        <v>0</v>
      </c>
    </row>
    <row r="361" spans="1:13" hidden="1">
      <c r="A361" t="s">
        <v>376</v>
      </c>
      <c r="B361" t="str">
        <f t="shared" si="72"/>
        <v>$3,750.00,1.01 - 2.00 ct,SI1,Cushion,J</v>
      </c>
      <c r="C361" t="str">
        <f t="shared" si="73"/>
        <v>1.01 - 2.00 ct,SI1,Cushion,J</v>
      </c>
      <c r="D361" t="str">
        <f t="shared" si="74"/>
        <v>SI1,Cushion,J</v>
      </c>
      <c r="E361" t="str">
        <f t="shared" si="75"/>
        <v>Cushion,J</v>
      </c>
      <c r="F361" s="1" t="str">
        <f t="shared" si="76"/>
        <v>https://www.idonowidont.com/diamonds/169ct-egl-usa-certified-cushion-halo-engagement-ring-14k-white-gold-729910</v>
      </c>
      <c r="G361" s="2">
        <f t="shared" si="77"/>
        <v>3750</v>
      </c>
      <c r="H361" t="str">
        <f t="shared" si="78"/>
        <v>1.01 - 2.00 ct</v>
      </c>
      <c r="I361" t="str">
        <f t="shared" si="79"/>
        <v>SI1</v>
      </c>
      <c r="J361" t="str">
        <f t="shared" si="80"/>
        <v>Cushion</v>
      </c>
      <c r="K361" t="str">
        <f t="shared" si="81"/>
        <v>J</v>
      </c>
      <c r="L361" t="b">
        <f t="shared" si="82"/>
        <v>0</v>
      </c>
    </row>
    <row r="362" spans="1:13" hidden="1">
      <c r="A362" t="s">
        <v>377</v>
      </c>
      <c r="B362" t="str">
        <f t="shared" si="72"/>
        <v>$3,750.00,0.0 - 1.0 ct,SI1,Princess,G</v>
      </c>
      <c r="C362" t="str">
        <f t="shared" si="73"/>
        <v>0.0 - 1.0 ct,SI1,Princess,G</v>
      </c>
      <c r="D362" t="str">
        <f t="shared" si="74"/>
        <v>SI1,Princess,G</v>
      </c>
      <c r="E362" t="str">
        <f t="shared" si="75"/>
        <v>Princess,G</v>
      </c>
      <c r="F362" s="1" t="str">
        <f t="shared" si="76"/>
        <v>https://www.idonowidont.com/diamonds/jared-princess-engagementwedding-set-729404</v>
      </c>
      <c r="G362" s="2">
        <f t="shared" si="77"/>
        <v>3750</v>
      </c>
      <c r="H362" t="str">
        <f t="shared" si="78"/>
        <v>0.0 - 1.0 ct</v>
      </c>
      <c r="I362" t="str">
        <f t="shared" si="79"/>
        <v>SI1</v>
      </c>
      <c r="J362" t="str">
        <f t="shared" si="80"/>
        <v>Princess</v>
      </c>
      <c r="K362" t="str">
        <f t="shared" si="81"/>
        <v>G</v>
      </c>
      <c r="L362" t="b">
        <f t="shared" si="82"/>
        <v>0</v>
      </c>
    </row>
    <row r="363" spans="1:13" hidden="1">
      <c r="A363" t="s">
        <v>378</v>
      </c>
      <c r="B363" t="str">
        <f t="shared" si="72"/>
        <v>$3,750.00,1.01 - 2.00 ct,VS1,Round,H</v>
      </c>
      <c r="C363" t="str">
        <f t="shared" si="73"/>
        <v>1.01 - 2.00 ct,VS1,Round,H</v>
      </c>
      <c r="D363" t="str">
        <f t="shared" si="74"/>
        <v>VS1,Round,H</v>
      </c>
      <c r="E363" t="str">
        <f t="shared" si="75"/>
        <v>Round,H</v>
      </c>
      <c r="F363" s="1" t="str">
        <f t="shared" si="76"/>
        <v>https://www.idonowidont.com/diamonds/engagement-ring-features-150ct-total-diamond-weight-637596</v>
      </c>
      <c r="G363" s="2">
        <f t="shared" si="77"/>
        <v>3750</v>
      </c>
      <c r="H363" t="str">
        <f t="shared" si="78"/>
        <v>1.01 - 2.00 ct</v>
      </c>
      <c r="I363" t="str">
        <f t="shared" si="79"/>
        <v>VS1</v>
      </c>
      <c r="J363" t="str">
        <f t="shared" si="80"/>
        <v>Round</v>
      </c>
      <c r="K363" t="str">
        <f t="shared" si="81"/>
        <v>H</v>
      </c>
      <c r="L363" t="b">
        <f t="shared" si="82"/>
        <v>0</v>
      </c>
    </row>
    <row r="364" spans="1:13" hidden="1">
      <c r="A364" t="s">
        <v>379</v>
      </c>
      <c r="B364" t="str">
        <f t="shared" si="72"/>
        <v>$3,799.99,1.01 - 2.00 ct,I2,Princess,H</v>
      </c>
      <c r="C364" t="str">
        <f t="shared" si="73"/>
        <v>1.01 - 2.00 ct,I2,Princess,H</v>
      </c>
      <c r="D364" t="str">
        <f t="shared" si="74"/>
        <v>I2,Princess,H</v>
      </c>
      <c r="E364" t="str">
        <f t="shared" si="75"/>
        <v>Princess,H</v>
      </c>
      <c r="F364" s="1" t="str">
        <f t="shared" si="76"/>
        <v>https://www.idonowidont.com/diamonds/wedding-band-730718</v>
      </c>
      <c r="G364" s="2">
        <f t="shared" si="77"/>
        <v>3799.99</v>
      </c>
      <c r="H364" t="str">
        <f t="shared" si="78"/>
        <v>1.01 - 2.00 ct</v>
      </c>
      <c r="I364" t="str">
        <f t="shared" si="79"/>
        <v>I2</v>
      </c>
      <c r="J364" t="str">
        <f t="shared" si="80"/>
        <v>Princess</v>
      </c>
      <c r="K364" t="str">
        <f t="shared" si="81"/>
        <v>H</v>
      </c>
      <c r="L364" t="b">
        <f t="shared" si="82"/>
        <v>0</v>
      </c>
    </row>
    <row r="365" spans="1:13" hidden="1">
      <c r="A365" t="s">
        <v>380</v>
      </c>
      <c r="B365" t="str">
        <f t="shared" si="72"/>
        <v>$3,800.00,0.0 - 1.0 ct,VVS1,Round,D</v>
      </c>
      <c r="C365" t="str">
        <f t="shared" si="73"/>
        <v>0.0 - 1.0 ct,VVS1,Round,D</v>
      </c>
      <c r="D365" t="str">
        <f t="shared" si="74"/>
        <v>VVS1,Round,D</v>
      </c>
      <c r="E365" t="str">
        <f t="shared" si="75"/>
        <v>Round,D</v>
      </c>
      <c r="F365" s="1" t="str">
        <f t="shared" si="76"/>
        <v>https://www.idonowidont.com/diamonds/platinum-diamond-solitaire-ring-5-carat-730688</v>
      </c>
      <c r="G365" s="2">
        <f t="shared" si="77"/>
        <v>3800</v>
      </c>
      <c r="H365" t="str">
        <f t="shared" si="78"/>
        <v>0.0 - 1.0 ct</v>
      </c>
      <c r="I365" t="str">
        <f t="shared" si="79"/>
        <v>VVS1</v>
      </c>
      <c r="J365" t="str">
        <f t="shared" si="80"/>
        <v>Round</v>
      </c>
      <c r="K365" t="str">
        <f t="shared" si="81"/>
        <v>D</v>
      </c>
      <c r="L365" t="b">
        <f t="shared" si="82"/>
        <v>0</v>
      </c>
      <c r="M365" t="s">
        <v>17</v>
      </c>
    </row>
    <row r="366" spans="1:13" hidden="1">
      <c r="A366" t="s">
        <v>381</v>
      </c>
      <c r="B366" t="str">
        <f t="shared" si="72"/>
        <v>$3,800.00,1.01 - 2.00 ct,VVS2,Round,I</v>
      </c>
      <c r="C366" t="str">
        <f t="shared" si="73"/>
        <v>1.01 - 2.00 ct,VVS2,Round,I</v>
      </c>
      <c r="D366" t="str">
        <f t="shared" si="74"/>
        <v>VVS2,Round,I</v>
      </c>
      <c r="E366" t="str">
        <f t="shared" si="75"/>
        <v>Round,I</v>
      </c>
      <c r="F366" s="1" t="str">
        <f t="shared" si="76"/>
        <v>https://www.idonowidont.com/diamonds/halo-bridal-set-730598</v>
      </c>
      <c r="G366" s="2">
        <f t="shared" si="77"/>
        <v>3800</v>
      </c>
      <c r="H366" t="str">
        <f t="shared" si="78"/>
        <v>1.01 - 2.00 ct</v>
      </c>
      <c r="I366" t="str">
        <f t="shared" si="79"/>
        <v>VVS2</v>
      </c>
      <c r="J366" t="str">
        <f t="shared" si="80"/>
        <v>Round</v>
      </c>
      <c r="K366" t="str">
        <f t="shared" si="81"/>
        <v>I</v>
      </c>
      <c r="L366" t="b">
        <f t="shared" si="82"/>
        <v>0</v>
      </c>
    </row>
    <row r="367" spans="1:13" hidden="1">
      <c r="A367" t="s">
        <v>382</v>
      </c>
      <c r="B367" t="str">
        <f t="shared" si="72"/>
        <v>$3,800.00,1.01 - 2.00 ct,SI1,Round,I</v>
      </c>
      <c r="C367" t="str">
        <f t="shared" si="73"/>
        <v>1.01 - 2.00 ct,SI1,Round,I</v>
      </c>
      <c r="D367" t="str">
        <f t="shared" si="74"/>
        <v>SI1,Round,I</v>
      </c>
      <c r="E367" t="str">
        <f t="shared" si="75"/>
        <v>Round,I</v>
      </c>
      <c r="F367" s="1" t="str">
        <f t="shared" si="76"/>
        <v>https://www.idonowidont.com/diamonds/150ctw-round-twisted-diamond-engagement-ring-727906</v>
      </c>
      <c r="G367" s="2">
        <f t="shared" si="77"/>
        <v>3800</v>
      </c>
      <c r="H367" t="str">
        <f t="shared" si="78"/>
        <v>1.01 - 2.00 ct</v>
      </c>
      <c r="I367" t="str">
        <f t="shared" si="79"/>
        <v>SI1</v>
      </c>
      <c r="J367" t="str">
        <f t="shared" si="80"/>
        <v>Round</v>
      </c>
      <c r="K367" t="str">
        <f t="shared" si="81"/>
        <v>I</v>
      </c>
      <c r="L367" t="b">
        <f t="shared" si="82"/>
        <v>0</v>
      </c>
    </row>
    <row r="368" spans="1:13" hidden="1">
      <c r="A368" t="s">
        <v>383</v>
      </c>
      <c r="B368" t="str">
        <f t="shared" si="72"/>
        <v>$3,900.00,0.0 - 1.0 ct,VS1,Princess,G</v>
      </c>
      <c r="C368" t="str">
        <f t="shared" si="73"/>
        <v>0.0 - 1.0 ct,VS1,Princess,G</v>
      </c>
      <c r="D368" t="str">
        <f t="shared" si="74"/>
        <v>VS1,Princess,G</v>
      </c>
      <c r="E368" t="str">
        <f t="shared" si="75"/>
        <v>Princess,G</v>
      </c>
      <c r="F368" s="1" t="str">
        <f t="shared" si="76"/>
        <v>https://www.idonowidont.com/diamonds/tiffany-co-princess-cut-diamond-ring-730752</v>
      </c>
      <c r="G368" s="2">
        <f t="shared" si="77"/>
        <v>3900</v>
      </c>
      <c r="H368" t="str">
        <f t="shared" si="78"/>
        <v>0.0 - 1.0 ct</v>
      </c>
      <c r="I368" t="str">
        <f t="shared" si="79"/>
        <v>VS1</v>
      </c>
      <c r="J368" t="str">
        <f t="shared" si="80"/>
        <v>Princess</v>
      </c>
      <c r="K368" t="str">
        <f t="shared" si="81"/>
        <v>G</v>
      </c>
      <c r="L368" t="b">
        <f t="shared" si="82"/>
        <v>0</v>
      </c>
    </row>
    <row r="369" spans="1:13" hidden="1">
      <c r="A369" t="s">
        <v>384</v>
      </c>
      <c r="B369" t="str">
        <f t="shared" si="72"/>
        <v>$3,900.00,0.0 - 1.0 ct,SI2,Round,I</v>
      </c>
      <c r="C369" t="str">
        <f t="shared" si="73"/>
        <v>0.0 - 1.0 ct,SI2,Round,I</v>
      </c>
      <c r="D369" t="str">
        <f t="shared" si="74"/>
        <v>SI2,Round,I</v>
      </c>
      <c r="E369" t="str">
        <f t="shared" si="75"/>
        <v>Round,I</v>
      </c>
      <c r="F369" s="1" t="str">
        <f t="shared" si="76"/>
        <v>https://www.idonowidont.com/diamonds/last-chance-round-brilliant-1-carat-diamond-engagement-ring-leo-collection-jared-730577</v>
      </c>
      <c r="G369" s="2">
        <f t="shared" si="77"/>
        <v>3900</v>
      </c>
      <c r="H369" t="str">
        <f t="shared" si="78"/>
        <v>0.0 - 1.0 ct</v>
      </c>
      <c r="I369" t="str">
        <f t="shared" si="79"/>
        <v>SI2</v>
      </c>
      <c r="J369" t="str">
        <f t="shared" si="80"/>
        <v>Round</v>
      </c>
      <c r="K369" t="str">
        <f t="shared" si="81"/>
        <v>I</v>
      </c>
      <c r="L369" t="b">
        <f t="shared" si="82"/>
        <v>0</v>
      </c>
    </row>
    <row r="370" spans="1:13" hidden="1">
      <c r="A370" t="s">
        <v>385</v>
      </c>
      <c r="B370" t="str">
        <f t="shared" si="72"/>
        <v>$3,900.00,1.01 - 2.00 ct,SI1,Oval,H</v>
      </c>
      <c r="C370" t="str">
        <f t="shared" si="73"/>
        <v>1.01 - 2.00 ct,SI1,Oval,H</v>
      </c>
      <c r="D370" t="str">
        <f t="shared" si="74"/>
        <v>SI1,Oval,H</v>
      </c>
      <c r="E370" t="str">
        <f t="shared" si="75"/>
        <v>Oval,H</v>
      </c>
      <c r="F370" s="1" t="str">
        <f t="shared" si="76"/>
        <v>https://www.idonowidont.com/diamonds/125ctw-diamond-oval-engagement-ring-727916</v>
      </c>
      <c r="G370" s="2">
        <f t="shared" si="77"/>
        <v>3900</v>
      </c>
      <c r="H370" t="str">
        <f t="shared" si="78"/>
        <v>1.01 - 2.00 ct</v>
      </c>
      <c r="I370" t="str">
        <f t="shared" si="79"/>
        <v>SI1</v>
      </c>
      <c r="J370" t="str">
        <f t="shared" si="80"/>
        <v>Oval</v>
      </c>
      <c r="K370" t="str">
        <f t="shared" si="81"/>
        <v>H</v>
      </c>
      <c r="L370" t="b">
        <f t="shared" si="82"/>
        <v>0</v>
      </c>
    </row>
    <row r="371" spans="1:13" hidden="1">
      <c r="A371" t="s">
        <v>386</v>
      </c>
      <c r="B371" t="str">
        <f t="shared" si="72"/>
        <v>$3,950.00,0.0 - 1.0 ct,VVS1,Round,D</v>
      </c>
      <c r="C371" t="str">
        <f t="shared" si="73"/>
        <v>0.0 - 1.0 ct,VVS1,Round,D</v>
      </c>
      <c r="D371" t="str">
        <f t="shared" si="74"/>
        <v>VVS1,Round,D</v>
      </c>
      <c r="E371" t="str">
        <f t="shared" si="75"/>
        <v>Round,D</v>
      </c>
      <c r="F371" s="1" t="str">
        <f t="shared" si="76"/>
        <v>https://www.idonowidont.com/diamonds/gia-certified-058ct-d-vvs1-xxx-diamond-platinum-solitaire-engagement-ring-730224</v>
      </c>
      <c r="G371" s="2">
        <f t="shared" si="77"/>
        <v>3950</v>
      </c>
      <c r="H371" t="str">
        <f t="shared" si="78"/>
        <v>0.0 - 1.0 ct</v>
      </c>
      <c r="I371" t="str">
        <f t="shared" si="79"/>
        <v>VVS1</v>
      </c>
      <c r="J371" t="str">
        <f t="shared" si="80"/>
        <v>Round</v>
      </c>
      <c r="K371" t="str">
        <f t="shared" si="81"/>
        <v>D</v>
      </c>
      <c r="L371" t="b">
        <f t="shared" si="82"/>
        <v>0</v>
      </c>
      <c r="M371" t="s">
        <v>17</v>
      </c>
    </row>
    <row r="372" spans="1:13" hidden="1">
      <c r="A372" t="s">
        <v>387</v>
      </c>
      <c r="B372" t="str">
        <f t="shared" si="72"/>
        <v>$3,950.00,1.01 - 2.00 ct,SI1,Round,H</v>
      </c>
      <c r="C372" t="str">
        <f t="shared" si="73"/>
        <v>1.01 - 2.00 ct,SI1,Round,H</v>
      </c>
      <c r="D372" t="str">
        <f t="shared" si="74"/>
        <v>SI1,Round,H</v>
      </c>
      <c r="E372" t="str">
        <f t="shared" si="75"/>
        <v>Round,H</v>
      </c>
      <c r="F372" s="1" t="str">
        <f t="shared" si="76"/>
        <v>https://www.idonowidont.com/diamonds/130ct-egl-usa-certified-round-diamond-engagement-ring-14k-white-gold-729912</v>
      </c>
      <c r="G372" s="2">
        <f t="shared" si="77"/>
        <v>3950</v>
      </c>
      <c r="H372" t="str">
        <f t="shared" si="78"/>
        <v>1.01 - 2.00 ct</v>
      </c>
      <c r="I372" t="str">
        <f t="shared" si="79"/>
        <v>SI1</v>
      </c>
      <c r="J372" t="str">
        <f t="shared" si="80"/>
        <v>Round</v>
      </c>
      <c r="K372" t="str">
        <f t="shared" si="81"/>
        <v>H</v>
      </c>
      <c r="L372" t="b">
        <f t="shared" si="82"/>
        <v>0</v>
      </c>
    </row>
    <row r="373" spans="1:13" hidden="1">
      <c r="A373" t="s">
        <v>388</v>
      </c>
      <c r="B373" t="str">
        <f t="shared" si="72"/>
        <v>$3,950.00,1.01 - 2.00 ct,SI1,Pear,H</v>
      </c>
      <c r="C373" t="str">
        <f t="shared" si="73"/>
        <v>1.01 - 2.00 ct,SI1,Pear,H</v>
      </c>
      <c r="D373" t="str">
        <f t="shared" si="74"/>
        <v>SI1,Pear,H</v>
      </c>
      <c r="E373" t="str">
        <f t="shared" si="75"/>
        <v>Pear,H</v>
      </c>
      <c r="F373" s="1" t="str">
        <f t="shared" si="76"/>
        <v>https://www.idonowidont.com/diamonds/175ctw-pear-halo-diamond-engagement-ring-727921</v>
      </c>
      <c r="G373" s="2">
        <f t="shared" si="77"/>
        <v>3950</v>
      </c>
      <c r="H373" t="str">
        <f t="shared" si="78"/>
        <v>1.01 - 2.00 ct</v>
      </c>
      <c r="I373" t="str">
        <f t="shared" si="79"/>
        <v>SI1</v>
      </c>
      <c r="J373" t="str">
        <f t="shared" si="80"/>
        <v>Pear</v>
      </c>
      <c r="K373" t="str">
        <f t="shared" si="81"/>
        <v>H</v>
      </c>
      <c r="L373" t="b">
        <f t="shared" si="82"/>
        <v>0</v>
      </c>
    </row>
    <row r="374" spans="1:13" hidden="1">
      <c r="A374" t="s">
        <v>389</v>
      </c>
      <c r="B374" t="str">
        <f t="shared" si="72"/>
        <v>$3,975.00,1.01 - 2.00 ct,SI1,Round,F</v>
      </c>
      <c r="C374" t="str">
        <f t="shared" si="73"/>
        <v>1.01 - 2.00 ct,SI1,Round,F</v>
      </c>
      <c r="D374" t="str">
        <f t="shared" si="74"/>
        <v>SI1,Round,F</v>
      </c>
      <c r="E374" t="str">
        <f t="shared" si="75"/>
        <v>Round,F</v>
      </c>
      <c r="F374" s="1" t="str">
        <f t="shared" si="76"/>
        <v>https://www.idonowidont.com/diamonds/dazzling-three-stone-engagement-ring-features-140ct-total-diamonds-620541</v>
      </c>
      <c r="G374" s="2">
        <f t="shared" si="77"/>
        <v>3975</v>
      </c>
      <c r="H374" t="str">
        <f t="shared" si="78"/>
        <v>1.01 - 2.00 ct</v>
      </c>
      <c r="I374" t="str">
        <f t="shared" si="79"/>
        <v>SI1</v>
      </c>
      <c r="J374" t="str">
        <f t="shared" si="80"/>
        <v>Round</v>
      </c>
      <c r="K374" t="str">
        <f t="shared" si="81"/>
        <v>F</v>
      </c>
      <c r="L374" t="b">
        <f t="shared" si="82"/>
        <v>0</v>
      </c>
    </row>
    <row r="375" spans="1:13" hidden="1">
      <c r="A375" t="s">
        <v>390</v>
      </c>
      <c r="B375" t="str">
        <f t="shared" si="72"/>
        <v>$3,995.00,1.01 - 2.00 ct,SI2,Princess,E</v>
      </c>
      <c r="C375" t="str">
        <f t="shared" si="73"/>
        <v>1.01 - 2.00 ct,SI2,Princess,E</v>
      </c>
      <c r="D375" t="str">
        <f t="shared" si="74"/>
        <v>SI2,Princess,E</v>
      </c>
      <c r="E375" t="str">
        <f t="shared" si="75"/>
        <v>Princess,E</v>
      </c>
      <c r="F375" s="1" t="str">
        <f t="shared" si="76"/>
        <v>https://www.idonowidont.com/diamonds/141ct-gia-certified-e-si2-platinum-princess-trilogy-ring-729901</v>
      </c>
      <c r="G375" s="2">
        <f t="shared" si="77"/>
        <v>3995</v>
      </c>
      <c r="H375" t="str">
        <f t="shared" si="78"/>
        <v>1.01 - 2.00 ct</v>
      </c>
      <c r="I375" t="str">
        <f t="shared" si="79"/>
        <v>SI2</v>
      </c>
      <c r="J375" t="str">
        <f t="shared" si="80"/>
        <v>Princess</v>
      </c>
      <c r="K375" t="str">
        <f t="shared" si="81"/>
        <v>E</v>
      </c>
      <c r="L375" t="b">
        <f t="shared" si="82"/>
        <v>0</v>
      </c>
    </row>
    <row r="376" spans="1:13" hidden="1">
      <c r="A376" t="s">
        <v>391</v>
      </c>
      <c r="B376" t="str">
        <f t="shared" si="72"/>
        <v>$3,995.00,0.0 - 1.0 ct,I1,Princess,I</v>
      </c>
      <c r="C376" t="str">
        <f t="shared" si="73"/>
        <v>0.0 - 1.0 ct,I1,Princess,I</v>
      </c>
      <c r="D376" t="str">
        <f t="shared" si="74"/>
        <v>I1,Princess,I</v>
      </c>
      <c r="E376" t="str">
        <f t="shared" si="75"/>
        <v>Princess,I</v>
      </c>
      <c r="F376" s="1" t="str">
        <f t="shared" si="76"/>
        <v>https://www.idonowidont.com/diamonds/neil-lane-engagement-ring-and-wedding-band-730851</v>
      </c>
      <c r="G376" s="2">
        <f t="shared" si="77"/>
        <v>3995</v>
      </c>
      <c r="H376" t="str">
        <f t="shared" si="78"/>
        <v>0.0 - 1.0 ct</v>
      </c>
      <c r="I376" t="str">
        <f t="shared" si="79"/>
        <v>I1</v>
      </c>
      <c r="J376" t="str">
        <f t="shared" si="80"/>
        <v>Princess</v>
      </c>
      <c r="K376" t="str">
        <f t="shared" si="81"/>
        <v>I</v>
      </c>
      <c r="L376" t="b">
        <f t="shared" si="82"/>
        <v>0</v>
      </c>
    </row>
    <row r="377" spans="1:13" hidden="1">
      <c r="A377" t="s">
        <v>392</v>
      </c>
      <c r="B377" t="str">
        <f t="shared" si="72"/>
        <v>$3,999.00,4.00 ct or more,SI2,Emerald,H</v>
      </c>
      <c r="C377" t="str">
        <f t="shared" si="73"/>
        <v>4.00 ct or more,SI2,Emerald,H</v>
      </c>
      <c r="D377" t="str">
        <f t="shared" si="74"/>
        <v>SI2,Emerald,H</v>
      </c>
      <c r="E377" t="str">
        <f t="shared" si="75"/>
        <v>Emerald,H</v>
      </c>
      <c r="F377" s="1" t="str">
        <f t="shared" si="76"/>
        <v>https://www.idonowidont.com/diamonds/engagement-ring-600ct-center-green-emerald-and-two-trapezoid-diamonds-sides-648076</v>
      </c>
      <c r="G377" s="2">
        <f t="shared" si="77"/>
        <v>3999</v>
      </c>
      <c r="H377" t="str">
        <f t="shared" si="78"/>
        <v>4.00 ct or more</v>
      </c>
      <c r="I377" t="str">
        <f t="shared" si="79"/>
        <v>SI2</v>
      </c>
      <c r="J377" t="str">
        <f t="shared" si="80"/>
        <v>Emerald</v>
      </c>
      <c r="K377" t="str">
        <f t="shared" si="81"/>
        <v>H</v>
      </c>
      <c r="L377" t="b">
        <f t="shared" si="82"/>
        <v>0</v>
      </c>
    </row>
    <row r="378" spans="1:13" hidden="1">
      <c r="A378" t="s">
        <v>393</v>
      </c>
      <c r="B378" t="str">
        <f t="shared" si="72"/>
        <v>$3,999.00,0.0 - 1.0 ct,SI2,Princess,D</v>
      </c>
      <c r="C378" t="str">
        <f t="shared" si="73"/>
        <v>0.0 - 1.0 ct,SI2,Princess,D</v>
      </c>
      <c r="D378" t="str">
        <f t="shared" si="74"/>
        <v>SI2,Princess,D</v>
      </c>
      <c r="E378" t="str">
        <f t="shared" si="75"/>
        <v>Princess,D</v>
      </c>
      <c r="F378" s="1" t="str">
        <f t="shared" si="76"/>
        <v>https://www.idonowidont.com/diamonds/robbins-brothers-91ct-excellent-princess-cut-engagement-ring-730807</v>
      </c>
      <c r="G378" s="2">
        <f t="shared" si="77"/>
        <v>3999</v>
      </c>
      <c r="H378" t="str">
        <f t="shared" si="78"/>
        <v>0.0 - 1.0 ct</v>
      </c>
      <c r="I378" t="str">
        <f t="shared" si="79"/>
        <v>SI2</v>
      </c>
      <c r="J378" t="str">
        <f t="shared" si="80"/>
        <v>Princess</v>
      </c>
      <c r="K378" t="str">
        <f t="shared" si="81"/>
        <v>D</v>
      </c>
      <c r="L378" t="b">
        <f t="shared" si="82"/>
        <v>0</v>
      </c>
    </row>
    <row r="379" spans="1:13" hidden="1">
      <c r="A379" t="s">
        <v>394</v>
      </c>
      <c r="B379" t="str">
        <f t="shared" si="72"/>
        <v>$4,000.00,1.01 - 2.00 ct,VS2,Princess,G</v>
      </c>
      <c r="C379" t="str">
        <f t="shared" si="73"/>
        <v>1.01 - 2.00 ct,VS2,Princess,G</v>
      </c>
      <c r="D379" t="str">
        <f t="shared" si="74"/>
        <v>VS2,Princess,G</v>
      </c>
      <c r="E379" t="str">
        <f t="shared" si="75"/>
        <v>Princess,G</v>
      </c>
      <c r="F379" s="1" t="str">
        <f t="shared" si="76"/>
        <v>https://www.idonowidont.com/diamonds/111-ct-princess-cut-diamond-engagement-ring-730737</v>
      </c>
      <c r="G379" s="2">
        <f t="shared" si="77"/>
        <v>4000</v>
      </c>
      <c r="H379" t="str">
        <f t="shared" si="78"/>
        <v>1.01 - 2.00 ct</v>
      </c>
      <c r="I379" t="str">
        <f t="shared" si="79"/>
        <v>VS2</v>
      </c>
      <c r="J379" t="str">
        <f t="shared" si="80"/>
        <v>Princess</v>
      </c>
      <c r="K379" t="str">
        <f t="shared" si="81"/>
        <v>G</v>
      </c>
      <c r="L379" t="b">
        <f t="shared" si="82"/>
        <v>0</v>
      </c>
    </row>
    <row r="380" spans="1:13" hidden="1">
      <c r="A380" t="s">
        <v>395</v>
      </c>
      <c r="B380" t="str">
        <f t="shared" si="72"/>
        <v>$4,000.00,1.01 - 2.00 ct,VS1,Radiant,I</v>
      </c>
      <c r="C380" t="str">
        <f t="shared" si="73"/>
        <v>1.01 - 2.00 ct,VS1,Radiant,I</v>
      </c>
      <c r="D380" t="str">
        <f t="shared" si="74"/>
        <v>VS1,Radiant,I</v>
      </c>
      <c r="E380" t="str">
        <f t="shared" si="75"/>
        <v>Radiant,I</v>
      </c>
      <c r="F380" s="1" t="str">
        <f t="shared" si="76"/>
        <v>https://www.idonowidont.com/diamonds/120-ct-radiant-gia-certified-engagement-ring-564371</v>
      </c>
      <c r="G380" s="2">
        <f t="shared" si="77"/>
        <v>4000</v>
      </c>
      <c r="H380" t="str">
        <f t="shared" si="78"/>
        <v>1.01 - 2.00 ct</v>
      </c>
      <c r="I380" t="str">
        <f t="shared" si="79"/>
        <v>VS1</v>
      </c>
      <c r="J380" t="str">
        <f t="shared" si="80"/>
        <v>Radiant</v>
      </c>
      <c r="K380" t="str">
        <f t="shared" si="81"/>
        <v>I</v>
      </c>
      <c r="L380" t="b">
        <f t="shared" si="82"/>
        <v>0</v>
      </c>
    </row>
    <row r="381" spans="1:13" hidden="1">
      <c r="A381" t="s">
        <v>396</v>
      </c>
      <c r="B381" t="str">
        <f t="shared" si="72"/>
        <v>$4,000.00,1.01 - 2.00 ct,I1,Round,E</v>
      </c>
      <c r="C381" t="str">
        <f t="shared" si="73"/>
        <v>1.01 - 2.00 ct,I1,Round,E</v>
      </c>
      <c r="D381" t="str">
        <f t="shared" si="74"/>
        <v>I1,Round,E</v>
      </c>
      <c r="E381" t="str">
        <f t="shared" si="75"/>
        <v>Round,E</v>
      </c>
      <c r="F381" s="1" t="str">
        <f t="shared" si="76"/>
        <v>https://www.idonowidont.com/diamonds/101-diamond-ring-730652</v>
      </c>
      <c r="G381" s="2">
        <f t="shared" si="77"/>
        <v>4000</v>
      </c>
      <c r="H381" t="str">
        <f t="shared" si="78"/>
        <v>1.01 - 2.00 ct</v>
      </c>
      <c r="I381" t="str">
        <f t="shared" si="79"/>
        <v>I1</v>
      </c>
      <c r="J381" t="str">
        <f t="shared" si="80"/>
        <v>Round</v>
      </c>
      <c r="K381" t="str">
        <f t="shared" si="81"/>
        <v>E</v>
      </c>
      <c r="L381" t="b">
        <f t="shared" si="82"/>
        <v>0</v>
      </c>
    </row>
    <row r="382" spans="1:13" hidden="1">
      <c r="A382" t="s">
        <v>397</v>
      </c>
      <c r="B382" t="str">
        <f t="shared" si="72"/>
        <v>$4,000.00,1.01 - 2.00 ct,VS2,Emerald,H</v>
      </c>
      <c r="C382" t="str">
        <f t="shared" si="73"/>
        <v>1.01 - 2.00 ct,VS2,Emerald,H</v>
      </c>
      <c r="D382" t="str">
        <f t="shared" si="74"/>
        <v>VS2,Emerald,H</v>
      </c>
      <c r="E382" t="str">
        <f t="shared" si="75"/>
        <v>Emerald,H</v>
      </c>
      <c r="F382" s="1" t="str">
        <f t="shared" si="76"/>
        <v>https://www.idonowidont.com/diamonds/beautiful-custom-designed-anniversary-ring-730627</v>
      </c>
      <c r="G382" s="2">
        <f t="shared" si="77"/>
        <v>4000</v>
      </c>
      <c r="H382" t="str">
        <f t="shared" si="78"/>
        <v>1.01 - 2.00 ct</v>
      </c>
      <c r="I382" t="str">
        <f t="shared" si="79"/>
        <v>VS2</v>
      </c>
      <c r="J382" t="str">
        <f t="shared" si="80"/>
        <v>Emerald</v>
      </c>
      <c r="K382" t="str">
        <f t="shared" si="81"/>
        <v>H</v>
      </c>
      <c r="L382" t="b">
        <f t="shared" si="82"/>
        <v>0</v>
      </c>
    </row>
    <row r="383" spans="1:13" hidden="1">
      <c r="A383" t="s">
        <v>398</v>
      </c>
      <c r="B383" t="str">
        <f t="shared" si="72"/>
        <v>$4,000.00,0.0 - 1.0 ct,SI1,Pear,F</v>
      </c>
      <c r="C383" t="str">
        <f t="shared" si="73"/>
        <v>0.0 - 1.0 ct,SI1,Pear,F</v>
      </c>
      <c r="D383" t="str">
        <f t="shared" si="74"/>
        <v>SI1,Pear,F</v>
      </c>
      <c r="E383" t="str">
        <f t="shared" si="75"/>
        <v>Pear,F</v>
      </c>
      <c r="F383" s="1" t="str">
        <f t="shared" si="76"/>
        <v>https://www.idonowidont.com/diamonds/brilliant-earth-18k-white-gold-twilight-lab-diamond-ring-moissanite-size-65-730616</v>
      </c>
      <c r="G383" s="2">
        <f t="shared" si="77"/>
        <v>4000</v>
      </c>
      <c r="H383" t="str">
        <f t="shared" si="78"/>
        <v>0.0 - 1.0 ct</v>
      </c>
      <c r="I383" t="str">
        <f t="shared" si="79"/>
        <v>SI1</v>
      </c>
      <c r="J383" t="str">
        <f t="shared" si="80"/>
        <v>Pear</v>
      </c>
      <c r="K383" t="str">
        <f t="shared" si="81"/>
        <v>F</v>
      </c>
      <c r="L383" t="b">
        <f t="shared" si="82"/>
        <v>1</v>
      </c>
      <c r="M383" t="s">
        <v>23</v>
      </c>
    </row>
    <row r="384" spans="1:13" hidden="1">
      <c r="A384" t="s">
        <v>399</v>
      </c>
      <c r="B384" t="str">
        <f t="shared" si="72"/>
        <v>$4,000.00,2.01 - 3.00 ct,I1,Round,I</v>
      </c>
      <c r="C384" t="str">
        <f t="shared" si="73"/>
        <v>2.01 - 3.00 ct,I1,Round,I</v>
      </c>
      <c r="D384" t="str">
        <f t="shared" si="74"/>
        <v>I1,Round,I</v>
      </c>
      <c r="E384" t="str">
        <f t="shared" si="75"/>
        <v>Round,I</v>
      </c>
      <c r="F384" s="1" t="str">
        <f t="shared" si="76"/>
        <v>https://www.idonowidont.com/diamonds/2ctw-split-shank-halo-engagement-ring-baguette-wedding-band-728295</v>
      </c>
      <c r="G384" s="2">
        <f t="shared" si="77"/>
        <v>4000</v>
      </c>
      <c r="H384" t="str">
        <f t="shared" si="78"/>
        <v>2.01 - 3.00 ct</v>
      </c>
      <c r="I384" t="str">
        <f t="shared" si="79"/>
        <v>I1</v>
      </c>
      <c r="J384" t="str">
        <f t="shared" si="80"/>
        <v>Round</v>
      </c>
      <c r="K384" t="str">
        <f t="shared" si="81"/>
        <v>I</v>
      </c>
      <c r="L384" t="b">
        <f t="shared" si="82"/>
        <v>0</v>
      </c>
    </row>
    <row r="385" spans="1:13" hidden="1">
      <c r="A385" t="s">
        <v>400</v>
      </c>
      <c r="B385" t="str">
        <f t="shared" si="72"/>
        <v>$4,000.00,1.01 - 2.00 ct,SI1,Round,M</v>
      </c>
      <c r="C385" t="str">
        <f t="shared" si="73"/>
        <v>1.01 - 2.00 ct,SI1,Round,M</v>
      </c>
      <c r="D385" t="str">
        <f t="shared" si="74"/>
        <v>SI1,Round,M</v>
      </c>
      <c r="E385" t="str">
        <f t="shared" si="75"/>
        <v>Round,M</v>
      </c>
      <c r="F385" s="1" t="str">
        <f t="shared" si="76"/>
        <v>https://www.idonowidont.com/diamonds/diamond-and-aquamarine-engagement-ring-730506</v>
      </c>
      <c r="G385" s="2">
        <f t="shared" si="77"/>
        <v>4000</v>
      </c>
      <c r="H385" t="str">
        <f t="shared" si="78"/>
        <v>1.01 - 2.00 ct</v>
      </c>
      <c r="I385" t="str">
        <f t="shared" si="79"/>
        <v>SI1</v>
      </c>
      <c r="J385" t="str">
        <f t="shared" si="80"/>
        <v>Round</v>
      </c>
      <c r="K385" t="str">
        <f t="shared" si="81"/>
        <v>M</v>
      </c>
      <c r="L385" t="b">
        <f t="shared" si="82"/>
        <v>0</v>
      </c>
    </row>
    <row r="386" spans="1:13" hidden="1">
      <c r="A386" t="s">
        <v>401</v>
      </c>
      <c r="B386" t="str">
        <f t="shared" si="72"/>
        <v>$4,000.00,1.01 - 2.00 ct,SI1,Round,Other</v>
      </c>
      <c r="C386" t="str">
        <f t="shared" si="73"/>
        <v>1.01 - 2.00 ct,SI1,Round,Other</v>
      </c>
      <c r="D386" t="str">
        <f t="shared" si="74"/>
        <v>SI1,Round,Other</v>
      </c>
      <c r="E386" t="str">
        <f t="shared" si="75"/>
        <v>Round,Other</v>
      </c>
      <c r="F386" s="1" t="str">
        <f t="shared" si="76"/>
        <v>https://www.idonowidont.com/diamonds/rose-gold-anniversary-or-engagement-ring-730472</v>
      </c>
      <c r="G386" s="2">
        <f t="shared" si="77"/>
        <v>4000</v>
      </c>
      <c r="H386" t="str">
        <f t="shared" si="78"/>
        <v>1.01 - 2.00 ct</v>
      </c>
      <c r="I386" t="str">
        <f t="shared" si="79"/>
        <v>SI1</v>
      </c>
      <c r="J386" t="str">
        <f t="shared" si="80"/>
        <v>Round</v>
      </c>
      <c r="K386" t="str">
        <f t="shared" si="81"/>
        <v>Other</v>
      </c>
      <c r="L386" t="b">
        <f t="shared" si="82"/>
        <v>0</v>
      </c>
    </row>
    <row r="387" spans="1:13" hidden="1">
      <c r="A387" t="s">
        <v>402</v>
      </c>
      <c r="B387" t="str">
        <f t="shared" si="72"/>
        <v>$4,000.00,0.0 - 1.0 ct,SI2,Round,G</v>
      </c>
      <c r="C387" t="str">
        <f t="shared" si="73"/>
        <v>0.0 - 1.0 ct,SI2,Round,G</v>
      </c>
      <c r="D387" t="str">
        <f t="shared" si="74"/>
        <v>SI2,Round,G</v>
      </c>
      <c r="E387" t="str">
        <f t="shared" si="75"/>
        <v>Round,G</v>
      </c>
      <c r="F387" s="1" t="str">
        <f t="shared" si="76"/>
        <v>https://www.idonowidont.com/diamonds/sholdt-design-solitaire-engagement-ring-size-7-091-carat-730326</v>
      </c>
      <c r="G387" s="2">
        <f t="shared" si="77"/>
        <v>4000</v>
      </c>
      <c r="H387" t="str">
        <f t="shared" si="78"/>
        <v>0.0 - 1.0 ct</v>
      </c>
      <c r="I387" t="str">
        <f t="shared" si="79"/>
        <v>SI2</v>
      </c>
      <c r="J387" t="str">
        <f t="shared" si="80"/>
        <v>Round</v>
      </c>
      <c r="K387" t="str">
        <f t="shared" si="81"/>
        <v>G</v>
      </c>
      <c r="L387" t="b">
        <f t="shared" si="82"/>
        <v>0</v>
      </c>
    </row>
    <row r="388" spans="1:13" hidden="1">
      <c r="A388" t="s">
        <v>403</v>
      </c>
      <c r="B388" t="str">
        <f t="shared" si="72"/>
        <v>$4,000.00,0.0 - 1.0 ct,SI1,Princess,G</v>
      </c>
      <c r="C388" t="str">
        <f t="shared" si="73"/>
        <v>0.0 - 1.0 ct,SI1,Princess,G</v>
      </c>
      <c r="D388" t="str">
        <f t="shared" si="74"/>
        <v>SI1,Princess,G</v>
      </c>
      <c r="E388" t="str">
        <f t="shared" si="75"/>
        <v>Princess,G</v>
      </c>
      <c r="F388" s="1" t="str">
        <f t="shared" si="76"/>
        <v>https://www.idonowidont.com/diamonds/leo-princess-cut-w-sapphire-stones-engagement-ring-730154</v>
      </c>
      <c r="G388" s="2">
        <f t="shared" si="77"/>
        <v>4000</v>
      </c>
      <c r="H388" t="str">
        <f t="shared" si="78"/>
        <v>0.0 - 1.0 ct</v>
      </c>
      <c r="I388" t="str">
        <f t="shared" si="79"/>
        <v>SI1</v>
      </c>
      <c r="J388" t="str">
        <f t="shared" si="80"/>
        <v>Princess</v>
      </c>
      <c r="K388" t="str">
        <f t="shared" si="81"/>
        <v>G</v>
      </c>
      <c r="L388" t="b">
        <f t="shared" si="82"/>
        <v>0</v>
      </c>
    </row>
    <row r="389" spans="1:13" hidden="1">
      <c r="A389" t="s">
        <v>404</v>
      </c>
      <c r="B389" t="str">
        <f t="shared" si="72"/>
        <v>$4,000.00,0.0 - 1.0 ct,VS2,Round,I</v>
      </c>
      <c r="C389" t="str">
        <f t="shared" si="73"/>
        <v>0.0 - 1.0 ct,VS2,Round,I</v>
      </c>
      <c r="D389" t="str">
        <f t="shared" si="74"/>
        <v>VS2,Round,I</v>
      </c>
      <c r="E389" t="str">
        <f t="shared" si="75"/>
        <v>Round,I</v>
      </c>
      <c r="F389" s="1" t="str">
        <f t="shared" si="76"/>
        <v>https://www.idonowidont.com/diamonds/tacori-engagement-ring-729871</v>
      </c>
      <c r="G389" s="2">
        <f t="shared" si="77"/>
        <v>4000</v>
      </c>
      <c r="H389" t="str">
        <f t="shared" si="78"/>
        <v>0.0 - 1.0 ct</v>
      </c>
      <c r="I389" t="str">
        <f t="shared" si="79"/>
        <v>VS2</v>
      </c>
      <c r="J389" t="str">
        <f t="shared" si="80"/>
        <v>Round</v>
      </c>
      <c r="K389" t="str">
        <f t="shared" si="81"/>
        <v>I</v>
      </c>
      <c r="L389" t="b">
        <f t="shared" si="82"/>
        <v>0</v>
      </c>
    </row>
    <row r="390" spans="1:13" hidden="1">
      <c r="A390" t="s">
        <v>405</v>
      </c>
      <c r="B390" t="str">
        <f t="shared" si="72"/>
        <v>$4,000.00,0.0 - 1.0 ct,I1,Round,G</v>
      </c>
      <c r="C390" t="str">
        <f t="shared" si="73"/>
        <v>0.0 - 1.0 ct,I1,Round,G</v>
      </c>
      <c r="D390" t="str">
        <f t="shared" si="74"/>
        <v>I1,Round,G</v>
      </c>
      <c r="E390" t="str">
        <f t="shared" si="75"/>
        <v>Round,G</v>
      </c>
      <c r="F390" s="1" t="str">
        <f t="shared" si="76"/>
        <v>https://www.idonowidont.com/diamonds/engagement-ring-3-stunning-diamonds-coronet-setting-18-carat-gold-main-diamond-497-mm-g-si1</v>
      </c>
      <c r="G390" s="2">
        <f t="shared" si="77"/>
        <v>4000</v>
      </c>
      <c r="H390" t="str">
        <f t="shared" si="78"/>
        <v>0.0 - 1.0 ct</v>
      </c>
      <c r="I390" t="str">
        <f t="shared" si="79"/>
        <v>I1</v>
      </c>
      <c r="J390" t="str">
        <f t="shared" si="80"/>
        <v>Round</v>
      </c>
      <c r="K390" t="str">
        <f t="shared" si="81"/>
        <v>G</v>
      </c>
      <c r="L390" t="b">
        <f t="shared" si="82"/>
        <v>0</v>
      </c>
    </row>
    <row r="391" spans="1:13" hidden="1">
      <c r="A391" t="s">
        <v>406</v>
      </c>
      <c r="B391" t="str">
        <f t="shared" si="72"/>
        <v>$4,000.00,0.0 - 1.0 ct,SI2,Oval,G</v>
      </c>
      <c r="C391" t="str">
        <f t="shared" si="73"/>
        <v>0.0 - 1.0 ct,SI2,Oval,G</v>
      </c>
      <c r="D391" t="str">
        <f t="shared" si="74"/>
        <v>SI2,Oval,G</v>
      </c>
      <c r="E391" t="str">
        <f t="shared" si="75"/>
        <v>Oval,G</v>
      </c>
      <c r="F391" s="1" t="str">
        <f t="shared" si="76"/>
        <v>https://www.idonowidont.com/diamonds/delicate-rose-gold-engagement-ring-features-oval-100ct-diamond-video-621746</v>
      </c>
      <c r="G391" s="2">
        <f t="shared" si="77"/>
        <v>4000</v>
      </c>
      <c r="H391" t="str">
        <f t="shared" si="78"/>
        <v>0.0 - 1.0 ct</v>
      </c>
      <c r="I391" t="str">
        <f t="shared" si="79"/>
        <v>SI2</v>
      </c>
      <c r="J391" t="str">
        <f t="shared" si="80"/>
        <v>Oval</v>
      </c>
      <c r="K391" t="str">
        <f t="shared" si="81"/>
        <v>G</v>
      </c>
      <c r="L391" t="b">
        <f t="shared" si="82"/>
        <v>0</v>
      </c>
    </row>
    <row r="392" spans="1:13" hidden="1">
      <c r="A392" t="s">
        <v>407</v>
      </c>
      <c r="B392" t="str">
        <f t="shared" si="72"/>
        <v>$4,000.00,0.0 - 1.0 ct,SI1,Round,I</v>
      </c>
      <c r="C392" t="str">
        <f t="shared" si="73"/>
        <v>0.0 - 1.0 ct,SI1,Round,I</v>
      </c>
      <c r="D392" t="str">
        <f t="shared" si="74"/>
        <v>SI1,Round,I</v>
      </c>
      <c r="E392" t="str">
        <f t="shared" si="75"/>
        <v>Round,I</v>
      </c>
      <c r="F392" s="1" t="str">
        <f t="shared" si="76"/>
        <v>https://www.idonowidont.com/diamonds/james-allen-1-carat-diamond-engagement-ring-14k-white-gold-gia-certified-730839</v>
      </c>
      <c r="G392" s="2">
        <f t="shared" si="77"/>
        <v>4000</v>
      </c>
      <c r="H392" t="str">
        <f t="shared" si="78"/>
        <v>0.0 - 1.0 ct</v>
      </c>
      <c r="I392" t="str">
        <f t="shared" si="79"/>
        <v>SI1</v>
      </c>
      <c r="J392" t="str">
        <f t="shared" si="80"/>
        <v>Round</v>
      </c>
      <c r="K392" t="str">
        <f t="shared" si="81"/>
        <v>I</v>
      </c>
      <c r="L392" t="b">
        <f t="shared" si="82"/>
        <v>0</v>
      </c>
    </row>
    <row r="393" spans="1:13" hidden="1">
      <c r="A393" t="s">
        <v>408</v>
      </c>
      <c r="B393" t="str">
        <f t="shared" ref="B393:B456" si="83">RIGHT(A393,LEN(A393)-FIND(",",A393))</f>
        <v>$4,000.00,1.01 - 2.00 ct,VS2,Round,F</v>
      </c>
      <c r="C393" t="str">
        <f t="shared" ref="C393:C456" si="84">RIGHT(B393,LEN(B393)-FIND(",",B393,FIND(".",B393)))</f>
        <v>1.01 - 2.00 ct,VS2,Round,F</v>
      </c>
      <c r="D393" t="str">
        <f t="shared" ref="D393:D456" si="85">RIGHT(C393,LEN(C393)-LEN(H393)-1)</f>
        <v>VS2,Round,F</v>
      </c>
      <c r="E393" t="str">
        <f t="shared" ref="E393:E456" si="86">RIGHT(D393,LEN(D393)-LEN(I393)-1)</f>
        <v>Round,F</v>
      </c>
      <c r="F393" s="1" t="str">
        <f t="shared" ref="F393:F456" si="87">HYPERLINK(LEFT(A393,FIND(",",A393)-1))</f>
        <v>https://www.idonowidont.com/diamonds/forevermark-5-diamond-halo-18k-white-gold-ring-730820</v>
      </c>
      <c r="G393" s="2">
        <f t="shared" ref="G393:G456" si="88">VALUE(LEFT(B393,LEN(B393)-LEN(C393)-1))</f>
        <v>4000</v>
      </c>
      <c r="H393" t="str">
        <f t="shared" ref="H393:H456" si="89">LEFT(C393,FIND(",",C393)-1)</f>
        <v>1.01 - 2.00 ct</v>
      </c>
      <c r="I393" t="str">
        <f t="shared" ref="I393:I456" si="90">LEFT(D393,FIND(",",D393)-1)</f>
        <v>VS2</v>
      </c>
      <c r="J393" t="str">
        <f t="shared" ref="J393:J456" si="91">LEFT(E393,FIND(",",E393)-1)</f>
        <v>Round</v>
      </c>
      <c r="K393" t="str">
        <f t="shared" ref="K393:K456" si="92">RIGHT(E393,LEN(E393)-LEN(J393)-1)</f>
        <v>F</v>
      </c>
      <c r="L393" t="b">
        <f t="shared" ref="L393:L456" si="93">ISNUMBER(FIND("moissanite",F393))</f>
        <v>0</v>
      </c>
      <c r="M393" t="s">
        <v>23</v>
      </c>
    </row>
    <row r="394" spans="1:13" hidden="1">
      <c r="A394" t="s">
        <v>409</v>
      </c>
      <c r="B394" t="str">
        <f t="shared" si="83"/>
        <v>$4,000.00,1.01 - 2.00 ct,VS1,Asscher,D</v>
      </c>
      <c r="C394" t="str">
        <f t="shared" si="84"/>
        <v>1.01 - 2.00 ct,VS1,Asscher,D</v>
      </c>
      <c r="D394" t="str">
        <f t="shared" si="85"/>
        <v>VS1,Asscher,D</v>
      </c>
      <c r="E394" t="str">
        <f t="shared" si="86"/>
        <v>Asscher,D</v>
      </c>
      <c r="F394" s="1" t="str">
        <f t="shared" si="87"/>
        <v>https://www.idonowidont.com/diamonds/striking-2-carat-asscher-cut-engagement-ring-562791</v>
      </c>
      <c r="G394" s="2">
        <f t="shared" si="88"/>
        <v>4000</v>
      </c>
      <c r="H394" t="str">
        <f t="shared" si="89"/>
        <v>1.01 - 2.00 ct</v>
      </c>
      <c r="I394" t="str">
        <f t="shared" si="90"/>
        <v>VS1</v>
      </c>
      <c r="J394" t="str">
        <f t="shared" si="91"/>
        <v>Asscher</v>
      </c>
      <c r="K394" t="str">
        <f t="shared" si="92"/>
        <v>D</v>
      </c>
      <c r="L394" t="b">
        <f t="shared" si="93"/>
        <v>0</v>
      </c>
    </row>
    <row r="395" spans="1:13" hidden="1">
      <c r="A395" t="s">
        <v>410</v>
      </c>
      <c r="B395" t="str">
        <f t="shared" si="83"/>
        <v>$4,066.00,1.01 - 2.00 ct,SI1,Round,G</v>
      </c>
      <c r="C395" t="str">
        <f t="shared" si="84"/>
        <v>1.01 - 2.00 ct,SI1,Round,G</v>
      </c>
      <c r="D395" t="str">
        <f t="shared" si="85"/>
        <v>SI1,Round,G</v>
      </c>
      <c r="E395" t="str">
        <f t="shared" si="86"/>
        <v>Round,G</v>
      </c>
      <c r="F395" s="1" t="str">
        <f t="shared" si="87"/>
        <v>https://www.idonowidont.com/diamonds/charming-engagement-ring-center-round-108ct-diamond-and-side-diamonds-video-623626</v>
      </c>
      <c r="G395" s="2">
        <f t="shared" si="88"/>
        <v>4066</v>
      </c>
      <c r="H395" t="str">
        <f t="shared" si="89"/>
        <v>1.01 - 2.00 ct</v>
      </c>
      <c r="I395" t="str">
        <f t="shared" si="90"/>
        <v>SI1</v>
      </c>
      <c r="J395" t="str">
        <f t="shared" si="91"/>
        <v>Round</v>
      </c>
      <c r="K395" t="str">
        <f t="shared" si="92"/>
        <v>G</v>
      </c>
      <c r="L395" t="b">
        <f t="shared" si="93"/>
        <v>0</v>
      </c>
    </row>
    <row r="396" spans="1:13" hidden="1">
      <c r="A396" t="s">
        <v>411</v>
      </c>
      <c r="B396" t="str">
        <f t="shared" si="83"/>
        <v>$4,100.00,4.00 ct or more,I1,Round,F</v>
      </c>
      <c r="C396" t="str">
        <f t="shared" si="84"/>
        <v>4.00 ct or more,I1,Round,F</v>
      </c>
      <c r="D396" t="str">
        <f t="shared" si="85"/>
        <v>I1,Round,F</v>
      </c>
      <c r="E396" t="str">
        <f t="shared" si="86"/>
        <v>Round,F</v>
      </c>
      <c r="F396" s="1" t="str">
        <f t="shared" si="87"/>
        <v>https://www.idonowidont.com/diamonds/fashion-ring-features-center-13-mm-radius-pink-amethyst-video-640596</v>
      </c>
      <c r="G396" s="2">
        <f t="shared" si="88"/>
        <v>4100</v>
      </c>
      <c r="H396" t="str">
        <f t="shared" si="89"/>
        <v>4.00 ct or more</v>
      </c>
      <c r="I396" t="str">
        <f t="shared" si="90"/>
        <v>I1</v>
      </c>
      <c r="J396" t="str">
        <f t="shared" si="91"/>
        <v>Round</v>
      </c>
      <c r="K396" t="str">
        <f t="shared" si="92"/>
        <v>F</v>
      </c>
      <c r="L396" t="b">
        <f t="shared" si="93"/>
        <v>0</v>
      </c>
    </row>
    <row r="397" spans="1:13" hidden="1">
      <c r="A397" t="s">
        <v>412</v>
      </c>
      <c r="B397" t="str">
        <f t="shared" si="83"/>
        <v>$4,150.00,1.01 - 2.00 ct,SI1,Round,J</v>
      </c>
      <c r="C397" t="str">
        <f t="shared" si="84"/>
        <v>1.01 - 2.00 ct,SI1,Round,J</v>
      </c>
      <c r="D397" t="str">
        <f t="shared" si="85"/>
        <v>SI1,Round,J</v>
      </c>
      <c r="E397" t="str">
        <f t="shared" si="86"/>
        <v>Round,J</v>
      </c>
      <c r="F397" s="1" t="str">
        <f t="shared" si="87"/>
        <v>https://www.idonowidont.com/diamonds/rose-gold-round-diamond-engagement-ring-730608</v>
      </c>
      <c r="G397" s="2">
        <f t="shared" si="88"/>
        <v>4150</v>
      </c>
      <c r="H397" t="str">
        <f t="shared" si="89"/>
        <v>1.01 - 2.00 ct</v>
      </c>
      <c r="I397" t="str">
        <f t="shared" si="90"/>
        <v>SI1</v>
      </c>
      <c r="J397" t="str">
        <f t="shared" si="91"/>
        <v>Round</v>
      </c>
      <c r="K397" t="str">
        <f t="shared" si="92"/>
        <v>J</v>
      </c>
      <c r="L397" t="b">
        <f t="shared" si="93"/>
        <v>0</v>
      </c>
    </row>
    <row r="398" spans="1:13" hidden="1">
      <c r="A398" t="s">
        <v>413</v>
      </c>
      <c r="B398" t="str">
        <f t="shared" si="83"/>
        <v>$4,150.00,0.0 - 1.0 ct,SI1,Oval,E</v>
      </c>
      <c r="C398" t="str">
        <f t="shared" si="84"/>
        <v>0.0 - 1.0 ct,SI1,Oval,E</v>
      </c>
      <c r="D398" t="str">
        <f t="shared" si="85"/>
        <v>SI1,Oval,E</v>
      </c>
      <c r="E398" t="str">
        <f t="shared" si="86"/>
        <v>Oval,E</v>
      </c>
      <c r="F398" s="1" t="str">
        <f t="shared" si="87"/>
        <v>https://www.idonowidont.com/diamonds/116tcw-rachael-engagement-ring-ken-and-dana-design-730167</v>
      </c>
      <c r="G398" s="2">
        <f t="shared" si="88"/>
        <v>4150</v>
      </c>
      <c r="H398" t="str">
        <f t="shared" si="89"/>
        <v>0.0 - 1.0 ct</v>
      </c>
      <c r="I398" t="str">
        <f t="shared" si="90"/>
        <v>SI1</v>
      </c>
      <c r="J398" t="str">
        <f t="shared" si="91"/>
        <v>Oval</v>
      </c>
      <c r="K398" t="str">
        <f t="shared" si="92"/>
        <v>E</v>
      </c>
      <c r="L398" t="b">
        <f t="shared" si="93"/>
        <v>0</v>
      </c>
    </row>
    <row r="399" spans="1:13" hidden="1">
      <c r="A399" t="s">
        <v>414</v>
      </c>
      <c r="B399" t="str">
        <f t="shared" si="83"/>
        <v>$4,175.00,1.01 - 2.00 ct,SI1,Round,I</v>
      </c>
      <c r="C399" t="str">
        <f t="shared" si="84"/>
        <v>1.01 - 2.00 ct,SI1,Round,I</v>
      </c>
      <c r="D399" t="str">
        <f t="shared" si="85"/>
        <v>SI1,Round,I</v>
      </c>
      <c r="E399" t="str">
        <f t="shared" si="86"/>
        <v>Round,I</v>
      </c>
      <c r="F399" s="1" t="str">
        <f t="shared" si="87"/>
        <v>https://www.idonowidont.com/diamonds/engagement-ring-center-100ct-round-diamond-634816</v>
      </c>
      <c r="G399" s="2">
        <f t="shared" si="88"/>
        <v>4175</v>
      </c>
      <c r="H399" t="str">
        <f t="shared" si="89"/>
        <v>1.01 - 2.00 ct</v>
      </c>
      <c r="I399" t="str">
        <f t="shared" si="90"/>
        <v>SI1</v>
      </c>
      <c r="J399" t="str">
        <f t="shared" si="91"/>
        <v>Round</v>
      </c>
      <c r="K399" t="str">
        <f t="shared" si="92"/>
        <v>I</v>
      </c>
      <c r="L399" t="b">
        <f t="shared" si="93"/>
        <v>0</v>
      </c>
    </row>
    <row r="400" spans="1:13" hidden="1">
      <c r="A400" t="s">
        <v>415</v>
      </c>
      <c r="B400" t="str">
        <f t="shared" si="83"/>
        <v>$4,199.00,1.01 - 2.00 ct,SI2,Princess,H</v>
      </c>
      <c r="C400" t="str">
        <f t="shared" si="84"/>
        <v>1.01 - 2.00 ct,SI2,Princess,H</v>
      </c>
      <c r="D400" t="str">
        <f t="shared" si="85"/>
        <v>SI2,Princess,H</v>
      </c>
      <c r="E400" t="str">
        <f t="shared" si="86"/>
        <v>Princess,H</v>
      </c>
      <c r="F400" s="1" t="str">
        <f t="shared" si="87"/>
        <v>https://www.idonowidont.com/diamonds/jared-116-05-ct-princess-cut-solitaire-engagement-ring-729670</v>
      </c>
      <c r="G400" s="2">
        <f t="shared" si="88"/>
        <v>4199</v>
      </c>
      <c r="H400" t="str">
        <f t="shared" si="89"/>
        <v>1.01 - 2.00 ct</v>
      </c>
      <c r="I400" t="str">
        <f t="shared" si="90"/>
        <v>SI2</v>
      </c>
      <c r="J400" t="str">
        <f t="shared" si="91"/>
        <v>Princess</v>
      </c>
      <c r="K400" t="str">
        <f t="shared" si="92"/>
        <v>H</v>
      </c>
      <c r="L400" t="b">
        <f t="shared" si="93"/>
        <v>0</v>
      </c>
    </row>
    <row r="401" spans="1:12" hidden="1">
      <c r="A401" t="s">
        <v>416</v>
      </c>
      <c r="B401" t="str">
        <f t="shared" si="83"/>
        <v>$4,200.00,1.01 - 2.00 ct,VS1,Princess,D</v>
      </c>
      <c r="C401" t="str">
        <f t="shared" si="84"/>
        <v>1.01 - 2.00 ct,VS1,Princess,D</v>
      </c>
      <c r="D401" t="str">
        <f t="shared" si="85"/>
        <v>VS1,Princess,D</v>
      </c>
      <c r="E401" t="str">
        <f t="shared" si="86"/>
        <v>Princess,D</v>
      </c>
      <c r="F401" s="1" t="str">
        <f t="shared" si="87"/>
        <v>https://www.idonowidont.com/diamonds/125-tcw-platinum-princess-cut-engagement-ring-d-color-matching-wedding-band-730615</v>
      </c>
      <c r="G401" s="2">
        <f t="shared" si="88"/>
        <v>4200</v>
      </c>
      <c r="H401" t="str">
        <f t="shared" si="89"/>
        <v>1.01 - 2.00 ct</v>
      </c>
      <c r="I401" t="str">
        <f t="shared" si="90"/>
        <v>VS1</v>
      </c>
      <c r="J401" t="str">
        <f t="shared" si="91"/>
        <v>Princess</v>
      </c>
      <c r="K401" t="str">
        <f t="shared" si="92"/>
        <v>D</v>
      </c>
      <c r="L401" t="b">
        <f t="shared" si="93"/>
        <v>0</v>
      </c>
    </row>
    <row r="402" spans="1:12" hidden="1">
      <c r="A402" t="s">
        <v>417</v>
      </c>
      <c r="B402" t="str">
        <f t="shared" si="83"/>
        <v>$4,200.00,0.0 - 1.0 ct,VS2,Princess,F</v>
      </c>
      <c r="C402" t="str">
        <f t="shared" si="84"/>
        <v>0.0 - 1.0 ct,VS2,Princess,F</v>
      </c>
      <c r="D402" t="str">
        <f t="shared" si="85"/>
        <v>VS2,Princess,F</v>
      </c>
      <c r="E402" t="str">
        <f t="shared" si="86"/>
        <v>Princess,F</v>
      </c>
      <c r="F402" s="1" t="str">
        <f t="shared" si="87"/>
        <v>https://www.idonowidont.com/diamonds/zales-engagement-ring-band-730551</v>
      </c>
      <c r="G402" s="2">
        <f t="shared" si="88"/>
        <v>4200</v>
      </c>
      <c r="H402" t="str">
        <f t="shared" si="89"/>
        <v>0.0 - 1.0 ct</v>
      </c>
      <c r="I402" t="str">
        <f t="shared" si="90"/>
        <v>VS2</v>
      </c>
      <c r="J402" t="str">
        <f t="shared" si="91"/>
        <v>Princess</v>
      </c>
      <c r="K402" t="str">
        <f t="shared" si="92"/>
        <v>F</v>
      </c>
      <c r="L402" t="b">
        <f t="shared" si="93"/>
        <v>0</v>
      </c>
    </row>
    <row r="403" spans="1:12" hidden="1">
      <c r="A403" t="s">
        <v>418</v>
      </c>
      <c r="B403" t="str">
        <f t="shared" si="83"/>
        <v>$4,200.00,0.0 - 1.0 ct,SI1,Round,G</v>
      </c>
      <c r="C403" t="str">
        <f t="shared" si="84"/>
        <v>0.0 - 1.0 ct,SI1,Round,G</v>
      </c>
      <c r="D403" t="str">
        <f t="shared" si="85"/>
        <v>SI1,Round,G</v>
      </c>
      <c r="E403" t="str">
        <f t="shared" si="86"/>
        <v>Round,G</v>
      </c>
      <c r="F403" s="1" t="str">
        <f t="shared" si="87"/>
        <v>https://www.idonowidont.com/diamonds/stunning-three-stone-diamond-ring-670506</v>
      </c>
      <c r="G403" s="2">
        <f t="shared" si="88"/>
        <v>4200</v>
      </c>
      <c r="H403" t="str">
        <f t="shared" si="89"/>
        <v>0.0 - 1.0 ct</v>
      </c>
      <c r="I403" t="str">
        <f t="shared" si="90"/>
        <v>SI1</v>
      </c>
      <c r="J403" t="str">
        <f t="shared" si="91"/>
        <v>Round</v>
      </c>
      <c r="K403" t="str">
        <f t="shared" si="92"/>
        <v>G</v>
      </c>
      <c r="L403" t="b">
        <f t="shared" si="93"/>
        <v>0</v>
      </c>
    </row>
    <row r="404" spans="1:12" hidden="1">
      <c r="A404" t="s">
        <v>419</v>
      </c>
      <c r="B404" t="str">
        <f t="shared" si="83"/>
        <v>$4,200.00,0.0 - 1.0 ct,SI2,Oval,F</v>
      </c>
      <c r="C404" t="str">
        <f t="shared" si="84"/>
        <v>0.0 - 1.0 ct,SI2,Oval,F</v>
      </c>
      <c r="D404" t="str">
        <f t="shared" si="85"/>
        <v>SI2,Oval,F</v>
      </c>
      <c r="E404" t="str">
        <f t="shared" si="86"/>
        <v>Oval,F</v>
      </c>
      <c r="F404" s="1" t="str">
        <f t="shared" si="87"/>
        <v>https://www.idonowidont.com/diamonds/solitaire-engagement-ring-certified-oval-cut-diamond-657971</v>
      </c>
      <c r="G404" s="2">
        <f t="shared" si="88"/>
        <v>4200</v>
      </c>
      <c r="H404" t="str">
        <f t="shared" si="89"/>
        <v>0.0 - 1.0 ct</v>
      </c>
      <c r="I404" t="str">
        <f t="shared" si="90"/>
        <v>SI2</v>
      </c>
      <c r="J404" t="str">
        <f t="shared" si="91"/>
        <v>Oval</v>
      </c>
      <c r="K404" t="str">
        <f t="shared" si="92"/>
        <v>F</v>
      </c>
      <c r="L404" t="b">
        <f t="shared" si="93"/>
        <v>0</v>
      </c>
    </row>
    <row r="405" spans="1:12" hidden="1">
      <c r="A405" t="s">
        <v>420</v>
      </c>
      <c r="B405" t="str">
        <f t="shared" si="83"/>
        <v>$4,200.00,0.0 - 1.0 ct,SI2,Emerald,H</v>
      </c>
      <c r="C405" t="str">
        <f t="shared" si="84"/>
        <v>0.0 - 1.0 ct,SI2,Emerald,H</v>
      </c>
      <c r="D405" t="str">
        <f t="shared" si="85"/>
        <v>SI2,Emerald,H</v>
      </c>
      <c r="E405" t="str">
        <f t="shared" si="86"/>
        <v>Emerald,H</v>
      </c>
      <c r="F405" s="1" t="str">
        <f t="shared" si="87"/>
        <v>https://www.idonowidont.com/diamonds/18k-white-gold-engagement-ring-features-center-100-ct-648916</v>
      </c>
      <c r="G405" s="2">
        <f t="shared" si="88"/>
        <v>4200</v>
      </c>
      <c r="H405" t="str">
        <f t="shared" si="89"/>
        <v>0.0 - 1.0 ct</v>
      </c>
      <c r="I405" t="str">
        <f t="shared" si="90"/>
        <v>SI2</v>
      </c>
      <c r="J405" t="str">
        <f t="shared" si="91"/>
        <v>Emerald</v>
      </c>
      <c r="K405" t="str">
        <f t="shared" si="92"/>
        <v>H</v>
      </c>
      <c r="L405" t="b">
        <f t="shared" si="93"/>
        <v>0</v>
      </c>
    </row>
    <row r="406" spans="1:12" hidden="1">
      <c r="A406" t="s">
        <v>421</v>
      </c>
      <c r="B406" t="str">
        <f t="shared" si="83"/>
        <v>$4,200.00,0.0 - 1.0 ct,SI2,Emerald,H</v>
      </c>
      <c r="C406" t="str">
        <f t="shared" si="84"/>
        <v>0.0 - 1.0 ct,SI2,Emerald,H</v>
      </c>
      <c r="D406" t="str">
        <f t="shared" si="85"/>
        <v>SI2,Emerald,H</v>
      </c>
      <c r="E406" t="str">
        <f t="shared" si="86"/>
        <v>Emerald,H</v>
      </c>
      <c r="F406" s="1" t="str">
        <f t="shared" si="87"/>
        <v>https://www.idonowidont.com/diamonds/18k-white-gold-engagement-ring-features-center-100-ct-emerald-cut-647956</v>
      </c>
      <c r="G406" s="2">
        <f t="shared" si="88"/>
        <v>4200</v>
      </c>
      <c r="H406" t="str">
        <f t="shared" si="89"/>
        <v>0.0 - 1.0 ct</v>
      </c>
      <c r="I406" t="str">
        <f t="shared" si="90"/>
        <v>SI2</v>
      </c>
      <c r="J406" t="str">
        <f t="shared" si="91"/>
        <v>Emerald</v>
      </c>
      <c r="K406" t="str">
        <f t="shared" si="92"/>
        <v>H</v>
      </c>
      <c r="L406" t="b">
        <f t="shared" si="93"/>
        <v>0</v>
      </c>
    </row>
    <row r="407" spans="1:12" hidden="1">
      <c r="A407" t="s">
        <v>422</v>
      </c>
      <c r="B407" t="str">
        <f t="shared" si="83"/>
        <v>$4,216.00,1.01 - 2.00 ct,SI1,Round,Other</v>
      </c>
      <c r="C407" t="str">
        <f t="shared" si="84"/>
        <v>1.01 - 2.00 ct,SI1,Round,Other</v>
      </c>
      <c r="D407" t="str">
        <f t="shared" si="85"/>
        <v>SI1,Round,Other</v>
      </c>
      <c r="E407" t="str">
        <f t="shared" si="86"/>
        <v>Round,Other</v>
      </c>
      <c r="F407" s="1" t="str">
        <f t="shared" si="87"/>
        <v>https://www.idonowidont.com/diamonds/18k-white-gold-engagement-ring-fancy-brown-yellow-center-diamond-633181</v>
      </c>
      <c r="G407" s="2">
        <f t="shared" si="88"/>
        <v>4216</v>
      </c>
      <c r="H407" t="str">
        <f t="shared" si="89"/>
        <v>1.01 - 2.00 ct</v>
      </c>
      <c r="I407" t="str">
        <f t="shared" si="90"/>
        <v>SI1</v>
      </c>
      <c r="J407" t="str">
        <f t="shared" si="91"/>
        <v>Round</v>
      </c>
      <c r="K407" t="str">
        <f t="shared" si="92"/>
        <v>Other</v>
      </c>
      <c r="L407" t="b">
        <f t="shared" si="93"/>
        <v>0</v>
      </c>
    </row>
    <row r="408" spans="1:12" hidden="1">
      <c r="A408" t="s">
        <v>423</v>
      </c>
      <c r="B408" t="str">
        <f t="shared" si="83"/>
        <v>$4,250.00,1.01 - 2.00 ct,SI1,Round,I</v>
      </c>
      <c r="C408" t="str">
        <f t="shared" si="84"/>
        <v>1.01 - 2.00 ct,SI1,Round,I</v>
      </c>
      <c r="D408" t="str">
        <f t="shared" si="85"/>
        <v>SI1,Round,I</v>
      </c>
      <c r="E408" t="str">
        <f t="shared" si="86"/>
        <v>Round,I</v>
      </c>
      <c r="F408" s="1" t="str">
        <f t="shared" si="87"/>
        <v>https://www.idonowidont.com/diamonds/video-new-gia-certified-platinum-134ct-diamond-halo-engagement-ring-631536</v>
      </c>
      <c r="G408" s="2">
        <f t="shared" si="88"/>
        <v>4250</v>
      </c>
      <c r="H408" t="str">
        <f t="shared" si="89"/>
        <v>1.01 - 2.00 ct</v>
      </c>
      <c r="I408" t="str">
        <f t="shared" si="90"/>
        <v>SI1</v>
      </c>
      <c r="J408" t="str">
        <f t="shared" si="91"/>
        <v>Round</v>
      </c>
      <c r="K408" t="str">
        <f t="shared" si="92"/>
        <v>I</v>
      </c>
      <c r="L408" t="b">
        <f t="shared" si="93"/>
        <v>0</v>
      </c>
    </row>
    <row r="409" spans="1:12" hidden="1">
      <c r="A409" t="s">
        <v>424</v>
      </c>
      <c r="B409" t="str">
        <f t="shared" si="83"/>
        <v>$4,250.00,0.0 - 1.0 ct,VS2,Cushion,F</v>
      </c>
      <c r="C409" t="str">
        <f t="shared" si="84"/>
        <v>0.0 - 1.0 ct,VS2,Cushion,F</v>
      </c>
      <c r="D409" t="str">
        <f t="shared" si="85"/>
        <v>VS2,Cushion,F</v>
      </c>
      <c r="E409" t="str">
        <f t="shared" si="86"/>
        <v>Cushion,F</v>
      </c>
      <c r="F409" s="1" t="str">
        <f t="shared" si="87"/>
        <v>https://www.idonowidont.com/diamonds/video-100ct-gia-certified-platinum-f-vs2-diamond-engagement-ring-bezel-set-halo-bespoke</v>
      </c>
      <c r="G409" s="2">
        <f t="shared" si="88"/>
        <v>4250</v>
      </c>
      <c r="H409" t="str">
        <f t="shared" si="89"/>
        <v>0.0 - 1.0 ct</v>
      </c>
      <c r="I409" t="str">
        <f t="shared" si="90"/>
        <v>VS2</v>
      </c>
      <c r="J409" t="str">
        <f t="shared" si="91"/>
        <v>Cushion</v>
      </c>
      <c r="K409" t="str">
        <f t="shared" si="92"/>
        <v>F</v>
      </c>
      <c r="L409" t="b">
        <f t="shared" si="93"/>
        <v>0</v>
      </c>
    </row>
    <row r="410" spans="1:12" hidden="1">
      <c r="A410" t="s">
        <v>425</v>
      </c>
      <c r="B410" t="str">
        <f t="shared" si="83"/>
        <v>$4,255.00,1.01 - 2.00 ct,SI2,Round,G</v>
      </c>
      <c r="C410" t="str">
        <f t="shared" si="84"/>
        <v>1.01 - 2.00 ct,SI2,Round,G</v>
      </c>
      <c r="D410" t="str">
        <f t="shared" si="85"/>
        <v>SI2,Round,G</v>
      </c>
      <c r="E410" t="str">
        <f t="shared" si="86"/>
        <v>Round,G</v>
      </c>
      <c r="F410" s="1" t="str">
        <f t="shared" si="87"/>
        <v>https://www.idonowidont.com/diamonds/platinum-engagement-ring-features-103-ct-diamonds-618931</v>
      </c>
      <c r="G410" s="2">
        <f t="shared" si="88"/>
        <v>4255</v>
      </c>
      <c r="H410" t="str">
        <f t="shared" si="89"/>
        <v>1.01 - 2.00 ct</v>
      </c>
      <c r="I410" t="str">
        <f t="shared" si="90"/>
        <v>SI2</v>
      </c>
      <c r="J410" t="str">
        <f t="shared" si="91"/>
        <v>Round</v>
      </c>
      <c r="K410" t="str">
        <f t="shared" si="92"/>
        <v>G</v>
      </c>
      <c r="L410" t="b">
        <f t="shared" si="93"/>
        <v>0</v>
      </c>
    </row>
    <row r="411" spans="1:12" hidden="1">
      <c r="A411" t="s">
        <v>426</v>
      </c>
      <c r="B411" t="str">
        <f t="shared" si="83"/>
        <v>$4,300.00,1.01 - 2.00 ct,I1,Round,G</v>
      </c>
      <c r="C411" t="str">
        <f t="shared" si="84"/>
        <v>1.01 - 2.00 ct,I1,Round,G</v>
      </c>
      <c r="D411" t="str">
        <f t="shared" si="85"/>
        <v>I1,Round,G</v>
      </c>
      <c r="E411" t="str">
        <f t="shared" si="86"/>
        <v>Round,G</v>
      </c>
      <c r="F411" s="1" t="str">
        <f t="shared" si="87"/>
        <v>https://www.idonowidont.com/diamonds/great-deal-corona-situation-157-carat-diamond-ring-custom-made-certified-gemologist-720466</v>
      </c>
      <c r="G411" s="2">
        <f t="shared" si="88"/>
        <v>4300</v>
      </c>
      <c r="H411" t="str">
        <f t="shared" si="89"/>
        <v>1.01 - 2.00 ct</v>
      </c>
      <c r="I411" t="str">
        <f t="shared" si="90"/>
        <v>I1</v>
      </c>
      <c r="J411" t="str">
        <f t="shared" si="91"/>
        <v>Round</v>
      </c>
      <c r="K411" t="str">
        <f t="shared" si="92"/>
        <v>G</v>
      </c>
      <c r="L411" t="b">
        <f t="shared" si="93"/>
        <v>0</v>
      </c>
    </row>
    <row r="412" spans="1:12" hidden="1">
      <c r="A412" t="s">
        <v>427</v>
      </c>
      <c r="B412" t="str">
        <f t="shared" si="83"/>
        <v>$4,300.00,1.01 - 2.00 ct,SI1,Radiant,G</v>
      </c>
      <c r="C412" t="str">
        <f t="shared" si="84"/>
        <v>1.01 - 2.00 ct,SI1,Radiant,G</v>
      </c>
      <c r="D412" t="str">
        <f t="shared" si="85"/>
        <v>SI1,Radiant,G</v>
      </c>
      <c r="E412" t="str">
        <f t="shared" si="86"/>
        <v>Radiant,G</v>
      </c>
      <c r="F412" s="1" t="str">
        <f t="shared" si="87"/>
        <v>https://www.idonowidont.com/diamonds/amazing-engagement-ring-center-100ct-radiant-cut-diamond-625426</v>
      </c>
      <c r="G412" s="2">
        <f t="shared" si="88"/>
        <v>4300</v>
      </c>
      <c r="H412" t="str">
        <f t="shared" si="89"/>
        <v>1.01 - 2.00 ct</v>
      </c>
      <c r="I412" t="str">
        <f t="shared" si="90"/>
        <v>SI1</v>
      </c>
      <c r="J412" t="str">
        <f t="shared" si="91"/>
        <v>Radiant</v>
      </c>
      <c r="K412" t="str">
        <f t="shared" si="92"/>
        <v>G</v>
      </c>
      <c r="L412" t="b">
        <f t="shared" si="93"/>
        <v>0</v>
      </c>
    </row>
    <row r="413" spans="1:12" hidden="1">
      <c r="A413" t="s">
        <v>428</v>
      </c>
      <c r="B413" t="str">
        <f t="shared" si="83"/>
        <v>$4,375.00,1.01 - 2.00 ct,SI1,Round,I</v>
      </c>
      <c r="C413" t="str">
        <f t="shared" si="84"/>
        <v>1.01 - 2.00 ct,SI1,Round,I</v>
      </c>
      <c r="D413" t="str">
        <f t="shared" si="85"/>
        <v>SI1,Round,I</v>
      </c>
      <c r="E413" t="str">
        <f t="shared" si="86"/>
        <v>Round,I</v>
      </c>
      <c r="F413" s="1" t="str">
        <f t="shared" si="87"/>
        <v>https://www.idonowidont.com/diamonds/modern-14k-white-gold-engagement-ring-center-100ct-round-diamond-619371</v>
      </c>
      <c r="G413" s="2">
        <f t="shared" si="88"/>
        <v>4375</v>
      </c>
      <c r="H413" t="str">
        <f t="shared" si="89"/>
        <v>1.01 - 2.00 ct</v>
      </c>
      <c r="I413" t="str">
        <f t="shared" si="90"/>
        <v>SI1</v>
      </c>
      <c r="J413" t="str">
        <f t="shared" si="91"/>
        <v>Round</v>
      </c>
      <c r="K413" t="str">
        <f t="shared" si="92"/>
        <v>I</v>
      </c>
      <c r="L413" t="b">
        <f t="shared" si="93"/>
        <v>0</v>
      </c>
    </row>
    <row r="414" spans="1:12" hidden="1">
      <c r="A414" t="s">
        <v>429</v>
      </c>
      <c r="B414" t="str">
        <f t="shared" si="83"/>
        <v>$4,400.00,1.01 - 2.00 ct,SI1,Cushion,I</v>
      </c>
      <c r="C414" t="str">
        <f t="shared" si="84"/>
        <v>1.01 - 2.00 ct,SI1,Cushion,I</v>
      </c>
      <c r="D414" t="str">
        <f t="shared" si="85"/>
        <v>SI1,Cushion,I</v>
      </c>
      <c r="E414" t="str">
        <f t="shared" si="86"/>
        <v>Cushion,I</v>
      </c>
      <c r="F414" s="1" t="str">
        <f t="shared" si="87"/>
        <v>https://www.idonowidont.com/diamonds/engagement-ring-center-cushion-cut-diamond-635306</v>
      </c>
      <c r="G414" s="2">
        <f t="shared" si="88"/>
        <v>4400</v>
      </c>
      <c r="H414" t="str">
        <f t="shared" si="89"/>
        <v>1.01 - 2.00 ct</v>
      </c>
      <c r="I414" t="str">
        <f t="shared" si="90"/>
        <v>SI1</v>
      </c>
      <c r="J414" t="str">
        <f t="shared" si="91"/>
        <v>Cushion</v>
      </c>
      <c r="K414" t="str">
        <f t="shared" si="92"/>
        <v>I</v>
      </c>
      <c r="L414" t="b">
        <f t="shared" si="93"/>
        <v>0</v>
      </c>
    </row>
    <row r="415" spans="1:12" hidden="1">
      <c r="A415" t="s">
        <v>430</v>
      </c>
      <c r="B415" t="str">
        <f t="shared" si="83"/>
        <v>$4,444.44,1.01 - 2.00 ct,VVS2,Oval,J</v>
      </c>
      <c r="C415" t="str">
        <f t="shared" si="84"/>
        <v>1.01 - 2.00 ct,VVS2,Oval,J</v>
      </c>
      <c r="D415" t="str">
        <f t="shared" si="85"/>
        <v>VVS2,Oval,J</v>
      </c>
      <c r="E415" t="str">
        <f t="shared" si="86"/>
        <v>Oval,J</v>
      </c>
      <c r="F415" s="1" t="str">
        <f t="shared" si="87"/>
        <v>https://www.idonowidont.com/diamonds/10000-retail-2004-jb-star-diamond-encircled-platinum-wedding-band-3565-2021-firm-nearly</v>
      </c>
      <c r="G415" s="2">
        <f t="shared" si="88"/>
        <v>4444.4399999999996</v>
      </c>
      <c r="H415" t="str">
        <f t="shared" si="89"/>
        <v>1.01 - 2.00 ct</v>
      </c>
      <c r="I415" t="str">
        <f t="shared" si="90"/>
        <v>VVS2</v>
      </c>
      <c r="J415" t="str">
        <f t="shared" si="91"/>
        <v>Oval</v>
      </c>
      <c r="K415" t="str">
        <f t="shared" si="92"/>
        <v>J</v>
      </c>
      <c r="L415" t="b">
        <f t="shared" si="93"/>
        <v>0</v>
      </c>
    </row>
    <row r="416" spans="1:12" hidden="1">
      <c r="A416" t="s">
        <v>431</v>
      </c>
      <c r="B416" t="str">
        <f t="shared" si="83"/>
        <v>$4,446.00,2.01 - 3.00 ct,SI2,Round,H</v>
      </c>
      <c r="C416" t="str">
        <f t="shared" si="84"/>
        <v>2.01 - 3.00 ct,SI2,Round,H</v>
      </c>
      <c r="D416" t="str">
        <f t="shared" si="85"/>
        <v>SI2,Round,H</v>
      </c>
      <c r="E416" t="str">
        <f t="shared" si="86"/>
        <v>Round,H</v>
      </c>
      <c r="F416" s="1" t="str">
        <f t="shared" si="87"/>
        <v>https://www.idonowidont.com/diamonds/kay-jewelers-round-engagement-ring-730742</v>
      </c>
      <c r="G416" s="2">
        <f t="shared" si="88"/>
        <v>4446</v>
      </c>
      <c r="H416" t="str">
        <f t="shared" si="89"/>
        <v>2.01 - 3.00 ct</v>
      </c>
      <c r="I416" t="str">
        <f t="shared" si="90"/>
        <v>SI2</v>
      </c>
      <c r="J416" t="str">
        <f t="shared" si="91"/>
        <v>Round</v>
      </c>
      <c r="K416" t="str">
        <f t="shared" si="92"/>
        <v>H</v>
      </c>
      <c r="L416" t="b">
        <f t="shared" si="93"/>
        <v>0</v>
      </c>
    </row>
    <row r="417" spans="1:13" hidden="1">
      <c r="A417" t="s">
        <v>432</v>
      </c>
      <c r="B417" t="str">
        <f t="shared" si="83"/>
        <v>$4,450.00,1.01 - 2.00 ct,SI2,Round,G</v>
      </c>
      <c r="C417" t="str">
        <f t="shared" si="84"/>
        <v>1.01 - 2.00 ct,SI2,Round,G</v>
      </c>
      <c r="D417" t="str">
        <f t="shared" si="85"/>
        <v>SI2,Round,G</v>
      </c>
      <c r="E417" t="str">
        <f t="shared" si="86"/>
        <v>Round,G</v>
      </c>
      <c r="F417" s="1" t="str">
        <f t="shared" si="87"/>
        <v>https://www.idonowidont.com/diamonds/ags-certified-128ct-platinum-halo-round-diamond-engagement-ring-ben-bridge-724796</v>
      </c>
      <c r="G417" s="2">
        <f t="shared" si="88"/>
        <v>4450</v>
      </c>
      <c r="H417" t="str">
        <f t="shared" si="89"/>
        <v>1.01 - 2.00 ct</v>
      </c>
      <c r="I417" t="str">
        <f t="shared" si="90"/>
        <v>SI2</v>
      </c>
      <c r="J417" t="str">
        <f t="shared" si="91"/>
        <v>Round</v>
      </c>
      <c r="K417" t="str">
        <f t="shared" si="92"/>
        <v>G</v>
      </c>
      <c r="L417" t="b">
        <f t="shared" si="93"/>
        <v>0</v>
      </c>
    </row>
    <row r="418" spans="1:13" hidden="1">
      <c r="A418" t="s">
        <v>433</v>
      </c>
      <c r="B418" t="str">
        <f t="shared" si="83"/>
        <v>$4,485.00,1.01 - 2.00 ct,VS1,Emerald,I</v>
      </c>
      <c r="C418" t="str">
        <f t="shared" si="84"/>
        <v>1.01 - 2.00 ct,VS1,Emerald,I</v>
      </c>
      <c r="D418" t="str">
        <f t="shared" si="85"/>
        <v>VS1,Emerald,I</v>
      </c>
      <c r="E418" t="str">
        <f t="shared" si="86"/>
        <v>Emerald,I</v>
      </c>
      <c r="F418" s="1" t="str">
        <f t="shared" si="87"/>
        <v>https://www.idonowidont.com/diamonds/108-carat-emerald-cut-solitaire-688486</v>
      </c>
      <c r="G418" s="2">
        <f t="shared" si="88"/>
        <v>4485</v>
      </c>
      <c r="H418" t="str">
        <f t="shared" si="89"/>
        <v>1.01 - 2.00 ct</v>
      </c>
      <c r="I418" t="str">
        <f t="shared" si="90"/>
        <v>VS1</v>
      </c>
      <c r="J418" t="str">
        <f t="shared" si="91"/>
        <v>Emerald</v>
      </c>
      <c r="K418" t="str">
        <f t="shared" si="92"/>
        <v>I</v>
      </c>
      <c r="L418" t="b">
        <f t="shared" si="93"/>
        <v>0</v>
      </c>
    </row>
    <row r="419" spans="1:13" hidden="1">
      <c r="A419" t="s">
        <v>434</v>
      </c>
      <c r="B419" t="str">
        <f t="shared" si="83"/>
        <v>$4,489.00,0.0 - 1.0 ct,SI1,Round,J</v>
      </c>
      <c r="C419" t="str">
        <f t="shared" si="84"/>
        <v>0.0 - 1.0 ct,SI1,Round,J</v>
      </c>
      <c r="D419" t="str">
        <f t="shared" si="85"/>
        <v>SI1,Round,J</v>
      </c>
      <c r="E419" t="str">
        <f t="shared" si="86"/>
        <v>Round,J</v>
      </c>
      <c r="F419" s="1" t="str">
        <f t="shared" si="87"/>
        <v>https://www.idonowidont.com/diamonds/gorgeous-100ct-round-engagement-ring-631311</v>
      </c>
      <c r="G419" s="2">
        <f t="shared" si="88"/>
        <v>4489</v>
      </c>
      <c r="H419" t="str">
        <f t="shared" si="89"/>
        <v>0.0 - 1.0 ct</v>
      </c>
      <c r="I419" t="str">
        <f t="shared" si="90"/>
        <v>SI1</v>
      </c>
      <c r="J419" t="str">
        <f t="shared" si="91"/>
        <v>Round</v>
      </c>
      <c r="K419" t="str">
        <f t="shared" si="92"/>
        <v>J</v>
      </c>
      <c r="L419" t="b">
        <f t="shared" si="93"/>
        <v>0</v>
      </c>
    </row>
    <row r="420" spans="1:13" hidden="1">
      <c r="A420" t="s">
        <v>435</v>
      </c>
      <c r="B420" t="str">
        <f t="shared" si="83"/>
        <v>$4,499.00,1.01 - 2.00 ct,SI1,Marquise,G</v>
      </c>
      <c r="C420" t="str">
        <f t="shared" si="84"/>
        <v>1.01 - 2.00 ct,SI1,Marquise,G</v>
      </c>
      <c r="D420" t="str">
        <f t="shared" si="85"/>
        <v>SI1,Marquise,G</v>
      </c>
      <c r="E420" t="str">
        <f t="shared" si="86"/>
        <v>Marquise,G</v>
      </c>
      <c r="F420" s="1" t="str">
        <f t="shared" si="87"/>
        <v>https://www.idonowidont.com/diamonds/natural-diamond-engagement-ring-135-ct-total-diamond-weight-663836</v>
      </c>
      <c r="G420" s="2">
        <f t="shared" si="88"/>
        <v>4499</v>
      </c>
      <c r="H420" t="str">
        <f t="shared" si="89"/>
        <v>1.01 - 2.00 ct</v>
      </c>
      <c r="I420" t="str">
        <f t="shared" si="90"/>
        <v>SI1</v>
      </c>
      <c r="J420" t="str">
        <f t="shared" si="91"/>
        <v>Marquise</v>
      </c>
      <c r="K420" t="str">
        <f t="shared" si="92"/>
        <v>G</v>
      </c>
      <c r="L420" t="b">
        <f t="shared" si="93"/>
        <v>0</v>
      </c>
    </row>
    <row r="421" spans="1:13" hidden="1">
      <c r="A421" t="s">
        <v>436</v>
      </c>
      <c r="B421" t="str">
        <f t="shared" si="83"/>
        <v>$4,499.00,0.0 - 1.0 ct,SI2,Round,F</v>
      </c>
      <c r="C421" t="str">
        <f t="shared" si="84"/>
        <v>0.0 - 1.0 ct,SI2,Round,F</v>
      </c>
      <c r="D421" t="str">
        <f t="shared" si="85"/>
        <v>SI2,Round,F</v>
      </c>
      <c r="E421" t="str">
        <f t="shared" si="86"/>
        <v>Round,F</v>
      </c>
      <c r="F421" s="1" t="str">
        <f t="shared" si="87"/>
        <v>https://www.idonowidont.com/diamonds/custom-14k-white-gold-diamond-engagement-ring-1-carat-42-carat-melee-598411</v>
      </c>
      <c r="G421" s="2">
        <f t="shared" si="88"/>
        <v>4499</v>
      </c>
      <c r="H421" t="str">
        <f t="shared" si="89"/>
        <v>0.0 - 1.0 ct</v>
      </c>
      <c r="I421" t="str">
        <f t="shared" si="90"/>
        <v>SI2</v>
      </c>
      <c r="J421" t="str">
        <f t="shared" si="91"/>
        <v>Round</v>
      </c>
      <c r="K421" t="str">
        <f t="shared" si="92"/>
        <v>F</v>
      </c>
      <c r="L421" t="b">
        <f t="shared" si="93"/>
        <v>0</v>
      </c>
    </row>
    <row r="422" spans="1:13" hidden="1">
      <c r="A422" t="s">
        <v>437</v>
      </c>
      <c r="B422" t="str">
        <f t="shared" si="83"/>
        <v>$4,500.00,0.0 - 1.0 ct,SI1,Princess,J</v>
      </c>
      <c r="C422" t="str">
        <f t="shared" si="84"/>
        <v>0.0 - 1.0 ct,SI1,Princess,J</v>
      </c>
      <c r="D422" t="str">
        <f t="shared" si="85"/>
        <v>SI1,Princess,J</v>
      </c>
      <c r="E422" t="str">
        <f t="shared" si="86"/>
        <v>Princess,J</v>
      </c>
      <c r="F422" s="1" t="str">
        <f t="shared" si="87"/>
        <v>https://www.idonowidont.com/diamonds/kay-jewelers-diamond-princess-cut-engagement-ring-diamond-band-730739</v>
      </c>
      <c r="G422" s="2">
        <f t="shared" si="88"/>
        <v>4500</v>
      </c>
      <c r="H422" t="str">
        <f t="shared" si="89"/>
        <v>0.0 - 1.0 ct</v>
      </c>
      <c r="I422" t="str">
        <f t="shared" si="90"/>
        <v>SI1</v>
      </c>
      <c r="J422" t="str">
        <f t="shared" si="91"/>
        <v>Princess</v>
      </c>
      <c r="K422" t="str">
        <f t="shared" si="92"/>
        <v>J</v>
      </c>
      <c r="L422" t="b">
        <f t="shared" si="93"/>
        <v>0</v>
      </c>
    </row>
    <row r="423" spans="1:13" hidden="1">
      <c r="A423" t="s">
        <v>438</v>
      </c>
      <c r="B423" t="str">
        <f t="shared" si="83"/>
        <v>$4,500.00,0.0 - 1.0 ct,SI1,Marquise,G</v>
      </c>
      <c r="C423" t="str">
        <f t="shared" si="84"/>
        <v>0.0 - 1.0 ct,SI1,Marquise,G</v>
      </c>
      <c r="D423" t="str">
        <f t="shared" si="85"/>
        <v>SI1,Marquise,G</v>
      </c>
      <c r="E423" t="str">
        <f t="shared" si="86"/>
        <v>Marquise,G</v>
      </c>
      <c r="F423" s="1" t="str">
        <f t="shared" si="87"/>
        <v>https://www.idonowidont.com/diamonds/zales-14k-marquise-engagement-ring-730738</v>
      </c>
      <c r="G423" s="2">
        <f t="shared" si="88"/>
        <v>4500</v>
      </c>
      <c r="H423" t="str">
        <f t="shared" si="89"/>
        <v>0.0 - 1.0 ct</v>
      </c>
      <c r="I423" t="str">
        <f t="shared" si="90"/>
        <v>SI1</v>
      </c>
      <c r="J423" t="str">
        <f t="shared" si="91"/>
        <v>Marquise</v>
      </c>
      <c r="K423" t="str">
        <f t="shared" si="92"/>
        <v>G</v>
      </c>
      <c r="L423" t="b">
        <f t="shared" si="93"/>
        <v>0</v>
      </c>
    </row>
    <row r="424" spans="1:13" hidden="1">
      <c r="A424" t="s">
        <v>439</v>
      </c>
      <c r="B424" t="str">
        <f t="shared" si="83"/>
        <v>$4,500.00,1.01 - 2.00 ct,I1,Cushion,I</v>
      </c>
      <c r="C424" t="str">
        <f t="shared" si="84"/>
        <v>1.01 - 2.00 ct,I1,Cushion,I</v>
      </c>
      <c r="D424" t="str">
        <f t="shared" si="85"/>
        <v>I1,Cushion,I</v>
      </c>
      <c r="E424" t="str">
        <f t="shared" si="86"/>
        <v>Cushion,I</v>
      </c>
      <c r="F424" s="1" t="str">
        <f t="shared" si="87"/>
        <v>https://www.idonowidont.com/diamonds/engagement-ring-730710</v>
      </c>
      <c r="G424" s="2">
        <f t="shared" si="88"/>
        <v>4500</v>
      </c>
      <c r="H424" t="str">
        <f t="shared" si="89"/>
        <v>1.01 - 2.00 ct</v>
      </c>
      <c r="I424" t="str">
        <f t="shared" si="90"/>
        <v>I1</v>
      </c>
      <c r="J424" t="str">
        <f t="shared" si="91"/>
        <v>Cushion</v>
      </c>
      <c r="K424" t="str">
        <f t="shared" si="92"/>
        <v>I</v>
      </c>
      <c r="L424" t="b">
        <f t="shared" si="93"/>
        <v>0</v>
      </c>
    </row>
    <row r="425" spans="1:13" hidden="1">
      <c r="A425" t="s">
        <v>440</v>
      </c>
      <c r="B425" t="str">
        <f t="shared" si="83"/>
        <v>$4,500.00,0.0 - 1.0 ct,VS2,Round,H</v>
      </c>
      <c r="C425" t="str">
        <f t="shared" si="84"/>
        <v>0.0 - 1.0 ct,VS2,Round,H</v>
      </c>
      <c r="D425" t="str">
        <f t="shared" si="85"/>
        <v>VS2,Round,H</v>
      </c>
      <c r="E425" t="str">
        <f t="shared" si="86"/>
        <v>Round,H</v>
      </c>
      <c r="F425" s="1" t="str">
        <f t="shared" si="87"/>
        <v>https://www.idonowidont.com/diamonds/round-diamond-wedding-set-730631</v>
      </c>
      <c r="G425" s="2">
        <f t="shared" si="88"/>
        <v>4500</v>
      </c>
      <c r="H425" t="str">
        <f t="shared" si="89"/>
        <v>0.0 - 1.0 ct</v>
      </c>
      <c r="I425" t="str">
        <f t="shared" si="90"/>
        <v>VS2</v>
      </c>
      <c r="J425" t="str">
        <f t="shared" si="91"/>
        <v>Round</v>
      </c>
      <c r="K425" t="str">
        <f t="shared" si="92"/>
        <v>H</v>
      </c>
      <c r="L425" t="b">
        <f t="shared" si="93"/>
        <v>0</v>
      </c>
    </row>
    <row r="426" spans="1:13" hidden="1">
      <c r="A426" t="s">
        <v>441</v>
      </c>
      <c r="B426" t="str">
        <f t="shared" si="83"/>
        <v>$4,500.00,1.01 - 2.00 ct,VS1,Round,E</v>
      </c>
      <c r="C426" t="str">
        <f t="shared" si="84"/>
        <v>1.01 - 2.00 ct,VS1,Round,E</v>
      </c>
      <c r="D426" t="str">
        <f t="shared" si="85"/>
        <v>VS1,Round,E</v>
      </c>
      <c r="E426" t="str">
        <f t="shared" si="86"/>
        <v>Round,E</v>
      </c>
      <c r="F426" s="1" t="str">
        <f t="shared" si="87"/>
        <v>https://www.idonowidont.com/diamonds/engagement-ring-and-wedding-band-730520</v>
      </c>
      <c r="G426" s="2">
        <f t="shared" si="88"/>
        <v>4500</v>
      </c>
      <c r="H426" t="str">
        <f t="shared" si="89"/>
        <v>1.01 - 2.00 ct</v>
      </c>
      <c r="I426" t="str">
        <f t="shared" si="90"/>
        <v>VS1</v>
      </c>
      <c r="J426" t="str">
        <f t="shared" si="91"/>
        <v>Round</v>
      </c>
      <c r="K426" t="str">
        <f t="shared" si="92"/>
        <v>E</v>
      </c>
      <c r="L426" t="b">
        <f t="shared" si="93"/>
        <v>0</v>
      </c>
      <c r="M426" t="s">
        <v>23</v>
      </c>
    </row>
    <row r="427" spans="1:13" hidden="1">
      <c r="A427" t="s">
        <v>442</v>
      </c>
      <c r="B427" t="str">
        <f t="shared" si="83"/>
        <v>$4,500.00,1.01 - 2.00 ct,SI2,Round,H</v>
      </c>
      <c r="C427" t="str">
        <f t="shared" si="84"/>
        <v>1.01 - 2.00 ct,SI2,Round,H</v>
      </c>
      <c r="D427" t="str">
        <f t="shared" si="85"/>
        <v>SI2,Round,H</v>
      </c>
      <c r="E427" t="str">
        <f t="shared" si="86"/>
        <v>Round,H</v>
      </c>
      <c r="F427" s="1" t="str">
        <f t="shared" si="87"/>
        <v>https://www.idonowidont.com/diamonds/halo-engagement-ring-730379</v>
      </c>
      <c r="G427" s="2">
        <f t="shared" si="88"/>
        <v>4500</v>
      </c>
      <c r="H427" t="str">
        <f t="shared" si="89"/>
        <v>1.01 - 2.00 ct</v>
      </c>
      <c r="I427" t="str">
        <f t="shared" si="90"/>
        <v>SI2</v>
      </c>
      <c r="J427" t="str">
        <f t="shared" si="91"/>
        <v>Round</v>
      </c>
      <c r="K427" t="str">
        <f t="shared" si="92"/>
        <v>H</v>
      </c>
      <c r="L427" t="b">
        <f t="shared" si="93"/>
        <v>0</v>
      </c>
    </row>
    <row r="428" spans="1:13" hidden="1">
      <c r="A428" t="s">
        <v>443</v>
      </c>
      <c r="B428" t="str">
        <f t="shared" si="83"/>
        <v>$4,500.00,1.01 - 2.00 ct,SI2,Princess,D</v>
      </c>
      <c r="C428" t="str">
        <f t="shared" si="84"/>
        <v>1.01 - 2.00 ct,SI2,Princess,D</v>
      </c>
      <c r="D428" t="str">
        <f t="shared" si="85"/>
        <v>SI2,Princess,D</v>
      </c>
      <c r="E428" t="str">
        <f t="shared" si="86"/>
        <v>Princess,D</v>
      </c>
      <c r="F428" s="1" t="str">
        <f t="shared" si="87"/>
        <v>https://www.idonowidont.com/diamonds/103ct-gia-certified-platinum-princess-diamond-halo-engagement-ring-halo-730228</v>
      </c>
      <c r="G428" s="2">
        <f t="shared" si="88"/>
        <v>4500</v>
      </c>
      <c r="H428" t="str">
        <f t="shared" si="89"/>
        <v>1.01 - 2.00 ct</v>
      </c>
      <c r="I428" t="str">
        <f t="shared" si="90"/>
        <v>SI2</v>
      </c>
      <c r="J428" t="str">
        <f t="shared" si="91"/>
        <v>Princess</v>
      </c>
      <c r="K428" t="str">
        <f t="shared" si="92"/>
        <v>D</v>
      </c>
      <c r="L428" t="b">
        <f t="shared" si="93"/>
        <v>0</v>
      </c>
    </row>
    <row r="429" spans="1:13" hidden="1">
      <c r="A429" t="s">
        <v>444</v>
      </c>
      <c r="B429" t="str">
        <f t="shared" si="83"/>
        <v>$4,500.00,0.0 - 1.0 ct,SI1,Princess,F</v>
      </c>
      <c r="C429" t="str">
        <f t="shared" si="84"/>
        <v>0.0 - 1.0 ct,SI1,Princess,F</v>
      </c>
      <c r="D429" t="str">
        <f t="shared" si="85"/>
        <v>SI1,Princess,F</v>
      </c>
      <c r="E429" t="str">
        <f t="shared" si="86"/>
        <v>Princess,F</v>
      </c>
      <c r="F429" s="1" t="str">
        <f t="shared" si="87"/>
        <v>https://www.idonowidont.com/diamonds/video-gia-certified-092ct-solitaire-platinum-950-f-si1-square-princess-cut-diamond</v>
      </c>
      <c r="G429" s="2">
        <f t="shared" si="88"/>
        <v>4500</v>
      </c>
      <c r="H429" t="str">
        <f t="shared" si="89"/>
        <v>0.0 - 1.0 ct</v>
      </c>
      <c r="I429" t="str">
        <f t="shared" si="90"/>
        <v>SI1</v>
      </c>
      <c r="J429" t="str">
        <f t="shared" si="91"/>
        <v>Princess</v>
      </c>
      <c r="K429" t="str">
        <f t="shared" si="92"/>
        <v>F</v>
      </c>
      <c r="L429" t="b">
        <f t="shared" si="93"/>
        <v>0</v>
      </c>
    </row>
    <row r="430" spans="1:13" hidden="1">
      <c r="A430" t="s">
        <v>445</v>
      </c>
      <c r="B430" t="str">
        <f t="shared" si="83"/>
        <v>$4,500.00,1.01 - 2.00 ct,VS2,Round,I</v>
      </c>
      <c r="C430" t="str">
        <f t="shared" si="84"/>
        <v>1.01 - 2.00 ct,VS2,Round,I</v>
      </c>
      <c r="D430" t="str">
        <f t="shared" si="85"/>
        <v>VS2,Round,I</v>
      </c>
      <c r="E430" t="str">
        <f t="shared" si="86"/>
        <v>Round,I</v>
      </c>
      <c r="F430" s="1" t="str">
        <f t="shared" si="87"/>
        <v>https://www.idonowidont.com/diamonds/jared-solitaire-round-diamond-engagement-ring-703711</v>
      </c>
      <c r="G430" s="2">
        <f t="shared" si="88"/>
        <v>4500</v>
      </c>
      <c r="H430" t="str">
        <f t="shared" si="89"/>
        <v>1.01 - 2.00 ct</v>
      </c>
      <c r="I430" t="str">
        <f t="shared" si="90"/>
        <v>VS2</v>
      </c>
      <c r="J430" t="str">
        <f t="shared" si="91"/>
        <v>Round</v>
      </c>
      <c r="K430" t="str">
        <f t="shared" si="92"/>
        <v>I</v>
      </c>
      <c r="L430" t="b">
        <f t="shared" si="93"/>
        <v>0</v>
      </c>
    </row>
    <row r="431" spans="1:13" hidden="1">
      <c r="A431" t="s">
        <v>446</v>
      </c>
      <c r="B431" t="str">
        <f t="shared" si="83"/>
        <v>$4,500.00,0.0 - 1.0 ct,VS1,Round,G</v>
      </c>
      <c r="C431" t="str">
        <f t="shared" si="84"/>
        <v>0.0 - 1.0 ct,VS1,Round,G</v>
      </c>
      <c r="D431" t="str">
        <f t="shared" si="85"/>
        <v>VS1,Round,G</v>
      </c>
      <c r="E431" t="str">
        <f t="shared" si="86"/>
        <v>Round,G</v>
      </c>
      <c r="F431" s="1" t="str">
        <f t="shared" si="87"/>
        <v>https://www.idonowidont.com/diamonds/diamond-engagement-ring-75ct-two-tapered-baguettes-664886</v>
      </c>
      <c r="G431" s="2">
        <f t="shared" si="88"/>
        <v>4500</v>
      </c>
      <c r="H431" t="str">
        <f t="shared" si="89"/>
        <v>0.0 - 1.0 ct</v>
      </c>
      <c r="I431" t="str">
        <f t="shared" si="90"/>
        <v>VS1</v>
      </c>
      <c r="J431" t="str">
        <f t="shared" si="91"/>
        <v>Round</v>
      </c>
      <c r="K431" t="str">
        <f t="shared" si="92"/>
        <v>G</v>
      </c>
      <c r="L431" t="b">
        <f t="shared" si="93"/>
        <v>0</v>
      </c>
      <c r="M431" t="s">
        <v>23</v>
      </c>
    </row>
    <row r="432" spans="1:13" hidden="1">
      <c r="A432" t="s">
        <v>447</v>
      </c>
      <c r="B432" t="str">
        <f t="shared" si="83"/>
        <v>$4,500.00,1.01 - 2.00 ct,SI2,Cushion,H</v>
      </c>
      <c r="C432" t="str">
        <f t="shared" si="84"/>
        <v>1.01 - 2.00 ct,SI2,Cushion,H</v>
      </c>
      <c r="D432" t="str">
        <f t="shared" si="85"/>
        <v>SI2,Cushion,H</v>
      </c>
      <c r="E432" t="str">
        <f t="shared" si="86"/>
        <v>Cushion,H</v>
      </c>
      <c r="F432" s="1" t="str">
        <f t="shared" si="87"/>
        <v>https://www.idonowidont.com/diamonds/engagement-ring-center-cushion-cut-103ct-diamond-video-648901</v>
      </c>
      <c r="G432" s="2">
        <f t="shared" si="88"/>
        <v>4500</v>
      </c>
      <c r="H432" t="str">
        <f t="shared" si="89"/>
        <v>1.01 - 2.00 ct</v>
      </c>
      <c r="I432" t="str">
        <f t="shared" si="90"/>
        <v>SI2</v>
      </c>
      <c r="J432" t="str">
        <f t="shared" si="91"/>
        <v>Cushion</v>
      </c>
      <c r="K432" t="str">
        <f t="shared" si="92"/>
        <v>H</v>
      </c>
      <c r="L432" t="b">
        <f t="shared" si="93"/>
        <v>0</v>
      </c>
    </row>
    <row r="433" spans="1:13" hidden="1">
      <c r="A433" t="s">
        <v>448</v>
      </c>
      <c r="B433" t="str">
        <f t="shared" si="83"/>
        <v>$4,500.00,1.01 - 2.00 ct,SI1,Cushion,G</v>
      </c>
      <c r="C433" t="str">
        <f t="shared" si="84"/>
        <v>1.01 - 2.00 ct,SI1,Cushion,G</v>
      </c>
      <c r="D433" t="str">
        <f t="shared" si="85"/>
        <v>SI1,Cushion,G</v>
      </c>
      <c r="E433" t="str">
        <f t="shared" si="86"/>
        <v>Cushion,G</v>
      </c>
      <c r="F433" s="1" t="str">
        <f t="shared" si="87"/>
        <v>https://www.idonowidont.com/diamonds/engagement-ring-center-cushion-cut-101ct-diamond-648911</v>
      </c>
      <c r="G433" s="2">
        <f t="shared" si="88"/>
        <v>4500</v>
      </c>
      <c r="H433" t="str">
        <f t="shared" si="89"/>
        <v>1.01 - 2.00 ct</v>
      </c>
      <c r="I433" t="str">
        <f t="shared" si="90"/>
        <v>SI1</v>
      </c>
      <c r="J433" t="str">
        <f t="shared" si="91"/>
        <v>Cushion</v>
      </c>
      <c r="K433" t="str">
        <f t="shared" si="92"/>
        <v>G</v>
      </c>
      <c r="L433" t="b">
        <f t="shared" si="93"/>
        <v>0</v>
      </c>
    </row>
    <row r="434" spans="1:13" hidden="1">
      <c r="A434" t="s">
        <v>449</v>
      </c>
      <c r="B434" t="str">
        <f t="shared" si="83"/>
        <v>$4,500.00,1.01 - 2.00 ct,SI1,Round,H</v>
      </c>
      <c r="C434" t="str">
        <f t="shared" si="84"/>
        <v>1.01 - 2.00 ct,SI1,Round,H</v>
      </c>
      <c r="D434" t="str">
        <f t="shared" si="85"/>
        <v>SI1,Round,H</v>
      </c>
      <c r="E434" t="str">
        <f t="shared" si="86"/>
        <v>Round,H</v>
      </c>
      <c r="F434" s="1" t="str">
        <f t="shared" si="87"/>
        <v>https://www.idonowidont.com/diamonds/classic-101ct-round-engagement-ring-631281</v>
      </c>
      <c r="G434" s="2">
        <f t="shared" si="88"/>
        <v>4500</v>
      </c>
      <c r="H434" t="str">
        <f t="shared" si="89"/>
        <v>1.01 - 2.00 ct</v>
      </c>
      <c r="I434" t="str">
        <f t="shared" si="90"/>
        <v>SI1</v>
      </c>
      <c r="J434" t="str">
        <f t="shared" si="91"/>
        <v>Round</v>
      </c>
      <c r="K434" t="str">
        <f t="shared" si="92"/>
        <v>H</v>
      </c>
      <c r="L434" t="b">
        <f t="shared" si="93"/>
        <v>0</v>
      </c>
    </row>
    <row r="435" spans="1:13" hidden="1">
      <c r="A435" t="s">
        <v>450</v>
      </c>
      <c r="B435" t="str">
        <f t="shared" si="83"/>
        <v>$4,500.00,1.01 - 2.00 ct,SI2,Cushion,H</v>
      </c>
      <c r="C435" t="str">
        <f t="shared" si="84"/>
        <v>1.01 - 2.00 ct,SI2,Cushion,H</v>
      </c>
      <c r="D435" t="str">
        <f t="shared" si="85"/>
        <v>SI2,Cushion,H</v>
      </c>
      <c r="E435" t="str">
        <f t="shared" si="86"/>
        <v>Cushion,H</v>
      </c>
      <c r="F435" s="1" t="str">
        <f t="shared" si="87"/>
        <v>https://www.idonowidont.com/diamonds/engagement-ring-center-cushion-cut-103ct-diamond-647341</v>
      </c>
      <c r="G435" s="2">
        <f t="shared" si="88"/>
        <v>4500</v>
      </c>
      <c r="H435" t="str">
        <f t="shared" si="89"/>
        <v>1.01 - 2.00 ct</v>
      </c>
      <c r="I435" t="str">
        <f t="shared" si="90"/>
        <v>SI2</v>
      </c>
      <c r="J435" t="str">
        <f t="shared" si="91"/>
        <v>Cushion</v>
      </c>
      <c r="K435" t="str">
        <f t="shared" si="92"/>
        <v>H</v>
      </c>
      <c r="L435" t="b">
        <f t="shared" si="93"/>
        <v>0</v>
      </c>
    </row>
    <row r="436" spans="1:13" hidden="1">
      <c r="A436" t="s">
        <v>451</v>
      </c>
      <c r="B436" t="str">
        <f t="shared" si="83"/>
        <v>$4,500.00,1.01 - 2.00 ct,VS2,Radiant,G</v>
      </c>
      <c r="C436" t="str">
        <f t="shared" si="84"/>
        <v>1.01 - 2.00 ct,VS2,Radiant,G</v>
      </c>
      <c r="D436" t="str">
        <f t="shared" si="85"/>
        <v>VS2,Radiant,G</v>
      </c>
      <c r="E436" t="str">
        <f t="shared" si="86"/>
        <v>Radiant,G</v>
      </c>
      <c r="F436" s="1" t="str">
        <f t="shared" si="87"/>
        <v>https://www.idonowidont.com/diamonds/engagement-ring-center-100ct-radiant-cut-diamond-625421</v>
      </c>
      <c r="G436" s="2">
        <f t="shared" si="88"/>
        <v>4500</v>
      </c>
      <c r="H436" t="str">
        <f t="shared" si="89"/>
        <v>1.01 - 2.00 ct</v>
      </c>
      <c r="I436" t="str">
        <f t="shared" si="90"/>
        <v>VS2</v>
      </c>
      <c r="J436" t="str">
        <f t="shared" si="91"/>
        <v>Radiant</v>
      </c>
      <c r="K436" t="str">
        <f t="shared" si="92"/>
        <v>G</v>
      </c>
      <c r="L436" t="b">
        <f t="shared" si="93"/>
        <v>0</v>
      </c>
    </row>
    <row r="437" spans="1:13" hidden="1">
      <c r="A437" t="s">
        <v>452</v>
      </c>
      <c r="B437" t="str">
        <f t="shared" si="83"/>
        <v>$4,500.00,1.01 - 2.00 ct,SI1,Princess,G</v>
      </c>
      <c r="C437" t="str">
        <f t="shared" si="84"/>
        <v>1.01 - 2.00 ct,SI1,Princess,G</v>
      </c>
      <c r="D437" t="str">
        <f t="shared" si="85"/>
        <v>SI1,Princess,G</v>
      </c>
      <c r="E437" t="str">
        <f t="shared" si="86"/>
        <v>Princess,G</v>
      </c>
      <c r="F437" s="1" t="str">
        <f t="shared" si="87"/>
        <v>https://www.idonowidont.com/diamonds/white-gold-engagement-ring-features-111ct-princess-cut-diamond-625216</v>
      </c>
      <c r="G437" s="2">
        <f t="shared" si="88"/>
        <v>4500</v>
      </c>
      <c r="H437" t="str">
        <f t="shared" si="89"/>
        <v>1.01 - 2.00 ct</v>
      </c>
      <c r="I437" t="str">
        <f t="shared" si="90"/>
        <v>SI1</v>
      </c>
      <c r="J437" t="str">
        <f t="shared" si="91"/>
        <v>Princess</v>
      </c>
      <c r="K437" t="str">
        <f t="shared" si="92"/>
        <v>G</v>
      </c>
      <c r="L437" t="b">
        <f t="shared" si="93"/>
        <v>0</v>
      </c>
    </row>
    <row r="438" spans="1:13" hidden="1">
      <c r="A438" t="s">
        <v>453</v>
      </c>
      <c r="B438" t="str">
        <f t="shared" si="83"/>
        <v>$4,500.00,1.01 - 2.00 ct,VS1,Round,G</v>
      </c>
      <c r="C438" t="str">
        <f t="shared" si="84"/>
        <v>1.01 - 2.00 ct,VS1,Round,G</v>
      </c>
      <c r="D438" t="str">
        <f t="shared" si="85"/>
        <v>VS1,Round,G</v>
      </c>
      <c r="E438" t="str">
        <f t="shared" si="86"/>
        <v>Round,G</v>
      </c>
      <c r="F438" s="1" t="str">
        <f t="shared" si="87"/>
        <v>https://www.idonowidont.com/diamonds/elegant-engagement-ring-200ct-center-blue-sapphire-and-two-fancy-yellow-pear-shape-diamonds</v>
      </c>
      <c r="G438" s="2">
        <f t="shared" si="88"/>
        <v>4500</v>
      </c>
      <c r="H438" t="str">
        <f t="shared" si="89"/>
        <v>1.01 - 2.00 ct</v>
      </c>
      <c r="I438" t="str">
        <f t="shared" si="90"/>
        <v>VS1</v>
      </c>
      <c r="J438" t="str">
        <f t="shared" si="91"/>
        <v>Round</v>
      </c>
      <c r="K438" t="str">
        <f t="shared" si="92"/>
        <v>G</v>
      </c>
      <c r="L438" t="b">
        <f t="shared" si="93"/>
        <v>0</v>
      </c>
      <c r="M438" t="s">
        <v>23</v>
      </c>
    </row>
    <row r="439" spans="1:13" hidden="1">
      <c r="A439" t="s">
        <v>454</v>
      </c>
      <c r="B439" t="str">
        <f t="shared" si="83"/>
        <v>$4,500.00,2.01 - 3.00 ct,SI2,Round,G</v>
      </c>
      <c r="C439" t="str">
        <f t="shared" si="84"/>
        <v>2.01 - 3.00 ct,SI2,Round,G</v>
      </c>
      <c r="D439" t="str">
        <f t="shared" si="85"/>
        <v>SI2,Round,G</v>
      </c>
      <c r="E439" t="str">
        <f t="shared" si="86"/>
        <v>Round,G</v>
      </c>
      <c r="F439" s="1" t="str">
        <f t="shared" si="87"/>
        <v>https://www.idonowidont.com/diamonds/platinum-engagement-ring-five-round-cut-diamonds-206ct-total-diamond-weight-618796</v>
      </c>
      <c r="G439" s="2">
        <f t="shared" si="88"/>
        <v>4500</v>
      </c>
      <c r="H439" t="str">
        <f t="shared" si="89"/>
        <v>2.01 - 3.00 ct</v>
      </c>
      <c r="I439" t="str">
        <f t="shared" si="90"/>
        <v>SI2</v>
      </c>
      <c r="J439" t="str">
        <f t="shared" si="91"/>
        <v>Round</v>
      </c>
      <c r="K439" t="str">
        <f t="shared" si="92"/>
        <v>G</v>
      </c>
      <c r="L439" t="b">
        <f t="shared" si="93"/>
        <v>0</v>
      </c>
    </row>
    <row r="440" spans="1:13" hidden="1">
      <c r="A440" t="s">
        <v>455</v>
      </c>
      <c r="B440" t="str">
        <f t="shared" si="83"/>
        <v>$4,500.00,1.01 - 2.00 ct,SI2,Round,I</v>
      </c>
      <c r="C440" t="str">
        <f t="shared" si="84"/>
        <v>1.01 - 2.00 ct,SI2,Round,I</v>
      </c>
      <c r="D440" t="str">
        <f t="shared" si="85"/>
        <v>SI2,Round,I</v>
      </c>
      <c r="E440" t="str">
        <f t="shared" si="86"/>
        <v>Round,I</v>
      </c>
      <c r="F440" s="1" t="str">
        <f t="shared" si="87"/>
        <v>https://www.idonowidont.com/diamonds/round-brilliant-ladies-platinum-diamond-ring-108-cts-730853</v>
      </c>
      <c r="G440" s="2">
        <f t="shared" si="88"/>
        <v>4500</v>
      </c>
      <c r="H440" t="str">
        <f t="shared" si="89"/>
        <v>1.01 - 2.00 ct</v>
      </c>
      <c r="I440" t="str">
        <f t="shared" si="90"/>
        <v>SI2</v>
      </c>
      <c r="J440" t="str">
        <f t="shared" si="91"/>
        <v>Round</v>
      </c>
      <c r="K440" t="str">
        <f t="shared" si="92"/>
        <v>I</v>
      </c>
      <c r="L440" t="b">
        <f t="shared" si="93"/>
        <v>0</v>
      </c>
    </row>
    <row r="441" spans="1:13" hidden="1">
      <c r="A441" t="s">
        <v>456</v>
      </c>
      <c r="B441" t="str">
        <f t="shared" si="83"/>
        <v>$4,500.00,1.01 - 2.00 ct,VS2,Round,I</v>
      </c>
      <c r="C441" t="str">
        <f t="shared" si="84"/>
        <v>1.01 - 2.00 ct,VS2,Round,I</v>
      </c>
      <c r="D441" t="str">
        <f t="shared" si="85"/>
        <v>VS2,Round,I</v>
      </c>
      <c r="E441" t="str">
        <f t="shared" si="86"/>
        <v>Round,I</v>
      </c>
      <c r="F441" s="1" t="str">
        <f t="shared" si="87"/>
        <v>https://www.idonowidont.com/diamonds/18-k-diamond-halo-engagement-ring-size-5-12-vs-2-150-tcw-609521</v>
      </c>
      <c r="G441" s="2">
        <f t="shared" si="88"/>
        <v>4500</v>
      </c>
      <c r="H441" t="str">
        <f t="shared" si="89"/>
        <v>1.01 - 2.00 ct</v>
      </c>
      <c r="I441" t="str">
        <f t="shared" si="90"/>
        <v>VS2</v>
      </c>
      <c r="J441" t="str">
        <f t="shared" si="91"/>
        <v>Round</v>
      </c>
      <c r="K441" t="str">
        <f t="shared" si="92"/>
        <v>I</v>
      </c>
      <c r="L441" t="b">
        <f t="shared" si="93"/>
        <v>0</v>
      </c>
    </row>
    <row r="442" spans="1:13" hidden="1">
      <c r="A442" t="s">
        <v>457</v>
      </c>
      <c r="B442" t="str">
        <f t="shared" si="83"/>
        <v>$4,500.00,1.01 - 2.00 ct,SI2,Round,G</v>
      </c>
      <c r="C442" t="str">
        <f t="shared" si="84"/>
        <v>1.01 - 2.00 ct,SI2,Round,G</v>
      </c>
      <c r="D442" t="str">
        <f t="shared" si="85"/>
        <v>SI2,Round,G</v>
      </c>
      <c r="E442" t="str">
        <f t="shared" si="86"/>
        <v>Round,G</v>
      </c>
      <c r="F442" s="1" t="str">
        <f t="shared" si="87"/>
        <v>https://www.idonowidont.com/diamonds/custom-engagement-ring-round-diamond-120-carat-certified-641896</v>
      </c>
      <c r="G442" s="2">
        <f t="shared" si="88"/>
        <v>4500</v>
      </c>
      <c r="H442" t="str">
        <f t="shared" si="89"/>
        <v>1.01 - 2.00 ct</v>
      </c>
      <c r="I442" t="str">
        <f t="shared" si="90"/>
        <v>SI2</v>
      </c>
      <c r="J442" t="str">
        <f t="shared" si="91"/>
        <v>Round</v>
      </c>
      <c r="K442" t="str">
        <f t="shared" si="92"/>
        <v>G</v>
      </c>
      <c r="L442" t="b">
        <f t="shared" si="93"/>
        <v>0</v>
      </c>
    </row>
    <row r="443" spans="1:13" hidden="1">
      <c r="A443" t="s">
        <v>458</v>
      </c>
      <c r="B443" t="str">
        <f t="shared" si="83"/>
        <v>$4,550.00,1.01 - 2.00 ct,SI1,Round,D</v>
      </c>
      <c r="C443" t="str">
        <f t="shared" si="84"/>
        <v>1.01 - 2.00 ct,SI1,Round,D</v>
      </c>
      <c r="D443" t="str">
        <f t="shared" si="85"/>
        <v>SI1,Round,D</v>
      </c>
      <c r="E443" t="str">
        <f t="shared" si="86"/>
        <v>Round,D</v>
      </c>
      <c r="F443" s="1" t="str">
        <f t="shared" si="87"/>
        <v>https://www.idonowidont.com/diamonds/brand-new-111ctw-round-brilliant-cut-diamond-14k-white-gold-setting-706841</v>
      </c>
      <c r="G443" s="2">
        <f t="shared" si="88"/>
        <v>4550</v>
      </c>
      <c r="H443" t="str">
        <f t="shared" si="89"/>
        <v>1.01 - 2.00 ct</v>
      </c>
      <c r="I443" t="str">
        <f t="shared" si="90"/>
        <v>SI1</v>
      </c>
      <c r="J443" t="str">
        <f t="shared" si="91"/>
        <v>Round</v>
      </c>
      <c r="K443" t="str">
        <f t="shared" si="92"/>
        <v>D</v>
      </c>
      <c r="L443" t="b">
        <f t="shared" si="93"/>
        <v>0</v>
      </c>
    </row>
    <row r="444" spans="1:13" hidden="1">
      <c r="A444" t="s">
        <v>459</v>
      </c>
      <c r="B444" t="str">
        <f t="shared" si="83"/>
        <v>$4,600.00,1.01 - 2.00 ct,SI2,Radiant,G</v>
      </c>
      <c r="C444" t="str">
        <f t="shared" si="84"/>
        <v>1.01 - 2.00 ct,SI2,Radiant,G</v>
      </c>
      <c r="D444" t="str">
        <f t="shared" si="85"/>
        <v>SI2,Radiant,G</v>
      </c>
      <c r="E444" t="str">
        <f t="shared" si="86"/>
        <v>Radiant,G</v>
      </c>
      <c r="F444" s="1" t="str">
        <f t="shared" si="87"/>
        <v>https://www.idonowidont.com/diamonds/fantastic-sapphire-ring-669026</v>
      </c>
      <c r="G444" s="2">
        <f t="shared" si="88"/>
        <v>4600</v>
      </c>
      <c r="H444" t="str">
        <f t="shared" si="89"/>
        <v>1.01 - 2.00 ct</v>
      </c>
      <c r="I444" t="str">
        <f t="shared" si="90"/>
        <v>SI2</v>
      </c>
      <c r="J444" t="str">
        <f t="shared" si="91"/>
        <v>Radiant</v>
      </c>
      <c r="K444" t="str">
        <f t="shared" si="92"/>
        <v>G</v>
      </c>
      <c r="L444" t="b">
        <f t="shared" si="93"/>
        <v>0</v>
      </c>
    </row>
    <row r="445" spans="1:13" hidden="1">
      <c r="A445" t="s">
        <v>460</v>
      </c>
      <c r="B445" t="str">
        <f t="shared" si="83"/>
        <v>$4,600.00,1.01 - 2.00 ct,SI2,Round,G</v>
      </c>
      <c r="C445" t="str">
        <f t="shared" si="84"/>
        <v>1.01 - 2.00 ct,SI2,Round,G</v>
      </c>
      <c r="D445" t="str">
        <f t="shared" si="85"/>
        <v>SI2,Round,G</v>
      </c>
      <c r="E445" t="str">
        <f t="shared" si="86"/>
        <v>Round,G</v>
      </c>
      <c r="F445" s="1" t="str">
        <f t="shared" si="87"/>
        <v>https://www.idonowidont.com/diamonds/modern-customized-152-carat-18kt-white-gold-amazing-deal-638281</v>
      </c>
      <c r="G445" s="2">
        <f t="shared" si="88"/>
        <v>4600</v>
      </c>
      <c r="H445" t="str">
        <f t="shared" si="89"/>
        <v>1.01 - 2.00 ct</v>
      </c>
      <c r="I445" t="str">
        <f t="shared" si="90"/>
        <v>SI2</v>
      </c>
      <c r="J445" t="str">
        <f t="shared" si="91"/>
        <v>Round</v>
      </c>
      <c r="K445" t="str">
        <f t="shared" si="92"/>
        <v>G</v>
      </c>
      <c r="L445" t="b">
        <f t="shared" si="93"/>
        <v>0</v>
      </c>
    </row>
    <row r="446" spans="1:13" hidden="1">
      <c r="A446" t="s">
        <v>461</v>
      </c>
      <c r="B446" t="str">
        <f t="shared" si="83"/>
        <v>$4,600.00,1.01 - 2.00 ct,IF,Princess,F</v>
      </c>
      <c r="C446" t="str">
        <f t="shared" si="84"/>
        <v>1.01 - 2.00 ct,IF,Princess,F</v>
      </c>
      <c r="D446" t="str">
        <f t="shared" si="85"/>
        <v>IF,Princess,F</v>
      </c>
      <c r="E446" t="str">
        <f t="shared" si="86"/>
        <v>Princess,F</v>
      </c>
      <c r="F446" s="1" t="str">
        <f t="shared" si="87"/>
        <v>https://www.idonowidont.com/diamonds/110-ct-total-weight-princess-cut-diamond-engagement-ring-562816</v>
      </c>
      <c r="G446" s="2">
        <f t="shared" si="88"/>
        <v>4600</v>
      </c>
      <c r="H446" t="str">
        <f t="shared" si="89"/>
        <v>1.01 - 2.00 ct</v>
      </c>
      <c r="I446" t="str">
        <f t="shared" si="90"/>
        <v>IF</v>
      </c>
      <c r="J446" t="str">
        <f t="shared" si="91"/>
        <v>Princess</v>
      </c>
      <c r="K446" t="str">
        <f t="shared" si="92"/>
        <v>F</v>
      </c>
      <c r="L446" t="b">
        <f t="shared" si="93"/>
        <v>0</v>
      </c>
    </row>
    <row r="447" spans="1:13" hidden="1">
      <c r="A447" t="s">
        <v>462</v>
      </c>
      <c r="B447" t="str">
        <f t="shared" si="83"/>
        <v>$4,650.00,0.0 - 1.0 ct,SI2,Round,H</v>
      </c>
      <c r="C447" t="str">
        <f t="shared" si="84"/>
        <v>0.0 - 1.0 ct,SI2,Round,H</v>
      </c>
      <c r="D447" t="str">
        <f t="shared" si="85"/>
        <v>SI2,Round,H</v>
      </c>
      <c r="E447" t="str">
        <f t="shared" si="86"/>
        <v>Round,H</v>
      </c>
      <c r="F447" s="1" t="str">
        <f t="shared" si="87"/>
        <v>https://www.idonowidont.com/diamonds/elegant-diamond-ringvideo-702901</v>
      </c>
      <c r="G447" s="2">
        <f t="shared" si="88"/>
        <v>4650</v>
      </c>
      <c r="H447" t="str">
        <f t="shared" si="89"/>
        <v>0.0 - 1.0 ct</v>
      </c>
      <c r="I447" t="str">
        <f t="shared" si="90"/>
        <v>SI2</v>
      </c>
      <c r="J447" t="str">
        <f t="shared" si="91"/>
        <v>Round</v>
      </c>
      <c r="K447" t="str">
        <f t="shared" si="92"/>
        <v>H</v>
      </c>
      <c r="L447" t="b">
        <f t="shared" si="93"/>
        <v>0</v>
      </c>
    </row>
    <row r="448" spans="1:13" hidden="1">
      <c r="A448" t="s">
        <v>463</v>
      </c>
      <c r="B448" t="str">
        <f t="shared" si="83"/>
        <v>$4,650.00,1.01 - 2.00 ct,VS1,Pear,H</v>
      </c>
      <c r="C448" t="str">
        <f t="shared" si="84"/>
        <v>1.01 - 2.00 ct,VS1,Pear,H</v>
      </c>
      <c r="D448" t="str">
        <f t="shared" si="85"/>
        <v>VS1,Pear,H</v>
      </c>
      <c r="E448" t="str">
        <f t="shared" si="86"/>
        <v>Pear,H</v>
      </c>
      <c r="F448" s="1" t="str">
        <f t="shared" si="87"/>
        <v>https://www.idonowidont.com/diamonds/twin-stone-pear-shape-ring-509441</v>
      </c>
      <c r="G448" s="2">
        <f t="shared" si="88"/>
        <v>4650</v>
      </c>
      <c r="H448" t="str">
        <f t="shared" si="89"/>
        <v>1.01 - 2.00 ct</v>
      </c>
      <c r="I448" t="str">
        <f t="shared" si="90"/>
        <v>VS1</v>
      </c>
      <c r="J448" t="str">
        <f t="shared" si="91"/>
        <v>Pear</v>
      </c>
      <c r="K448" t="str">
        <f t="shared" si="92"/>
        <v>H</v>
      </c>
      <c r="L448" t="b">
        <f t="shared" si="93"/>
        <v>0</v>
      </c>
    </row>
    <row r="449" spans="1:13" hidden="1">
      <c r="A449" t="s">
        <v>464</v>
      </c>
      <c r="B449" t="str">
        <f t="shared" si="83"/>
        <v>$4,675.00,2.01 - 3.00 ct,VS2,Princess,F</v>
      </c>
      <c r="C449" t="str">
        <f t="shared" si="84"/>
        <v>2.01 - 3.00 ct,VS2,Princess,F</v>
      </c>
      <c r="D449" t="str">
        <f t="shared" si="85"/>
        <v>VS2,Princess,F</v>
      </c>
      <c r="E449" t="str">
        <f t="shared" si="86"/>
        <v>Princess,F</v>
      </c>
      <c r="F449" s="1" t="str">
        <f t="shared" si="87"/>
        <v>https://www.idonowidont.com/diamonds/engagement-ring-205ct-total-diamond-weight-635011</v>
      </c>
      <c r="G449" s="2">
        <f t="shared" si="88"/>
        <v>4675</v>
      </c>
      <c r="H449" t="str">
        <f t="shared" si="89"/>
        <v>2.01 - 3.00 ct</v>
      </c>
      <c r="I449" t="str">
        <f t="shared" si="90"/>
        <v>VS2</v>
      </c>
      <c r="J449" t="str">
        <f t="shared" si="91"/>
        <v>Princess</v>
      </c>
      <c r="K449" t="str">
        <f t="shared" si="92"/>
        <v>F</v>
      </c>
      <c r="L449" t="b">
        <f t="shared" si="93"/>
        <v>0</v>
      </c>
    </row>
    <row r="450" spans="1:13" hidden="1">
      <c r="A450" t="s">
        <v>465</v>
      </c>
      <c r="B450" t="str">
        <f t="shared" si="83"/>
        <v>$4,675.00,2.01 - 3.00 ct,SI2,Princess,G</v>
      </c>
      <c r="C450" t="str">
        <f t="shared" si="84"/>
        <v>2.01 - 3.00 ct,SI2,Princess,G</v>
      </c>
      <c r="D450" t="str">
        <f t="shared" si="85"/>
        <v>SI2,Princess,G</v>
      </c>
      <c r="E450" t="str">
        <f t="shared" si="86"/>
        <v>Princess,G</v>
      </c>
      <c r="F450" s="1" t="str">
        <f t="shared" si="87"/>
        <v>https://www.idonowidont.com/diamonds/classic-engagement-ring-features-six-princess-cut-diamonds-621741</v>
      </c>
      <c r="G450" s="2">
        <f t="shared" si="88"/>
        <v>4675</v>
      </c>
      <c r="H450" t="str">
        <f t="shared" si="89"/>
        <v>2.01 - 3.00 ct</v>
      </c>
      <c r="I450" t="str">
        <f t="shared" si="90"/>
        <v>SI2</v>
      </c>
      <c r="J450" t="str">
        <f t="shared" si="91"/>
        <v>Princess</v>
      </c>
      <c r="K450" t="str">
        <f t="shared" si="92"/>
        <v>G</v>
      </c>
      <c r="L450" t="b">
        <f t="shared" si="93"/>
        <v>0</v>
      </c>
    </row>
    <row r="451" spans="1:13" hidden="1">
      <c r="A451" t="s">
        <v>466</v>
      </c>
      <c r="B451" t="str">
        <f t="shared" si="83"/>
        <v>$4,699.00,1.01 - 2.00 ct,SI1,Marquise,G</v>
      </c>
      <c r="C451" t="str">
        <f t="shared" si="84"/>
        <v>1.01 - 2.00 ct,SI1,Marquise,G</v>
      </c>
      <c r="D451" t="str">
        <f t="shared" si="85"/>
        <v>SI1,Marquise,G</v>
      </c>
      <c r="E451" t="str">
        <f t="shared" si="86"/>
        <v>Marquise,G</v>
      </c>
      <c r="F451" s="1" t="str">
        <f t="shared" si="87"/>
        <v>https://www.idonowidont.com/diamonds/engagement-ring-122-ct-total-diamond-weight-663261</v>
      </c>
      <c r="G451" s="2">
        <f t="shared" si="88"/>
        <v>4699</v>
      </c>
      <c r="H451" t="str">
        <f t="shared" si="89"/>
        <v>1.01 - 2.00 ct</v>
      </c>
      <c r="I451" t="str">
        <f t="shared" si="90"/>
        <v>SI1</v>
      </c>
      <c r="J451" t="str">
        <f t="shared" si="91"/>
        <v>Marquise</v>
      </c>
      <c r="K451" t="str">
        <f t="shared" si="92"/>
        <v>G</v>
      </c>
      <c r="L451" t="b">
        <f t="shared" si="93"/>
        <v>0</v>
      </c>
    </row>
    <row r="452" spans="1:13" hidden="1">
      <c r="A452" t="s">
        <v>467</v>
      </c>
      <c r="B452" t="str">
        <f t="shared" si="83"/>
        <v>$4,699.00,1.01 - 2.00 ct,SI1,Marquise,G</v>
      </c>
      <c r="C452" t="str">
        <f t="shared" si="84"/>
        <v>1.01 - 2.00 ct,SI1,Marquise,G</v>
      </c>
      <c r="D452" t="str">
        <f t="shared" si="85"/>
        <v>SI1,Marquise,G</v>
      </c>
      <c r="E452" t="str">
        <f t="shared" si="86"/>
        <v>Marquise,G</v>
      </c>
      <c r="F452" s="1" t="str">
        <f t="shared" si="87"/>
        <v>https://www.idonowidont.com/diamonds/pear-shaped-engagement-ring-126-ct-total-diamond-weight-663161</v>
      </c>
      <c r="G452" s="2">
        <f t="shared" si="88"/>
        <v>4699</v>
      </c>
      <c r="H452" t="str">
        <f t="shared" si="89"/>
        <v>1.01 - 2.00 ct</v>
      </c>
      <c r="I452" t="str">
        <f t="shared" si="90"/>
        <v>SI1</v>
      </c>
      <c r="J452" t="str">
        <f t="shared" si="91"/>
        <v>Marquise</v>
      </c>
      <c r="K452" t="str">
        <f t="shared" si="92"/>
        <v>G</v>
      </c>
      <c r="L452" t="b">
        <f t="shared" si="93"/>
        <v>0</v>
      </c>
    </row>
    <row r="453" spans="1:13" hidden="1">
      <c r="A453" t="s">
        <v>468</v>
      </c>
      <c r="B453" t="str">
        <f t="shared" si="83"/>
        <v>$4,700.00,2.01 - 3.00 ct,SI1,Asscher,I</v>
      </c>
      <c r="C453" t="str">
        <f t="shared" si="84"/>
        <v>2.01 - 3.00 ct,SI1,Asscher,I</v>
      </c>
      <c r="D453" t="str">
        <f t="shared" si="85"/>
        <v>SI1,Asscher,I</v>
      </c>
      <c r="E453" t="str">
        <f t="shared" si="86"/>
        <v>Asscher,I</v>
      </c>
      <c r="F453" s="1" t="str">
        <f t="shared" si="87"/>
        <v>https://www.idonowidont.com/diamonds/deal-day-208-carat-certified-big-look-less-value-680366</v>
      </c>
      <c r="G453" s="2">
        <f t="shared" si="88"/>
        <v>4700</v>
      </c>
      <c r="H453" t="str">
        <f t="shared" si="89"/>
        <v>2.01 - 3.00 ct</v>
      </c>
      <c r="I453" t="str">
        <f t="shared" si="90"/>
        <v>SI1</v>
      </c>
      <c r="J453" t="str">
        <f t="shared" si="91"/>
        <v>Asscher</v>
      </c>
      <c r="K453" t="str">
        <f t="shared" si="92"/>
        <v>I</v>
      </c>
      <c r="L453" t="b">
        <f t="shared" si="93"/>
        <v>0</v>
      </c>
    </row>
    <row r="454" spans="1:13" hidden="1">
      <c r="A454" t="s">
        <v>469</v>
      </c>
      <c r="B454" t="str">
        <f t="shared" si="83"/>
        <v>$4,700.00,1.01 - 2.00 ct,SI2,Round,J</v>
      </c>
      <c r="C454" t="str">
        <f t="shared" si="84"/>
        <v>1.01 - 2.00 ct,SI2,Round,J</v>
      </c>
      <c r="D454" t="str">
        <f t="shared" si="85"/>
        <v>SI2,Round,J</v>
      </c>
      <c r="E454" t="str">
        <f t="shared" si="86"/>
        <v>Round,J</v>
      </c>
      <c r="F454" s="1" t="str">
        <f t="shared" si="87"/>
        <v>https://www.idonowidont.com/diamonds/engagement-ring-canter-116ct-round-diamond-641631</v>
      </c>
      <c r="G454" s="2">
        <f t="shared" si="88"/>
        <v>4700</v>
      </c>
      <c r="H454" t="str">
        <f t="shared" si="89"/>
        <v>1.01 - 2.00 ct</v>
      </c>
      <c r="I454" t="str">
        <f t="shared" si="90"/>
        <v>SI2</v>
      </c>
      <c r="J454" t="str">
        <f t="shared" si="91"/>
        <v>Round</v>
      </c>
      <c r="K454" t="str">
        <f t="shared" si="92"/>
        <v>J</v>
      </c>
      <c r="L454" t="b">
        <f t="shared" si="93"/>
        <v>0</v>
      </c>
    </row>
    <row r="455" spans="1:13" hidden="1">
      <c r="A455" t="s">
        <v>470</v>
      </c>
      <c r="B455" t="str">
        <f t="shared" si="83"/>
        <v>$4,726.00,1.01 - 2.00 ct,I1,Round,H</v>
      </c>
      <c r="C455" t="str">
        <f t="shared" si="84"/>
        <v>1.01 - 2.00 ct,I1,Round,H</v>
      </c>
      <c r="D455" t="str">
        <f t="shared" si="85"/>
        <v>I1,Round,H</v>
      </c>
      <c r="E455" t="str">
        <f t="shared" si="86"/>
        <v>Round,H</v>
      </c>
      <c r="F455" s="1" t="str">
        <f t="shared" si="87"/>
        <v>https://www.idonowidont.com/diamonds/charming-18k-white-gold-engagement-ring-features-125-ct-diamonds-628791</v>
      </c>
      <c r="G455" s="2">
        <f t="shared" si="88"/>
        <v>4726</v>
      </c>
      <c r="H455" t="str">
        <f t="shared" si="89"/>
        <v>1.01 - 2.00 ct</v>
      </c>
      <c r="I455" t="str">
        <f t="shared" si="90"/>
        <v>I1</v>
      </c>
      <c r="J455" t="str">
        <f t="shared" si="91"/>
        <v>Round</v>
      </c>
      <c r="K455" t="str">
        <f t="shared" si="92"/>
        <v>H</v>
      </c>
      <c r="L455" t="b">
        <f t="shared" si="93"/>
        <v>0</v>
      </c>
    </row>
    <row r="456" spans="1:13" hidden="1">
      <c r="A456" t="s">
        <v>471</v>
      </c>
      <c r="B456" t="str">
        <f t="shared" si="83"/>
        <v>$4,750.00,1.01 - 2.00 ct,SI2,Round,J</v>
      </c>
      <c r="C456" t="str">
        <f t="shared" si="84"/>
        <v>1.01 - 2.00 ct,SI2,Round,J</v>
      </c>
      <c r="D456" t="str">
        <f t="shared" si="85"/>
        <v>SI2,Round,J</v>
      </c>
      <c r="E456" t="str">
        <f t="shared" si="86"/>
        <v>Round,J</v>
      </c>
      <c r="F456" s="1" t="str">
        <f t="shared" si="87"/>
        <v>https://www.idonowidont.com/diamonds/14-karat-white-gold-diamond-engagement-ring-730614</v>
      </c>
      <c r="G456" s="2">
        <f t="shared" si="88"/>
        <v>4750</v>
      </c>
      <c r="H456" t="str">
        <f t="shared" si="89"/>
        <v>1.01 - 2.00 ct</v>
      </c>
      <c r="I456" t="str">
        <f t="shared" si="90"/>
        <v>SI2</v>
      </c>
      <c r="J456" t="str">
        <f t="shared" si="91"/>
        <v>Round</v>
      </c>
      <c r="K456" t="str">
        <f t="shared" si="92"/>
        <v>J</v>
      </c>
      <c r="L456" t="b">
        <f t="shared" si="93"/>
        <v>0</v>
      </c>
    </row>
    <row r="457" spans="1:13" hidden="1">
      <c r="A457" t="s">
        <v>472</v>
      </c>
      <c r="B457" t="str">
        <f t="shared" ref="B457:B520" si="94">RIGHT(A457,LEN(A457)-FIND(",",A457))</f>
        <v>$4,750.00,0.0 - 1.0 ct,VS1,Princess,I</v>
      </c>
      <c r="C457" t="str">
        <f t="shared" ref="C457:C520" si="95">RIGHT(B457,LEN(B457)-FIND(",",B457,FIND(".",B457)))</f>
        <v>0.0 - 1.0 ct,VS1,Princess,I</v>
      </c>
      <c r="D457" t="str">
        <f t="shared" ref="D457:D520" si="96">RIGHT(C457,LEN(C457)-LEN(H457)-1)</f>
        <v>VS1,Princess,I</v>
      </c>
      <c r="E457" t="str">
        <f t="shared" ref="E457:E520" si="97">RIGHT(D457,LEN(D457)-LEN(I457)-1)</f>
        <v>Princess,I</v>
      </c>
      <c r="F457" s="1" t="str">
        <f t="shared" ref="F457:F520" si="98">HYPERLINK(LEFT(A457,FIND(",",A457)-1))</f>
        <v>https://www.idonowidont.com/diamonds/diamond-and-sapphire-ring-fair-market-value-730568</v>
      </c>
      <c r="G457" s="2">
        <f t="shared" ref="G457:G520" si="99">VALUE(LEFT(B457,LEN(B457)-LEN(C457)-1))</f>
        <v>4750</v>
      </c>
      <c r="H457" t="str">
        <f t="shared" ref="H457:H520" si="100">LEFT(C457,FIND(",",C457)-1)</f>
        <v>0.0 - 1.0 ct</v>
      </c>
      <c r="I457" t="str">
        <f t="shared" ref="I457:I520" si="101">LEFT(D457,FIND(",",D457)-1)</f>
        <v>VS1</v>
      </c>
      <c r="J457" t="str">
        <f t="shared" ref="J457:J520" si="102">LEFT(E457,FIND(",",E457)-1)</f>
        <v>Princess</v>
      </c>
      <c r="K457" t="str">
        <f t="shared" ref="K457:K520" si="103">RIGHT(E457,LEN(E457)-LEN(J457)-1)</f>
        <v>I</v>
      </c>
      <c r="L457" t="b">
        <f t="shared" ref="L457:L520" si="104">ISNUMBER(FIND("moissanite",F457))</f>
        <v>0</v>
      </c>
    </row>
    <row r="458" spans="1:13" hidden="1">
      <c r="A458" t="s">
        <v>473</v>
      </c>
      <c r="B458" t="str">
        <f t="shared" si="94"/>
        <v>$4,750.00,1.01 - 2.00 ct,SI1,Round,J</v>
      </c>
      <c r="C458" t="str">
        <f t="shared" si="95"/>
        <v>1.01 - 2.00 ct,SI1,Round,J</v>
      </c>
      <c r="D458" t="str">
        <f t="shared" si="96"/>
        <v>SI1,Round,J</v>
      </c>
      <c r="E458" t="str">
        <f t="shared" si="97"/>
        <v>Round,J</v>
      </c>
      <c r="F458" s="1" t="str">
        <f t="shared" si="98"/>
        <v>https://www.idonowidont.com/diamonds/video-igi-certified-white-gold-110ct-diamond-solitaire-accent-engagement-ring-round</v>
      </c>
      <c r="G458" s="2">
        <f t="shared" si="99"/>
        <v>4750</v>
      </c>
      <c r="H458" t="str">
        <f t="shared" si="100"/>
        <v>1.01 - 2.00 ct</v>
      </c>
      <c r="I458" t="str">
        <f t="shared" si="101"/>
        <v>SI1</v>
      </c>
      <c r="J458" t="str">
        <f t="shared" si="102"/>
        <v>Round</v>
      </c>
      <c r="K458" t="str">
        <f t="shared" si="103"/>
        <v>J</v>
      </c>
      <c r="L458" t="b">
        <f t="shared" si="104"/>
        <v>0</v>
      </c>
    </row>
    <row r="459" spans="1:13" hidden="1">
      <c r="A459" t="s">
        <v>474</v>
      </c>
      <c r="B459" t="str">
        <f t="shared" si="94"/>
        <v>$4,750.00,1.01 - 2.00 ct,SI1,Round,H</v>
      </c>
      <c r="C459" t="str">
        <f t="shared" si="95"/>
        <v>1.01 - 2.00 ct,SI1,Round,H</v>
      </c>
      <c r="D459" t="str">
        <f t="shared" si="96"/>
        <v>SI1,Round,H</v>
      </c>
      <c r="E459" t="str">
        <f t="shared" si="97"/>
        <v>Round,H</v>
      </c>
      <c r="F459" s="1" t="str">
        <f t="shared" si="98"/>
        <v>https://www.idonowidont.com/diamonds/tiffany-style-engagement-ring-center-round-cut-diamond-621761</v>
      </c>
      <c r="G459" s="2">
        <f t="shared" si="99"/>
        <v>4750</v>
      </c>
      <c r="H459" t="str">
        <f t="shared" si="100"/>
        <v>1.01 - 2.00 ct</v>
      </c>
      <c r="I459" t="str">
        <f t="shared" si="101"/>
        <v>SI1</v>
      </c>
      <c r="J459" t="str">
        <f t="shared" si="102"/>
        <v>Round</v>
      </c>
      <c r="K459" t="str">
        <f t="shared" si="103"/>
        <v>H</v>
      </c>
      <c r="L459" t="b">
        <f t="shared" si="104"/>
        <v>0</v>
      </c>
    </row>
    <row r="460" spans="1:13" hidden="1">
      <c r="A460" t="s">
        <v>475</v>
      </c>
      <c r="B460" t="str">
        <f t="shared" si="94"/>
        <v>$4,775.00,1.01 - 2.00 ct,I1,Round,G</v>
      </c>
      <c r="C460" t="str">
        <f t="shared" si="95"/>
        <v>1.01 - 2.00 ct,I1,Round,G</v>
      </c>
      <c r="D460" t="str">
        <f t="shared" si="96"/>
        <v>I1,Round,G</v>
      </c>
      <c r="E460" t="str">
        <f t="shared" si="97"/>
        <v>Round,G</v>
      </c>
      <c r="F460" s="1" t="str">
        <f t="shared" si="98"/>
        <v>https://www.idonowidont.com/diamonds/beautiful-three-stone-platinum-engagement-ring-101ct-center-round-diamond-621751</v>
      </c>
      <c r="G460" s="2">
        <f t="shared" si="99"/>
        <v>4775</v>
      </c>
      <c r="H460" t="str">
        <f t="shared" si="100"/>
        <v>1.01 - 2.00 ct</v>
      </c>
      <c r="I460" t="str">
        <f t="shared" si="101"/>
        <v>I1</v>
      </c>
      <c r="J460" t="str">
        <f t="shared" si="102"/>
        <v>Round</v>
      </c>
      <c r="K460" t="str">
        <f t="shared" si="103"/>
        <v>G</v>
      </c>
      <c r="L460" t="b">
        <f t="shared" si="104"/>
        <v>0</v>
      </c>
    </row>
    <row r="461" spans="1:13" hidden="1">
      <c r="A461" t="s">
        <v>476</v>
      </c>
      <c r="B461" t="str">
        <f t="shared" si="94"/>
        <v>$4,800.00,1.01 - 2.00 ct,SI2,Round,H</v>
      </c>
      <c r="C461" t="str">
        <f t="shared" si="95"/>
        <v>1.01 - 2.00 ct,SI2,Round,H</v>
      </c>
      <c r="D461" t="str">
        <f t="shared" si="96"/>
        <v>SI2,Round,H</v>
      </c>
      <c r="E461" t="str">
        <f t="shared" si="97"/>
        <v>Round,H</v>
      </c>
      <c r="F461" s="1" t="str">
        <f t="shared" si="98"/>
        <v>https://www.idonowidont.com/diamonds/great-deal-171-carat-diamond-saphire-ring-white-gold-730734</v>
      </c>
      <c r="G461" s="2">
        <f t="shared" si="99"/>
        <v>4800</v>
      </c>
      <c r="H461" t="str">
        <f t="shared" si="100"/>
        <v>1.01 - 2.00 ct</v>
      </c>
      <c r="I461" t="str">
        <f t="shared" si="101"/>
        <v>SI2</v>
      </c>
      <c r="J461" t="str">
        <f t="shared" si="102"/>
        <v>Round</v>
      </c>
      <c r="K461" t="str">
        <f t="shared" si="103"/>
        <v>H</v>
      </c>
      <c r="L461" t="b">
        <f t="shared" si="104"/>
        <v>0</v>
      </c>
    </row>
    <row r="462" spans="1:13" hidden="1">
      <c r="A462" t="s">
        <v>477</v>
      </c>
      <c r="B462" t="str">
        <f t="shared" si="94"/>
        <v>$4,800.00,2.01 - 3.00 ct,VS1,Cushion,J</v>
      </c>
      <c r="C462" t="str">
        <f t="shared" si="95"/>
        <v>2.01 - 3.00 ct,VS1,Cushion,J</v>
      </c>
      <c r="D462" t="str">
        <f t="shared" si="96"/>
        <v>VS1,Cushion,J</v>
      </c>
      <c r="E462" t="str">
        <f t="shared" si="97"/>
        <v>Cushion,J</v>
      </c>
      <c r="F462" s="1" t="str">
        <f t="shared" si="98"/>
        <v>https://www.idonowidont.com/diamonds/220ct-gia-certified-platinum-cushion-diamond-halo-engagement-ring-727391</v>
      </c>
      <c r="G462" s="2">
        <f t="shared" si="99"/>
        <v>4800</v>
      </c>
      <c r="H462" t="str">
        <f t="shared" si="100"/>
        <v>2.01 - 3.00 ct</v>
      </c>
      <c r="I462" t="str">
        <f t="shared" si="101"/>
        <v>VS1</v>
      </c>
      <c r="J462" t="str">
        <f t="shared" si="102"/>
        <v>Cushion</v>
      </c>
      <c r="K462" t="str">
        <f t="shared" si="103"/>
        <v>J</v>
      </c>
      <c r="L462" t="b">
        <f t="shared" si="104"/>
        <v>0</v>
      </c>
    </row>
    <row r="463" spans="1:13" hidden="1">
      <c r="A463" t="s">
        <v>478</v>
      </c>
      <c r="B463" t="str">
        <f t="shared" si="94"/>
        <v>$4,800.00,4.00 ct or more,I1,Cushion,H</v>
      </c>
      <c r="C463" t="str">
        <f t="shared" si="95"/>
        <v>4.00 ct or more,I1,Cushion,H</v>
      </c>
      <c r="D463" t="str">
        <f t="shared" si="96"/>
        <v>I1,Cushion,H</v>
      </c>
      <c r="E463" t="str">
        <f t="shared" si="97"/>
        <v>Cushion,H</v>
      </c>
      <c r="F463" s="1" t="str">
        <f t="shared" si="98"/>
        <v>https://www.idonowidont.com/diamonds/wow-gorgeous-cushion-halo-ring-10x10mm-moissanite-center-716251</v>
      </c>
      <c r="G463" s="2">
        <f t="shared" si="99"/>
        <v>4800</v>
      </c>
      <c r="H463" t="str">
        <f t="shared" si="100"/>
        <v>4.00 ct or more</v>
      </c>
      <c r="I463" t="str">
        <f t="shared" si="101"/>
        <v>I1</v>
      </c>
      <c r="J463" t="str">
        <f t="shared" si="102"/>
        <v>Cushion</v>
      </c>
      <c r="K463" t="str">
        <f t="shared" si="103"/>
        <v>H</v>
      </c>
      <c r="L463" t="b">
        <f t="shared" si="104"/>
        <v>1</v>
      </c>
      <c r="M463" t="s">
        <v>23</v>
      </c>
    </row>
    <row r="464" spans="1:13" hidden="1">
      <c r="A464" t="s">
        <v>479</v>
      </c>
      <c r="B464" t="str">
        <f t="shared" si="94"/>
        <v>$4,800.00,1.01 - 2.00 ct,SI2,Radiant,G</v>
      </c>
      <c r="C464" t="str">
        <f t="shared" si="95"/>
        <v>1.01 - 2.00 ct,SI2,Radiant,G</v>
      </c>
      <c r="D464" t="str">
        <f t="shared" si="96"/>
        <v>SI2,Radiant,G</v>
      </c>
      <c r="E464" t="str">
        <f t="shared" si="97"/>
        <v>Radiant,G</v>
      </c>
      <c r="F464" s="1" t="str">
        <f t="shared" si="98"/>
        <v>https://www.idonowidont.com/diamonds/great-deal-radiant-cut-diamond-133-carat-white-gold-setting-style-709446</v>
      </c>
      <c r="G464" s="2">
        <f t="shared" si="99"/>
        <v>4800</v>
      </c>
      <c r="H464" t="str">
        <f t="shared" si="100"/>
        <v>1.01 - 2.00 ct</v>
      </c>
      <c r="I464" t="str">
        <f t="shared" si="101"/>
        <v>SI2</v>
      </c>
      <c r="J464" t="str">
        <f t="shared" si="102"/>
        <v>Radiant</v>
      </c>
      <c r="K464" t="str">
        <f t="shared" si="103"/>
        <v>G</v>
      </c>
      <c r="L464" t="b">
        <f t="shared" si="104"/>
        <v>0</v>
      </c>
    </row>
    <row r="465" spans="1:13" hidden="1">
      <c r="A465" t="s">
        <v>480</v>
      </c>
      <c r="B465" t="str">
        <f t="shared" si="94"/>
        <v>$4,800.00,1.01 - 2.00 ct,SI2,Pear,G</v>
      </c>
      <c r="C465" t="str">
        <f t="shared" si="95"/>
        <v>1.01 - 2.00 ct,SI2,Pear,G</v>
      </c>
      <c r="D465" t="str">
        <f t="shared" si="96"/>
        <v>SI2,Pear,G</v>
      </c>
      <c r="E465" t="str">
        <f t="shared" si="97"/>
        <v>Pear,G</v>
      </c>
      <c r="F465" s="1" t="str">
        <f t="shared" si="98"/>
        <v>https://www.idonowidont.com/diamonds/151-carat-diamond-ring-classic-and-different-18kt-white-gold-701981</v>
      </c>
      <c r="G465" s="2">
        <f t="shared" si="99"/>
        <v>4800</v>
      </c>
      <c r="H465" t="str">
        <f t="shared" si="100"/>
        <v>1.01 - 2.00 ct</v>
      </c>
      <c r="I465" t="str">
        <f t="shared" si="101"/>
        <v>SI2</v>
      </c>
      <c r="J465" t="str">
        <f t="shared" si="102"/>
        <v>Pear</v>
      </c>
      <c r="K465" t="str">
        <f t="shared" si="103"/>
        <v>G</v>
      </c>
      <c r="L465" t="b">
        <f t="shared" si="104"/>
        <v>0</v>
      </c>
    </row>
    <row r="466" spans="1:13" hidden="1">
      <c r="A466" t="s">
        <v>481</v>
      </c>
      <c r="B466" t="str">
        <f t="shared" si="94"/>
        <v>$4,800.00,1.01 - 2.00 ct,VS2,Princess,I</v>
      </c>
      <c r="C466" t="str">
        <f t="shared" si="95"/>
        <v>1.01 - 2.00 ct,VS2,Princess,I</v>
      </c>
      <c r="D466" t="str">
        <f t="shared" si="96"/>
        <v>VS2,Princess,I</v>
      </c>
      <c r="E466" t="str">
        <f t="shared" si="97"/>
        <v>Princess,I</v>
      </c>
      <c r="F466" s="1" t="str">
        <f t="shared" si="98"/>
        <v>https://www.idonowidont.com/diamonds/095-ct-princess-diamond-vs2-clarity-plus-2-wedding-bands-additional-075-carats-diamonds</v>
      </c>
      <c r="G466" s="2">
        <f t="shared" si="99"/>
        <v>4800</v>
      </c>
      <c r="H466" t="str">
        <f t="shared" si="100"/>
        <v>1.01 - 2.00 ct</v>
      </c>
      <c r="I466" t="str">
        <f t="shared" si="101"/>
        <v>VS2</v>
      </c>
      <c r="J466" t="str">
        <f t="shared" si="102"/>
        <v>Princess</v>
      </c>
      <c r="K466" t="str">
        <f t="shared" si="103"/>
        <v>I</v>
      </c>
      <c r="L466" t="b">
        <f t="shared" si="104"/>
        <v>0</v>
      </c>
    </row>
    <row r="467" spans="1:13" hidden="1">
      <c r="A467" t="s">
        <v>482</v>
      </c>
      <c r="B467" t="str">
        <f t="shared" si="94"/>
        <v>$4,800.00,1.01 - 2.00 ct,SI1,Oval,Other</v>
      </c>
      <c r="C467" t="str">
        <f t="shared" si="95"/>
        <v>1.01 - 2.00 ct,SI1,Oval,Other</v>
      </c>
      <c r="D467" t="str">
        <f t="shared" si="96"/>
        <v>SI1,Oval,Other</v>
      </c>
      <c r="E467" t="str">
        <f t="shared" si="97"/>
        <v>Oval,Other</v>
      </c>
      <c r="F467" s="1" t="str">
        <f t="shared" si="98"/>
        <v>https://www.idonowidont.com/diamonds/144-carat-fancy-yellow-oval-cut-diamond-engagement-ring-586146</v>
      </c>
      <c r="G467" s="2">
        <f t="shared" si="99"/>
        <v>4800</v>
      </c>
      <c r="H467" t="str">
        <f t="shared" si="100"/>
        <v>1.01 - 2.00 ct</v>
      </c>
      <c r="I467" t="str">
        <f t="shared" si="101"/>
        <v>SI1</v>
      </c>
      <c r="J467" t="str">
        <f t="shared" si="102"/>
        <v>Oval</v>
      </c>
      <c r="K467" t="str">
        <f t="shared" si="103"/>
        <v>Other</v>
      </c>
      <c r="L467" t="b">
        <f t="shared" si="104"/>
        <v>0</v>
      </c>
    </row>
    <row r="468" spans="1:13" hidden="1">
      <c r="A468" t="s">
        <v>483</v>
      </c>
      <c r="B468" t="str">
        <f t="shared" si="94"/>
        <v>$4,800.00,1.01 - 2.00 ct,VS1,Radiant,H</v>
      </c>
      <c r="C468" t="str">
        <f t="shared" si="95"/>
        <v>1.01 - 2.00 ct,VS1,Radiant,H</v>
      </c>
      <c r="D468" t="str">
        <f t="shared" si="96"/>
        <v>VS1,Radiant,H</v>
      </c>
      <c r="E468" t="str">
        <f t="shared" si="97"/>
        <v>Radiant,H</v>
      </c>
      <c r="F468" s="1" t="str">
        <f t="shared" si="98"/>
        <v>https://www.idonowidont.com/diamonds/3-stone-radiant-engagement-ring-509941</v>
      </c>
      <c r="G468" s="2">
        <f t="shared" si="99"/>
        <v>4800</v>
      </c>
      <c r="H468" t="str">
        <f t="shared" si="100"/>
        <v>1.01 - 2.00 ct</v>
      </c>
      <c r="I468" t="str">
        <f t="shared" si="101"/>
        <v>VS1</v>
      </c>
      <c r="J468" t="str">
        <f t="shared" si="102"/>
        <v>Radiant</v>
      </c>
      <c r="K468" t="str">
        <f t="shared" si="103"/>
        <v>H</v>
      </c>
      <c r="L468" t="b">
        <f t="shared" si="104"/>
        <v>0</v>
      </c>
    </row>
    <row r="469" spans="1:13" hidden="1">
      <c r="A469" t="s">
        <v>484</v>
      </c>
      <c r="B469" t="str">
        <f t="shared" si="94"/>
        <v>$4,800.00,1.01 - 2.00 ct,I1,Princess,G</v>
      </c>
      <c r="C469" t="str">
        <f t="shared" si="95"/>
        <v>1.01 - 2.00 ct,I1,Princess,G</v>
      </c>
      <c r="D469" t="str">
        <f t="shared" si="96"/>
        <v>I1,Princess,G</v>
      </c>
      <c r="E469" t="str">
        <f t="shared" si="97"/>
        <v>Princess,G</v>
      </c>
      <c r="F469" s="1" t="str">
        <f t="shared" si="98"/>
        <v>https://www.idonowidont.com/diamonds/brand-new-solitaire-730841</v>
      </c>
      <c r="G469" s="2">
        <f t="shared" si="99"/>
        <v>4800</v>
      </c>
      <c r="H469" t="str">
        <f t="shared" si="100"/>
        <v>1.01 - 2.00 ct</v>
      </c>
      <c r="I469" t="str">
        <f t="shared" si="101"/>
        <v>I1</v>
      </c>
      <c r="J469" t="str">
        <f t="shared" si="102"/>
        <v>Princess</v>
      </c>
      <c r="K469" t="str">
        <f t="shared" si="103"/>
        <v>G</v>
      </c>
      <c r="L469" t="b">
        <f t="shared" si="104"/>
        <v>0</v>
      </c>
    </row>
    <row r="470" spans="1:13" hidden="1">
      <c r="A470" t="s">
        <v>485</v>
      </c>
      <c r="B470" t="str">
        <f t="shared" si="94"/>
        <v>$4,800.00,0.0 - 1.0 ct,VS2,Round,G</v>
      </c>
      <c r="C470" t="str">
        <f t="shared" si="95"/>
        <v>0.0 - 1.0 ct,VS2,Round,G</v>
      </c>
      <c r="D470" t="str">
        <f t="shared" si="96"/>
        <v>VS2,Round,G</v>
      </c>
      <c r="E470" t="str">
        <f t="shared" si="97"/>
        <v>Round,G</v>
      </c>
      <c r="F470" s="1" t="str">
        <f t="shared" si="98"/>
        <v>https://www.idonowidont.com/diamonds/ladies-diamond-engagement-ring-730764</v>
      </c>
      <c r="G470" s="2">
        <f t="shared" si="99"/>
        <v>4800</v>
      </c>
      <c r="H470" t="str">
        <f t="shared" si="100"/>
        <v>0.0 - 1.0 ct</v>
      </c>
      <c r="I470" t="str">
        <f t="shared" si="101"/>
        <v>VS2</v>
      </c>
      <c r="J470" t="str">
        <f t="shared" si="102"/>
        <v>Round</v>
      </c>
      <c r="K470" t="str">
        <f t="shared" si="103"/>
        <v>G</v>
      </c>
      <c r="L470" t="b">
        <f t="shared" si="104"/>
        <v>0</v>
      </c>
      <c r="M470" t="s">
        <v>23</v>
      </c>
    </row>
    <row r="471" spans="1:13" hidden="1">
      <c r="A471" t="s">
        <v>486</v>
      </c>
      <c r="B471" t="str">
        <f t="shared" si="94"/>
        <v>$4,850.00,1.01 - 2.00 ct,SI1,Round,H</v>
      </c>
      <c r="C471" t="str">
        <f t="shared" si="95"/>
        <v>1.01 - 2.00 ct,SI1,Round,H</v>
      </c>
      <c r="D471" t="str">
        <f t="shared" si="96"/>
        <v>SI1,Round,H</v>
      </c>
      <c r="E471" t="str">
        <f t="shared" si="97"/>
        <v>Round,H</v>
      </c>
      <c r="F471" s="1" t="str">
        <f t="shared" si="98"/>
        <v>https://www.idonowidont.com/diamonds/classic-tiffany-style-engagement-ring-635266</v>
      </c>
      <c r="G471" s="2">
        <f t="shared" si="99"/>
        <v>4850</v>
      </c>
      <c r="H471" t="str">
        <f t="shared" si="100"/>
        <v>1.01 - 2.00 ct</v>
      </c>
      <c r="I471" t="str">
        <f t="shared" si="101"/>
        <v>SI1</v>
      </c>
      <c r="J471" t="str">
        <f t="shared" si="102"/>
        <v>Round</v>
      </c>
      <c r="K471" t="str">
        <f t="shared" si="103"/>
        <v>H</v>
      </c>
      <c r="L471" t="b">
        <f t="shared" si="104"/>
        <v>0</v>
      </c>
    </row>
    <row r="472" spans="1:13" hidden="1">
      <c r="A472" t="s">
        <v>487</v>
      </c>
      <c r="B472" t="str">
        <f t="shared" si="94"/>
        <v>$4,880.00,4.00 ct or more,SI1,Round,D</v>
      </c>
      <c r="C472" t="str">
        <f t="shared" si="95"/>
        <v>4.00 ct or more,SI1,Round,D</v>
      </c>
      <c r="D472" t="str">
        <f t="shared" si="96"/>
        <v>SI1,Round,D</v>
      </c>
      <c r="E472" t="str">
        <f t="shared" si="97"/>
        <v>Round,D</v>
      </c>
      <c r="F472" s="1" t="str">
        <f t="shared" si="98"/>
        <v>https://www.idonowidont.com/diamonds/55-carat-round-moissanite-diamond-platinum-solitaire-706776</v>
      </c>
      <c r="G472" s="2">
        <f t="shared" si="99"/>
        <v>4880</v>
      </c>
      <c r="H472" t="str">
        <f t="shared" si="100"/>
        <v>4.00 ct or more</v>
      </c>
      <c r="I472" t="str">
        <f t="shared" si="101"/>
        <v>SI1</v>
      </c>
      <c r="J472" t="str">
        <f t="shared" si="102"/>
        <v>Round</v>
      </c>
      <c r="K472" t="str">
        <f t="shared" si="103"/>
        <v>D</v>
      </c>
      <c r="L472" t="b">
        <f t="shared" si="104"/>
        <v>1</v>
      </c>
      <c r="M472" t="s">
        <v>23</v>
      </c>
    </row>
    <row r="473" spans="1:13" hidden="1">
      <c r="A473" t="s">
        <v>488</v>
      </c>
      <c r="B473" t="str">
        <f t="shared" si="94"/>
        <v>$4,880.00,2.01 - 3.00 ct,SI1,Round,G</v>
      </c>
      <c r="C473" t="str">
        <f t="shared" si="95"/>
        <v>2.01 - 3.00 ct,SI1,Round,G</v>
      </c>
      <c r="D473" t="str">
        <f t="shared" si="96"/>
        <v>SI1,Round,G</v>
      </c>
      <c r="E473" t="str">
        <f t="shared" si="97"/>
        <v>Round,G</v>
      </c>
      <c r="F473" s="1" t="str">
        <f t="shared" si="98"/>
        <v>https://www.idonowidont.com/diamonds/charming-eternity-band-179ct-round-diamonds-and-292ct-blue-sapphires-video-620856</v>
      </c>
      <c r="G473" s="2">
        <f t="shared" si="99"/>
        <v>4880</v>
      </c>
      <c r="H473" t="str">
        <f t="shared" si="100"/>
        <v>2.01 - 3.00 ct</v>
      </c>
      <c r="I473" t="str">
        <f t="shared" si="101"/>
        <v>SI1</v>
      </c>
      <c r="J473" t="str">
        <f t="shared" si="102"/>
        <v>Round</v>
      </c>
      <c r="K473" t="str">
        <f t="shared" si="103"/>
        <v>G</v>
      </c>
      <c r="L473" t="b">
        <f t="shared" si="104"/>
        <v>0</v>
      </c>
    </row>
    <row r="474" spans="1:13" hidden="1">
      <c r="A474" t="s">
        <v>489</v>
      </c>
      <c r="B474" t="str">
        <f t="shared" si="94"/>
        <v>$4,890.00,2.01 - 3.00 ct,VVS2,Emerald,D</v>
      </c>
      <c r="C474" t="str">
        <f t="shared" si="95"/>
        <v>2.01 - 3.00 ct,VVS2,Emerald,D</v>
      </c>
      <c r="D474" t="str">
        <f t="shared" si="96"/>
        <v>VVS2,Emerald,D</v>
      </c>
      <c r="E474" t="str">
        <f t="shared" si="97"/>
        <v>Emerald,D</v>
      </c>
      <c r="F474" s="1" t="str">
        <f t="shared" si="98"/>
        <v>https://www.idonowidont.com/diamonds/emerald-and-diamond-ring-18k-gold-509446</v>
      </c>
      <c r="G474" s="2">
        <f t="shared" si="99"/>
        <v>4890</v>
      </c>
      <c r="H474" t="str">
        <f t="shared" si="100"/>
        <v>2.01 - 3.00 ct</v>
      </c>
      <c r="I474" t="str">
        <f t="shared" si="101"/>
        <v>VVS2</v>
      </c>
      <c r="J474" t="str">
        <f t="shared" si="102"/>
        <v>Emerald</v>
      </c>
      <c r="K474" t="str">
        <f t="shared" si="103"/>
        <v>D</v>
      </c>
      <c r="L474" t="b">
        <f t="shared" si="104"/>
        <v>0</v>
      </c>
    </row>
    <row r="475" spans="1:13" hidden="1">
      <c r="A475" t="s">
        <v>490</v>
      </c>
      <c r="B475" t="str">
        <f t="shared" si="94"/>
        <v>$4,900.00,1.01 - 2.00 ct,I1,Round,G</v>
      </c>
      <c r="C475" t="str">
        <f t="shared" si="95"/>
        <v>1.01 - 2.00 ct,I1,Round,G</v>
      </c>
      <c r="D475" t="str">
        <f t="shared" si="96"/>
        <v>I1,Round,G</v>
      </c>
      <c r="E475" t="str">
        <f t="shared" si="97"/>
        <v>Round,G</v>
      </c>
      <c r="F475" s="1" t="str">
        <f t="shared" si="98"/>
        <v>https://www.idonowidont.com/diamonds/zales-celebration-diamond-collection-engagement-ring-730753</v>
      </c>
      <c r="G475" s="2">
        <f t="shared" si="99"/>
        <v>4900</v>
      </c>
      <c r="H475" t="str">
        <f t="shared" si="100"/>
        <v>1.01 - 2.00 ct</v>
      </c>
      <c r="I475" t="str">
        <f t="shared" si="101"/>
        <v>I1</v>
      </c>
      <c r="J475" t="str">
        <f t="shared" si="102"/>
        <v>Round</v>
      </c>
      <c r="K475" t="str">
        <f t="shared" si="103"/>
        <v>G</v>
      </c>
      <c r="L475" t="b">
        <f t="shared" si="104"/>
        <v>0</v>
      </c>
    </row>
    <row r="476" spans="1:13" hidden="1">
      <c r="A476" t="s">
        <v>491</v>
      </c>
      <c r="B476" t="str">
        <f t="shared" si="94"/>
        <v>$4,900.00,0.0 - 1.0 ct,SI2,Round,E</v>
      </c>
      <c r="C476" t="str">
        <f t="shared" si="95"/>
        <v>0.0 - 1.0 ct,SI2,Round,E</v>
      </c>
      <c r="D476" t="str">
        <f t="shared" si="96"/>
        <v>SI2,Round,E</v>
      </c>
      <c r="E476" t="str">
        <f t="shared" si="97"/>
        <v>Round,E</v>
      </c>
      <c r="F476" s="1" t="str">
        <f t="shared" si="98"/>
        <v>https://www.idonowidont.com/diamonds/kay-jewelers-women%E2%80%99s-2-tone-1-ct-bridal-set-730479</v>
      </c>
      <c r="G476" s="2">
        <f t="shared" si="99"/>
        <v>4900</v>
      </c>
      <c r="H476" t="str">
        <f t="shared" si="100"/>
        <v>0.0 - 1.0 ct</v>
      </c>
      <c r="I476" t="str">
        <f t="shared" si="101"/>
        <v>SI2</v>
      </c>
      <c r="J476" t="str">
        <f t="shared" si="102"/>
        <v>Round</v>
      </c>
      <c r="K476" t="str">
        <f t="shared" si="103"/>
        <v>E</v>
      </c>
      <c r="L476" t="b">
        <f t="shared" si="104"/>
        <v>0</v>
      </c>
    </row>
    <row r="477" spans="1:13" hidden="1">
      <c r="A477" t="s">
        <v>492</v>
      </c>
      <c r="B477" t="str">
        <f t="shared" si="94"/>
        <v>$4,900.00,1.01 - 2.00 ct,SI2,Cushion,G</v>
      </c>
      <c r="C477" t="str">
        <f t="shared" si="95"/>
        <v>1.01 - 2.00 ct,SI2,Cushion,G</v>
      </c>
      <c r="D477" t="str">
        <f t="shared" si="96"/>
        <v>SI2,Cushion,G</v>
      </c>
      <c r="E477" t="str">
        <f t="shared" si="97"/>
        <v>Cushion,G</v>
      </c>
      <c r="F477" s="1" t="str">
        <f t="shared" si="98"/>
        <v>https://www.idonowidont.com/diamonds/175-carat-diamonds-18-kt-white-gold-676816</v>
      </c>
      <c r="G477" s="2">
        <f t="shared" si="99"/>
        <v>4900</v>
      </c>
      <c r="H477" t="str">
        <f t="shared" si="100"/>
        <v>1.01 - 2.00 ct</v>
      </c>
      <c r="I477" t="str">
        <f t="shared" si="101"/>
        <v>SI2</v>
      </c>
      <c r="J477" t="str">
        <f t="shared" si="102"/>
        <v>Cushion</v>
      </c>
      <c r="K477" t="str">
        <f t="shared" si="103"/>
        <v>G</v>
      </c>
      <c r="L477" t="b">
        <f t="shared" si="104"/>
        <v>0</v>
      </c>
    </row>
    <row r="478" spans="1:13" hidden="1">
      <c r="A478" t="s">
        <v>493</v>
      </c>
      <c r="B478" t="str">
        <f t="shared" si="94"/>
        <v>$4,900.00,1.01 - 2.00 ct,SI2,Cushion,F</v>
      </c>
      <c r="C478" t="str">
        <f t="shared" si="95"/>
        <v>1.01 - 2.00 ct,SI2,Cushion,F</v>
      </c>
      <c r="D478" t="str">
        <f t="shared" si="96"/>
        <v>SI2,Cushion,F</v>
      </c>
      <c r="E478" t="str">
        <f t="shared" si="97"/>
        <v>Cushion,F</v>
      </c>
      <c r="F478" s="1" t="str">
        <f t="shared" si="98"/>
        <v>https://www.idonowidont.com/diamonds/fantastic-engagement-ring-center-cushion-cut-101ct-diamond-648906</v>
      </c>
      <c r="G478" s="2">
        <f t="shared" si="99"/>
        <v>4900</v>
      </c>
      <c r="H478" t="str">
        <f t="shared" si="100"/>
        <v>1.01 - 2.00 ct</v>
      </c>
      <c r="I478" t="str">
        <f t="shared" si="101"/>
        <v>SI2</v>
      </c>
      <c r="J478" t="str">
        <f t="shared" si="102"/>
        <v>Cushion</v>
      </c>
      <c r="K478" t="str">
        <f t="shared" si="103"/>
        <v>F</v>
      </c>
      <c r="L478" t="b">
        <f t="shared" si="104"/>
        <v>0</v>
      </c>
    </row>
    <row r="479" spans="1:13" hidden="1">
      <c r="A479" t="s">
        <v>494</v>
      </c>
      <c r="B479" t="str">
        <f t="shared" si="94"/>
        <v>$4,900.00,1.01 - 2.00 ct,SI2,Cushion,F</v>
      </c>
      <c r="C479" t="str">
        <f t="shared" si="95"/>
        <v>1.01 - 2.00 ct,SI2,Cushion,F</v>
      </c>
      <c r="D479" t="str">
        <f t="shared" si="96"/>
        <v>SI2,Cushion,F</v>
      </c>
      <c r="E479" t="str">
        <f t="shared" si="97"/>
        <v>Cushion,F</v>
      </c>
      <c r="F479" s="1" t="str">
        <f t="shared" si="98"/>
        <v>https://www.idonowidont.com/diamonds/video-fantastic-engagement-ring-center-cushion-cut-101ct-diamond-647881</v>
      </c>
      <c r="G479" s="2">
        <f t="shared" si="99"/>
        <v>4900</v>
      </c>
      <c r="H479" t="str">
        <f t="shared" si="100"/>
        <v>1.01 - 2.00 ct</v>
      </c>
      <c r="I479" t="str">
        <f t="shared" si="101"/>
        <v>SI2</v>
      </c>
      <c r="J479" t="str">
        <f t="shared" si="102"/>
        <v>Cushion</v>
      </c>
      <c r="K479" t="str">
        <f t="shared" si="103"/>
        <v>F</v>
      </c>
      <c r="L479" t="b">
        <f t="shared" si="104"/>
        <v>0</v>
      </c>
    </row>
    <row r="480" spans="1:13" hidden="1">
      <c r="A480" t="s">
        <v>495</v>
      </c>
      <c r="B480" t="str">
        <f t="shared" si="94"/>
        <v>$4,950.00,0.0 - 1.0 ct,SI2,Round,I</v>
      </c>
      <c r="C480" t="str">
        <f t="shared" si="95"/>
        <v>0.0 - 1.0 ct,SI2,Round,I</v>
      </c>
      <c r="D480" t="str">
        <f t="shared" si="96"/>
        <v>SI2,Round,I</v>
      </c>
      <c r="E480" t="str">
        <f t="shared" si="97"/>
        <v>Round,I</v>
      </c>
      <c r="F480" s="1" t="str">
        <f t="shared" si="98"/>
        <v>https://www.idonowidont.com/diamonds/1ct-tacori-halo-diamond-engagement-ring-and-band-729771</v>
      </c>
      <c r="G480" s="2">
        <f t="shared" si="99"/>
        <v>4950</v>
      </c>
      <c r="H480" t="str">
        <f t="shared" si="100"/>
        <v>0.0 - 1.0 ct</v>
      </c>
      <c r="I480" t="str">
        <f t="shared" si="101"/>
        <v>SI2</v>
      </c>
      <c r="J480" t="str">
        <f t="shared" si="102"/>
        <v>Round</v>
      </c>
      <c r="K480" t="str">
        <f t="shared" si="103"/>
        <v>I</v>
      </c>
      <c r="L480" t="b">
        <f t="shared" si="104"/>
        <v>0</v>
      </c>
    </row>
    <row r="481" spans="1:13" hidden="1">
      <c r="A481" t="s">
        <v>496</v>
      </c>
      <c r="B481" t="str">
        <f t="shared" si="94"/>
        <v>$4,950.00,4.00 ct or more,VVS1,Round,I</v>
      </c>
      <c r="C481" t="str">
        <f t="shared" si="95"/>
        <v>4.00 ct or more,VVS1,Round,I</v>
      </c>
      <c r="D481" t="str">
        <f t="shared" si="96"/>
        <v>VVS1,Round,I</v>
      </c>
      <c r="E481" t="str">
        <f t="shared" si="97"/>
        <v>Round,I</v>
      </c>
      <c r="F481" s="1" t="str">
        <f t="shared" si="98"/>
        <v>https://www.idonowidont.com/diamonds/brand-new-105mm-old-mine-cut-center-platinum-ring-side-baguettes-716041</v>
      </c>
      <c r="G481" s="2">
        <f t="shared" si="99"/>
        <v>4950</v>
      </c>
      <c r="H481" t="str">
        <f t="shared" si="100"/>
        <v>4.00 ct or more</v>
      </c>
      <c r="I481" t="str">
        <f t="shared" si="101"/>
        <v>VVS1</v>
      </c>
      <c r="J481" t="str">
        <f t="shared" si="102"/>
        <v>Round</v>
      </c>
      <c r="K481" t="str">
        <f t="shared" si="103"/>
        <v>I</v>
      </c>
      <c r="L481" t="b">
        <f t="shared" si="104"/>
        <v>0</v>
      </c>
    </row>
    <row r="482" spans="1:13" hidden="1">
      <c r="A482" t="s">
        <v>497</v>
      </c>
      <c r="B482" t="str">
        <f t="shared" si="94"/>
        <v>$4,950.00,4.00 ct or more,I1,Cushion,H</v>
      </c>
      <c r="C482" t="str">
        <f t="shared" si="95"/>
        <v>4.00 ct or more,I1,Cushion,H</v>
      </c>
      <c r="D482" t="str">
        <f t="shared" si="96"/>
        <v>I1,Cushion,H</v>
      </c>
      <c r="E482" t="str">
        <f t="shared" si="97"/>
        <v>Cushion,H</v>
      </c>
      <c r="F482" s="1" t="str">
        <f t="shared" si="98"/>
        <v>https://www.idonowidont.com/diamonds/4-carat-moissanite-cushion-diamond-solitaire-692791</v>
      </c>
      <c r="G482" s="2">
        <f t="shared" si="99"/>
        <v>4950</v>
      </c>
      <c r="H482" t="str">
        <f t="shared" si="100"/>
        <v>4.00 ct or more</v>
      </c>
      <c r="I482" t="str">
        <f t="shared" si="101"/>
        <v>I1</v>
      </c>
      <c r="J482" t="str">
        <f t="shared" si="102"/>
        <v>Cushion</v>
      </c>
      <c r="K482" t="str">
        <f t="shared" si="103"/>
        <v>H</v>
      </c>
      <c r="L482" t="b">
        <f t="shared" si="104"/>
        <v>1</v>
      </c>
      <c r="M482" t="s">
        <v>23</v>
      </c>
    </row>
    <row r="483" spans="1:13" hidden="1">
      <c r="A483" t="s">
        <v>498</v>
      </c>
      <c r="B483" t="str">
        <f t="shared" si="94"/>
        <v>$4,950.00,1.01 - 2.00 ct,SI1,Cushion,I</v>
      </c>
      <c r="C483" t="str">
        <f t="shared" si="95"/>
        <v>1.01 - 2.00 ct,SI1,Cushion,I</v>
      </c>
      <c r="D483" t="str">
        <f t="shared" si="96"/>
        <v>SI1,Cushion,I</v>
      </c>
      <c r="E483" t="str">
        <f t="shared" si="97"/>
        <v>Cushion,I</v>
      </c>
      <c r="F483" s="1" t="str">
        <f t="shared" si="98"/>
        <v>https://www.idonowidont.com/diamonds/fantastic-sapphire-655771</v>
      </c>
      <c r="G483" s="2">
        <f t="shared" si="99"/>
        <v>4950</v>
      </c>
      <c r="H483" t="str">
        <f t="shared" si="100"/>
        <v>1.01 - 2.00 ct</v>
      </c>
      <c r="I483" t="str">
        <f t="shared" si="101"/>
        <v>SI1</v>
      </c>
      <c r="J483" t="str">
        <f t="shared" si="102"/>
        <v>Cushion</v>
      </c>
      <c r="K483" t="str">
        <f t="shared" si="103"/>
        <v>I</v>
      </c>
      <c r="L483" t="b">
        <f t="shared" si="104"/>
        <v>0</v>
      </c>
    </row>
    <row r="484" spans="1:13" hidden="1">
      <c r="A484" t="s">
        <v>499</v>
      </c>
      <c r="B484" t="str">
        <f t="shared" si="94"/>
        <v>$4,990.00,3.01 - 4.00 ct,VVS1,Round,I</v>
      </c>
      <c r="C484" t="str">
        <f t="shared" si="95"/>
        <v>3.01 - 4.00 ct,VVS1,Round,I</v>
      </c>
      <c r="D484" t="str">
        <f t="shared" si="96"/>
        <v>VVS1,Round,I</v>
      </c>
      <c r="E484" t="str">
        <f t="shared" si="97"/>
        <v>Round,I</v>
      </c>
      <c r="F484" s="1" t="str">
        <f t="shared" si="98"/>
        <v>https://www.idonowidont.com/diamonds/520-old-mine-cut-platinum-engagement-ring-new-715986</v>
      </c>
      <c r="G484" s="2">
        <f t="shared" si="99"/>
        <v>4990</v>
      </c>
      <c r="H484" t="str">
        <f t="shared" si="100"/>
        <v>3.01 - 4.00 ct</v>
      </c>
      <c r="I484" t="str">
        <f t="shared" si="101"/>
        <v>VVS1</v>
      </c>
      <c r="J484" t="str">
        <f t="shared" si="102"/>
        <v>Round</v>
      </c>
      <c r="K484" t="str">
        <f t="shared" si="103"/>
        <v>I</v>
      </c>
      <c r="L484" t="b">
        <f t="shared" si="104"/>
        <v>0</v>
      </c>
    </row>
    <row r="485" spans="1:13" hidden="1">
      <c r="A485" t="s">
        <v>500</v>
      </c>
      <c r="B485" t="str">
        <f t="shared" si="94"/>
        <v>$4,995.00,1.01 - 2.00 ct,SI1,Round,H</v>
      </c>
      <c r="C485" t="str">
        <f t="shared" si="95"/>
        <v>1.01 - 2.00 ct,SI1,Round,H</v>
      </c>
      <c r="D485" t="str">
        <f t="shared" si="96"/>
        <v>SI1,Round,H</v>
      </c>
      <c r="E485" t="str">
        <f t="shared" si="97"/>
        <v>Round,H</v>
      </c>
      <c r="F485" s="1" t="str">
        <f t="shared" si="98"/>
        <v>https://www.idonowidont.com/diamonds/ladies-14kt-two-tone-gold-diamond-and-sapphire-ring-730584</v>
      </c>
      <c r="G485" s="2">
        <f t="shared" si="99"/>
        <v>4995</v>
      </c>
      <c r="H485" t="str">
        <f t="shared" si="100"/>
        <v>1.01 - 2.00 ct</v>
      </c>
      <c r="I485" t="str">
        <f t="shared" si="101"/>
        <v>SI1</v>
      </c>
      <c r="J485" t="str">
        <f t="shared" si="102"/>
        <v>Round</v>
      </c>
      <c r="K485" t="str">
        <f t="shared" si="103"/>
        <v>H</v>
      </c>
      <c r="L485" t="b">
        <f t="shared" si="104"/>
        <v>0</v>
      </c>
    </row>
    <row r="486" spans="1:13" hidden="1">
      <c r="A486" t="s">
        <v>501</v>
      </c>
      <c r="B486" t="str">
        <f t="shared" si="94"/>
        <v>$4,999.00,1.01 - 2.00 ct,SI2,Princess,I</v>
      </c>
      <c r="C486" t="str">
        <f t="shared" si="95"/>
        <v>1.01 - 2.00 ct,SI2,Princess,I</v>
      </c>
      <c r="D486" t="str">
        <f t="shared" si="96"/>
        <v>SI2,Princess,I</v>
      </c>
      <c r="E486" t="str">
        <f t="shared" si="97"/>
        <v>Princess,I</v>
      </c>
      <c r="F486" s="1" t="str">
        <f t="shared" si="98"/>
        <v>https://www.idonowidont.com/diamonds/vintage-style-tacori-engagement-ring-730621</v>
      </c>
      <c r="G486" s="2">
        <f t="shared" si="99"/>
        <v>4999</v>
      </c>
      <c r="H486" t="str">
        <f t="shared" si="100"/>
        <v>1.01 - 2.00 ct</v>
      </c>
      <c r="I486" t="str">
        <f t="shared" si="101"/>
        <v>SI2</v>
      </c>
      <c r="J486" t="str">
        <f t="shared" si="102"/>
        <v>Princess</v>
      </c>
      <c r="K486" t="str">
        <f t="shared" si="103"/>
        <v>I</v>
      </c>
      <c r="L486" t="b">
        <f t="shared" si="104"/>
        <v>0</v>
      </c>
    </row>
    <row r="487" spans="1:13" hidden="1">
      <c r="A487" t="s">
        <v>502</v>
      </c>
      <c r="B487" t="str">
        <f t="shared" si="94"/>
        <v>$4,999.00,1.01 - 2.00 ct,SI2,Emerald,I</v>
      </c>
      <c r="C487" t="str">
        <f t="shared" si="95"/>
        <v>1.01 - 2.00 ct,SI2,Emerald,I</v>
      </c>
      <c r="D487" t="str">
        <f t="shared" si="96"/>
        <v>SI2,Emerald,I</v>
      </c>
      <c r="E487" t="str">
        <f t="shared" si="97"/>
        <v>Emerald,I</v>
      </c>
      <c r="F487" s="1" t="str">
        <f t="shared" si="98"/>
        <v>https://www.idonowidont.com/diamonds/kay-jewelers-diamond-engagement-ring-wenhancer-band-725691</v>
      </c>
      <c r="G487" s="2">
        <f t="shared" si="99"/>
        <v>4999</v>
      </c>
      <c r="H487" t="str">
        <f t="shared" si="100"/>
        <v>1.01 - 2.00 ct</v>
      </c>
      <c r="I487" t="str">
        <f t="shared" si="101"/>
        <v>SI2</v>
      </c>
      <c r="J487" t="str">
        <f t="shared" si="102"/>
        <v>Emerald</v>
      </c>
      <c r="K487" t="str">
        <f t="shared" si="103"/>
        <v>I</v>
      </c>
      <c r="L487" t="b">
        <f t="shared" si="104"/>
        <v>0</v>
      </c>
    </row>
    <row r="488" spans="1:13" hidden="1">
      <c r="A488" t="s">
        <v>503</v>
      </c>
      <c r="B488" t="str">
        <f t="shared" si="94"/>
        <v>$4,999.00,4.00 ct or more,SI1,Round,H</v>
      </c>
      <c r="C488" t="str">
        <f t="shared" si="95"/>
        <v>4.00 ct or more,SI1,Round,H</v>
      </c>
      <c r="D488" t="str">
        <f t="shared" si="96"/>
        <v>SI1,Round,H</v>
      </c>
      <c r="E488" t="str">
        <f t="shared" si="97"/>
        <v>Round,H</v>
      </c>
      <c r="F488" s="1" t="str">
        <f t="shared" si="98"/>
        <v>https://www.idonowidont.com/diamonds/3-ring-set-105-mm-4-carat-old-mine-cut-moissanite-center-715561</v>
      </c>
      <c r="G488" s="2">
        <f t="shared" si="99"/>
        <v>4999</v>
      </c>
      <c r="H488" t="str">
        <f t="shared" si="100"/>
        <v>4.00 ct or more</v>
      </c>
      <c r="I488" t="str">
        <f t="shared" si="101"/>
        <v>SI1</v>
      </c>
      <c r="J488" t="str">
        <f t="shared" si="102"/>
        <v>Round</v>
      </c>
      <c r="K488" t="str">
        <f t="shared" si="103"/>
        <v>H</v>
      </c>
      <c r="L488" t="b">
        <f t="shared" si="104"/>
        <v>1</v>
      </c>
      <c r="M488" t="s">
        <v>23</v>
      </c>
    </row>
    <row r="489" spans="1:13" hidden="1">
      <c r="A489" t="s">
        <v>504</v>
      </c>
      <c r="B489" t="str">
        <f t="shared" si="94"/>
        <v>$4,999.00,4.00 ct or more,VS2,Emerald,F</v>
      </c>
      <c r="C489" t="str">
        <f t="shared" si="95"/>
        <v>4.00 ct or more,VS2,Emerald,F</v>
      </c>
      <c r="D489" t="str">
        <f t="shared" si="96"/>
        <v>VS2,Emerald,F</v>
      </c>
      <c r="E489" t="str">
        <f t="shared" si="97"/>
        <v>Emerald,F</v>
      </c>
      <c r="F489" s="1" t="str">
        <f t="shared" si="98"/>
        <v>https://www.idonowidont.com/diamonds/engagement-ring-600ct-center-green-emerald-and-two-trapezoid-diamonds-sides-684271</v>
      </c>
      <c r="G489" s="2">
        <f t="shared" si="99"/>
        <v>4999</v>
      </c>
      <c r="H489" t="str">
        <f t="shared" si="100"/>
        <v>4.00 ct or more</v>
      </c>
      <c r="I489" t="str">
        <f t="shared" si="101"/>
        <v>VS2</v>
      </c>
      <c r="J489" t="str">
        <f t="shared" si="102"/>
        <v>Emerald</v>
      </c>
      <c r="K489" t="str">
        <f t="shared" si="103"/>
        <v>F</v>
      </c>
      <c r="L489" t="b">
        <f t="shared" si="104"/>
        <v>0</v>
      </c>
    </row>
    <row r="490" spans="1:13" hidden="1">
      <c r="A490" t="s">
        <v>505</v>
      </c>
      <c r="B490" t="str">
        <f t="shared" si="94"/>
        <v>$4,999.00,1.01 - 2.00 ct,SI1,Marquise,G</v>
      </c>
      <c r="C490" t="str">
        <f t="shared" si="95"/>
        <v>1.01 - 2.00 ct,SI1,Marquise,G</v>
      </c>
      <c r="D490" t="str">
        <f t="shared" si="96"/>
        <v>SI1,Marquise,G</v>
      </c>
      <c r="E490" t="str">
        <f t="shared" si="97"/>
        <v>Marquise,G</v>
      </c>
      <c r="F490" s="1" t="str">
        <f t="shared" si="98"/>
        <v>https://www.idonowidont.com/diamonds/natural-diamond-ring-155-ct-total-diamond-weight-663386</v>
      </c>
      <c r="G490" s="2">
        <f t="shared" si="99"/>
        <v>4999</v>
      </c>
      <c r="H490" t="str">
        <f t="shared" si="100"/>
        <v>1.01 - 2.00 ct</v>
      </c>
      <c r="I490" t="str">
        <f t="shared" si="101"/>
        <v>SI1</v>
      </c>
      <c r="J490" t="str">
        <f t="shared" si="102"/>
        <v>Marquise</v>
      </c>
      <c r="K490" t="str">
        <f t="shared" si="103"/>
        <v>G</v>
      </c>
      <c r="L490" t="b">
        <f t="shared" si="104"/>
        <v>0</v>
      </c>
    </row>
    <row r="491" spans="1:13" hidden="1">
      <c r="A491" t="s">
        <v>506</v>
      </c>
      <c r="B491" t="str">
        <f t="shared" si="94"/>
        <v>$4,999.00,0.0 - 1.0 ct,SI2,Oval,F</v>
      </c>
      <c r="C491" t="str">
        <f t="shared" si="95"/>
        <v>0.0 - 1.0 ct,SI2,Oval,F</v>
      </c>
      <c r="D491" t="str">
        <f t="shared" si="96"/>
        <v>SI2,Oval,F</v>
      </c>
      <c r="E491" t="str">
        <f t="shared" si="97"/>
        <v>Oval,F</v>
      </c>
      <c r="F491" s="1" t="str">
        <f t="shared" si="98"/>
        <v>https://www.idonowidont.com/diamonds/classic-diamond-engagement-ring-video-637776</v>
      </c>
      <c r="G491" s="2">
        <f t="shared" si="99"/>
        <v>4999</v>
      </c>
      <c r="H491" t="str">
        <f t="shared" si="100"/>
        <v>0.0 - 1.0 ct</v>
      </c>
      <c r="I491" t="str">
        <f t="shared" si="101"/>
        <v>SI2</v>
      </c>
      <c r="J491" t="str">
        <f t="shared" si="102"/>
        <v>Oval</v>
      </c>
      <c r="K491" t="str">
        <f t="shared" si="103"/>
        <v>F</v>
      </c>
      <c r="L491" t="b">
        <f t="shared" si="104"/>
        <v>0</v>
      </c>
    </row>
    <row r="492" spans="1:13" hidden="1">
      <c r="A492" t="s">
        <v>507</v>
      </c>
      <c r="B492" t="str">
        <f t="shared" si="94"/>
        <v>$5,000.00,2.01 - 3.00 ct,SI2,Emerald,G</v>
      </c>
      <c r="C492" t="str">
        <f t="shared" si="95"/>
        <v>2.01 - 3.00 ct,SI2,Emerald,G</v>
      </c>
      <c r="D492" t="str">
        <f t="shared" si="96"/>
        <v>SI2,Emerald,G</v>
      </c>
      <c r="E492" t="str">
        <f t="shared" si="97"/>
        <v>Emerald,G</v>
      </c>
      <c r="F492" s="1" t="str">
        <f t="shared" si="98"/>
        <v>https://www.idonowidont.com/diamonds/diamond-ring-729735</v>
      </c>
      <c r="G492" s="2">
        <f t="shared" si="99"/>
        <v>5000</v>
      </c>
      <c r="H492" t="str">
        <f t="shared" si="100"/>
        <v>2.01 - 3.00 ct</v>
      </c>
      <c r="I492" t="str">
        <f t="shared" si="101"/>
        <v>SI2</v>
      </c>
      <c r="J492" t="str">
        <f t="shared" si="102"/>
        <v>Emerald</v>
      </c>
      <c r="K492" t="str">
        <f t="shared" si="103"/>
        <v>G</v>
      </c>
      <c r="L492" t="b">
        <f t="shared" si="104"/>
        <v>0</v>
      </c>
    </row>
    <row r="493" spans="1:13" hidden="1">
      <c r="A493" t="s">
        <v>508</v>
      </c>
      <c r="B493" t="str">
        <f t="shared" si="94"/>
        <v>$5,000.00,0.0 - 1.0 ct,SI1,Round,Other</v>
      </c>
      <c r="C493" t="str">
        <f t="shared" si="95"/>
        <v>0.0 - 1.0 ct,SI1,Round,Other</v>
      </c>
      <c r="D493" t="str">
        <f t="shared" si="96"/>
        <v>SI1,Round,Other</v>
      </c>
      <c r="E493" t="str">
        <f t="shared" si="97"/>
        <v>Round,Other</v>
      </c>
      <c r="F493" s="1" t="str">
        <f t="shared" si="98"/>
        <v>https://www.idonowidont.com/diamonds/1ct-fancy-deep-yellowish-brown-engagement-ring-729313</v>
      </c>
      <c r="G493" s="2">
        <f t="shared" si="99"/>
        <v>5000</v>
      </c>
      <c r="H493" t="str">
        <f t="shared" si="100"/>
        <v>0.0 - 1.0 ct</v>
      </c>
      <c r="I493" t="str">
        <f t="shared" si="101"/>
        <v>SI1</v>
      </c>
      <c r="J493" t="str">
        <f t="shared" si="102"/>
        <v>Round</v>
      </c>
      <c r="K493" t="str">
        <f t="shared" si="103"/>
        <v>Other</v>
      </c>
      <c r="L493" t="b">
        <f t="shared" si="104"/>
        <v>0</v>
      </c>
    </row>
    <row r="494" spans="1:13" hidden="1">
      <c r="A494" t="s">
        <v>509</v>
      </c>
      <c r="B494" t="str">
        <f t="shared" si="94"/>
        <v>$5,000.00,0.0 - 1.0 ct,VS1,Round,H</v>
      </c>
      <c r="C494" t="str">
        <f t="shared" si="95"/>
        <v>0.0 - 1.0 ct,VS1,Round,H</v>
      </c>
      <c r="D494" t="str">
        <f t="shared" si="96"/>
        <v>VS1,Round,H</v>
      </c>
      <c r="E494" t="str">
        <f t="shared" si="97"/>
        <v>Round,H</v>
      </c>
      <c r="F494" s="1" t="str">
        <f t="shared" si="98"/>
        <v>https://www.idonowidont.com/diamonds/tiffany-co-round-diamond-engagement-ring-693001</v>
      </c>
      <c r="G494" s="2">
        <f t="shared" si="99"/>
        <v>5000</v>
      </c>
      <c r="H494" t="str">
        <f t="shared" si="100"/>
        <v>0.0 - 1.0 ct</v>
      </c>
      <c r="I494" t="str">
        <f t="shared" si="101"/>
        <v>VS1</v>
      </c>
      <c r="J494" t="str">
        <f t="shared" si="102"/>
        <v>Round</v>
      </c>
      <c r="K494" t="str">
        <f t="shared" si="103"/>
        <v>H</v>
      </c>
      <c r="L494" t="b">
        <f t="shared" si="104"/>
        <v>0</v>
      </c>
    </row>
    <row r="495" spans="1:13" hidden="1">
      <c r="A495" t="s">
        <v>510</v>
      </c>
      <c r="B495" t="str">
        <f t="shared" si="94"/>
        <v>$5,000.00,1.01 - 2.00 ct,SI2,Oval,F</v>
      </c>
      <c r="C495" t="str">
        <f t="shared" si="95"/>
        <v>1.01 - 2.00 ct,SI2,Oval,F</v>
      </c>
      <c r="D495" t="str">
        <f t="shared" si="96"/>
        <v>SI2,Oval,F</v>
      </c>
      <c r="E495" t="str">
        <f t="shared" si="97"/>
        <v>Oval,F</v>
      </c>
      <c r="F495" s="1" t="str">
        <f t="shared" si="98"/>
        <v>https://www.idonowidont.com/diamonds/engagement-ring-features-100ct-center-oval-diamond-684281</v>
      </c>
      <c r="G495" s="2">
        <f t="shared" si="99"/>
        <v>5000</v>
      </c>
      <c r="H495" t="str">
        <f t="shared" si="100"/>
        <v>1.01 - 2.00 ct</v>
      </c>
      <c r="I495" t="str">
        <f t="shared" si="101"/>
        <v>SI2</v>
      </c>
      <c r="J495" t="str">
        <f t="shared" si="102"/>
        <v>Oval</v>
      </c>
      <c r="K495" t="str">
        <f t="shared" si="103"/>
        <v>F</v>
      </c>
      <c r="L495" t="b">
        <f t="shared" si="104"/>
        <v>0</v>
      </c>
    </row>
    <row r="496" spans="1:13" hidden="1">
      <c r="A496" t="s">
        <v>511</v>
      </c>
      <c r="B496" t="str">
        <f t="shared" si="94"/>
        <v>$5,000.00,1.01 - 2.00 ct,SI2,Oval,F</v>
      </c>
      <c r="C496" t="str">
        <f t="shared" si="95"/>
        <v>1.01 - 2.00 ct,SI2,Oval,F</v>
      </c>
      <c r="D496" t="str">
        <f t="shared" si="96"/>
        <v>SI2,Oval,F</v>
      </c>
      <c r="E496" t="str">
        <f t="shared" si="97"/>
        <v>Oval,F</v>
      </c>
      <c r="F496" s="1" t="str">
        <f t="shared" si="98"/>
        <v>https://www.idonowidont.com/diamonds/170-carat-certified-oval-diamond-white-gold-18-kt-674181</v>
      </c>
      <c r="G496" s="2">
        <f t="shared" si="99"/>
        <v>5000</v>
      </c>
      <c r="H496" t="str">
        <f t="shared" si="100"/>
        <v>1.01 - 2.00 ct</v>
      </c>
      <c r="I496" t="str">
        <f t="shared" si="101"/>
        <v>SI2</v>
      </c>
      <c r="J496" t="str">
        <f t="shared" si="102"/>
        <v>Oval</v>
      </c>
      <c r="K496" t="str">
        <f t="shared" si="103"/>
        <v>F</v>
      </c>
      <c r="L496" t="b">
        <f t="shared" si="104"/>
        <v>0</v>
      </c>
    </row>
    <row r="497" spans="1:13" hidden="1">
      <c r="A497" t="s">
        <v>512</v>
      </c>
      <c r="B497" t="str">
        <f t="shared" si="94"/>
        <v>$5,000.00,0.0 - 1.0 ct,I1,Princess,L</v>
      </c>
      <c r="C497" t="str">
        <f t="shared" si="95"/>
        <v>0.0 - 1.0 ct,I1,Princess,L</v>
      </c>
      <c r="D497" t="str">
        <f t="shared" si="96"/>
        <v>I1,Princess,L</v>
      </c>
      <c r="E497" t="str">
        <f t="shared" si="97"/>
        <v>Princess,L</v>
      </c>
      <c r="F497" s="1" t="str">
        <f t="shared" si="98"/>
        <v>https://www.idonowidont.com/diamonds/halo-style-princess-cut-engagement-ring-and-wedding-band-set-670901</v>
      </c>
      <c r="G497" s="2">
        <f t="shared" si="99"/>
        <v>5000</v>
      </c>
      <c r="H497" t="str">
        <f t="shared" si="100"/>
        <v>0.0 - 1.0 ct</v>
      </c>
      <c r="I497" t="str">
        <f t="shared" si="101"/>
        <v>I1</v>
      </c>
      <c r="J497" t="str">
        <f t="shared" si="102"/>
        <v>Princess</v>
      </c>
      <c r="K497" t="str">
        <f t="shared" si="103"/>
        <v>L</v>
      </c>
      <c r="L497" t="b">
        <f t="shared" si="104"/>
        <v>0</v>
      </c>
    </row>
    <row r="498" spans="1:13" hidden="1">
      <c r="A498" t="s">
        <v>513</v>
      </c>
      <c r="B498" t="str">
        <f t="shared" si="94"/>
        <v>$5,080.00,2.01 - 3.00 ct,SI1,Emerald,H</v>
      </c>
      <c r="C498" t="str">
        <f t="shared" si="95"/>
        <v>2.01 - 3.00 ct,SI1,Emerald,H</v>
      </c>
      <c r="D498" t="str">
        <f t="shared" si="96"/>
        <v>SI1,Emerald,H</v>
      </c>
      <c r="E498" t="str">
        <f t="shared" si="97"/>
        <v>Emerald,H</v>
      </c>
      <c r="F498" s="1" t="str">
        <f t="shared" si="98"/>
        <v>https://www.idonowidont.com/diamonds/charming-color-stone-cocktail-ring-center-blue-sapphire-and-side-diamonds-628236</v>
      </c>
      <c r="G498" s="2">
        <f t="shared" si="99"/>
        <v>5080</v>
      </c>
      <c r="H498" t="str">
        <f t="shared" si="100"/>
        <v>2.01 - 3.00 ct</v>
      </c>
      <c r="I498" t="str">
        <f t="shared" si="101"/>
        <v>SI1</v>
      </c>
      <c r="J498" t="str">
        <f t="shared" si="102"/>
        <v>Emerald</v>
      </c>
      <c r="K498" t="str">
        <f t="shared" si="103"/>
        <v>H</v>
      </c>
      <c r="L498" t="b">
        <f t="shared" si="104"/>
        <v>0</v>
      </c>
    </row>
    <row r="499" spans="1:13" hidden="1">
      <c r="A499" t="s">
        <v>514</v>
      </c>
      <c r="B499" t="str">
        <f t="shared" si="94"/>
        <v>$5,080.00,0.0 - 1.0 ct,SI2,Round,D</v>
      </c>
      <c r="C499" t="str">
        <f t="shared" si="95"/>
        <v>0.0 - 1.0 ct,SI2,Round,D</v>
      </c>
      <c r="D499" t="str">
        <f t="shared" si="96"/>
        <v>SI2,Round,D</v>
      </c>
      <c r="E499" t="str">
        <f t="shared" si="97"/>
        <v>Round,D</v>
      </c>
      <c r="F499" s="1" t="str">
        <f t="shared" si="98"/>
        <v>https://www.idonowidont.com/diamonds/14k-white-gold-engagement-ring-features-100-ct-center-diamond-630671</v>
      </c>
      <c r="G499" s="2">
        <f t="shared" si="99"/>
        <v>5080</v>
      </c>
      <c r="H499" t="str">
        <f t="shared" si="100"/>
        <v>0.0 - 1.0 ct</v>
      </c>
      <c r="I499" t="str">
        <f t="shared" si="101"/>
        <v>SI2</v>
      </c>
      <c r="J499" t="str">
        <f t="shared" si="102"/>
        <v>Round</v>
      </c>
      <c r="K499" t="str">
        <f t="shared" si="103"/>
        <v>D</v>
      </c>
      <c r="L499" t="b">
        <f t="shared" si="104"/>
        <v>0</v>
      </c>
    </row>
    <row r="500" spans="1:13" hidden="1">
      <c r="A500" t="s">
        <v>515</v>
      </c>
      <c r="B500" t="str">
        <f t="shared" si="94"/>
        <v>$5,080.00,1.01 - 2.00 ct,I1,Round,F</v>
      </c>
      <c r="C500" t="str">
        <f t="shared" si="95"/>
        <v>1.01 - 2.00 ct,I1,Round,F</v>
      </c>
      <c r="D500" t="str">
        <f t="shared" si="96"/>
        <v>I1,Round,F</v>
      </c>
      <c r="E500" t="str">
        <f t="shared" si="97"/>
        <v>Round,F</v>
      </c>
      <c r="F500" s="1" t="str">
        <f t="shared" si="98"/>
        <v>https://www.idonowidont.com/diamonds/engagement-ring-features-100-ct-diamonds-video-642716</v>
      </c>
      <c r="G500" s="2">
        <f t="shared" si="99"/>
        <v>5080</v>
      </c>
      <c r="H500" t="str">
        <f t="shared" si="100"/>
        <v>1.01 - 2.00 ct</v>
      </c>
      <c r="I500" t="str">
        <f t="shared" si="101"/>
        <v>I1</v>
      </c>
      <c r="J500" t="str">
        <f t="shared" si="102"/>
        <v>Round</v>
      </c>
      <c r="K500" t="str">
        <f t="shared" si="103"/>
        <v>F</v>
      </c>
      <c r="L500" t="b">
        <f t="shared" si="104"/>
        <v>0</v>
      </c>
    </row>
    <row r="501" spans="1:13" hidden="1">
      <c r="A501" t="s">
        <v>516</v>
      </c>
      <c r="B501" t="str">
        <f t="shared" si="94"/>
        <v>$5,082.00,2.01 - 3.00 ct,VVS2,Princess,G</v>
      </c>
      <c r="C501" t="str">
        <f t="shared" si="95"/>
        <v>2.01 - 3.00 ct,VVS2,Princess,G</v>
      </c>
      <c r="D501" t="str">
        <f t="shared" si="96"/>
        <v>VVS2,Princess,G</v>
      </c>
      <c r="E501" t="str">
        <f t="shared" si="97"/>
        <v>Princess,G</v>
      </c>
      <c r="F501" s="1" t="str">
        <f t="shared" si="98"/>
        <v>https://www.idonowidont.com/diamonds/elegant-engagement-ring-center-130ct-princess-cut-diamond-623351</v>
      </c>
      <c r="G501" s="2">
        <f t="shared" si="99"/>
        <v>5082</v>
      </c>
      <c r="H501" t="str">
        <f t="shared" si="100"/>
        <v>2.01 - 3.00 ct</v>
      </c>
      <c r="I501" t="str">
        <f t="shared" si="101"/>
        <v>VVS2</v>
      </c>
      <c r="J501" t="str">
        <f t="shared" si="102"/>
        <v>Princess</v>
      </c>
      <c r="K501" t="str">
        <f t="shared" si="103"/>
        <v>G</v>
      </c>
      <c r="L501" t="b">
        <f t="shared" si="104"/>
        <v>0</v>
      </c>
    </row>
    <row r="502" spans="1:13" hidden="1">
      <c r="A502" t="s">
        <v>517</v>
      </c>
      <c r="B502" t="str">
        <f t="shared" si="94"/>
        <v>$5,082.00,1.01 - 2.00 ct,SI1,Princess,E</v>
      </c>
      <c r="C502" t="str">
        <f t="shared" si="95"/>
        <v>1.01 - 2.00 ct,SI1,Princess,E</v>
      </c>
      <c r="D502" t="str">
        <f t="shared" si="96"/>
        <v>SI1,Princess,E</v>
      </c>
      <c r="E502" t="str">
        <f t="shared" si="97"/>
        <v>Princess,E</v>
      </c>
      <c r="F502" s="1" t="str">
        <f t="shared" si="98"/>
        <v>https://www.idonowidont.com/diamonds/white-gold-engagement-ring-solitaire-101ct-princess-cut-diamond-623606</v>
      </c>
      <c r="G502" s="2">
        <f t="shared" si="99"/>
        <v>5082</v>
      </c>
      <c r="H502" t="str">
        <f t="shared" si="100"/>
        <v>1.01 - 2.00 ct</v>
      </c>
      <c r="I502" t="str">
        <f t="shared" si="101"/>
        <v>SI1</v>
      </c>
      <c r="J502" t="str">
        <f t="shared" si="102"/>
        <v>Princess</v>
      </c>
      <c r="K502" t="str">
        <f t="shared" si="103"/>
        <v>E</v>
      </c>
      <c r="L502" t="b">
        <f t="shared" si="104"/>
        <v>0</v>
      </c>
    </row>
    <row r="503" spans="1:13" hidden="1">
      <c r="A503" t="s">
        <v>518</v>
      </c>
      <c r="B503" t="str">
        <f t="shared" si="94"/>
        <v>$5,083.00,1.01 - 2.00 ct,SI1,Princess,G</v>
      </c>
      <c r="C503" t="str">
        <f t="shared" si="95"/>
        <v>1.01 - 2.00 ct,SI1,Princess,G</v>
      </c>
      <c r="D503" t="str">
        <f t="shared" si="96"/>
        <v>SI1,Princess,G</v>
      </c>
      <c r="E503" t="str">
        <f t="shared" si="97"/>
        <v>Princess,G</v>
      </c>
      <c r="F503" s="1" t="str">
        <f t="shared" si="98"/>
        <v>https://www.idonowidont.com/diamonds/white-gold-engagement-ring-solitaire-110ct-princess-cut-diamond-623631</v>
      </c>
      <c r="G503" s="2">
        <f t="shared" si="99"/>
        <v>5083</v>
      </c>
      <c r="H503" t="str">
        <f t="shared" si="100"/>
        <v>1.01 - 2.00 ct</v>
      </c>
      <c r="I503" t="str">
        <f t="shared" si="101"/>
        <v>SI1</v>
      </c>
      <c r="J503" t="str">
        <f t="shared" si="102"/>
        <v>Princess</v>
      </c>
      <c r="K503" t="str">
        <f t="shared" si="103"/>
        <v>G</v>
      </c>
      <c r="L503" t="b">
        <f t="shared" si="104"/>
        <v>0</v>
      </c>
    </row>
    <row r="504" spans="1:13" hidden="1">
      <c r="A504" t="s">
        <v>519</v>
      </c>
      <c r="B504" t="str">
        <f t="shared" si="94"/>
        <v>$5,100.00,1.01 - 2.00 ct,SI2,Radiant,G</v>
      </c>
      <c r="C504" t="str">
        <f t="shared" si="95"/>
        <v>1.01 - 2.00 ct,SI2,Radiant,G</v>
      </c>
      <c r="D504" t="str">
        <f t="shared" si="96"/>
        <v>SI2,Radiant,G</v>
      </c>
      <c r="E504" t="str">
        <f t="shared" si="97"/>
        <v>Radiant,G</v>
      </c>
      <c r="F504" s="1" t="str">
        <f t="shared" si="98"/>
        <v>https://www.idonowidont.com/diamonds/corona-situation-classic-diamond-ring-162-carat-certified-split-shank-setting-style-724446</v>
      </c>
      <c r="G504" s="2">
        <f t="shared" si="99"/>
        <v>5100</v>
      </c>
      <c r="H504" t="str">
        <f t="shared" si="100"/>
        <v>1.01 - 2.00 ct</v>
      </c>
      <c r="I504" t="str">
        <f t="shared" si="101"/>
        <v>SI2</v>
      </c>
      <c r="J504" t="str">
        <f t="shared" si="102"/>
        <v>Radiant</v>
      </c>
      <c r="K504" t="str">
        <f t="shared" si="103"/>
        <v>G</v>
      </c>
      <c r="L504" t="b">
        <f t="shared" si="104"/>
        <v>0</v>
      </c>
    </row>
    <row r="505" spans="1:13" hidden="1">
      <c r="A505" t="s">
        <v>520</v>
      </c>
      <c r="B505" t="str">
        <f t="shared" si="94"/>
        <v>$5,100.00,1.01 - 2.00 ct,VS2,Princess,I</v>
      </c>
      <c r="C505" t="str">
        <f t="shared" si="95"/>
        <v>1.01 - 2.00 ct,VS2,Princess,I</v>
      </c>
      <c r="D505" t="str">
        <f t="shared" si="96"/>
        <v>VS2,Princess,I</v>
      </c>
      <c r="E505" t="str">
        <f t="shared" si="97"/>
        <v>Princess,I</v>
      </c>
      <c r="F505" s="1" t="str">
        <f t="shared" si="98"/>
        <v>https://www.idonowidont.com/diamonds/beautiful-sparkling-princess-cut-diamond-wedding-set-689096</v>
      </c>
      <c r="G505" s="2">
        <f t="shared" si="99"/>
        <v>5100</v>
      </c>
      <c r="H505" t="str">
        <f t="shared" si="100"/>
        <v>1.01 - 2.00 ct</v>
      </c>
      <c r="I505" t="str">
        <f t="shared" si="101"/>
        <v>VS2</v>
      </c>
      <c r="J505" t="str">
        <f t="shared" si="102"/>
        <v>Princess</v>
      </c>
      <c r="K505" t="str">
        <f t="shared" si="103"/>
        <v>I</v>
      </c>
      <c r="L505" t="b">
        <f t="shared" si="104"/>
        <v>0</v>
      </c>
    </row>
    <row r="506" spans="1:13" hidden="1">
      <c r="A506" t="s">
        <v>521</v>
      </c>
      <c r="B506" t="str">
        <f t="shared" si="94"/>
        <v>$5,100.00,1.01 - 2.00 ct,SI1,Princess,F</v>
      </c>
      <c r="C506" t="str">
        <f t="shared" si="95"/>
        <v>1.01 - 2.00 ct,SI1,Princess,F</v>
      </c>
      <c r="D506" t="str">
        <f t="shared" si="96"/>
        <v>SI1,Princess,F</v>
      </c>
      <c r="E506" t="str">
        <f t="shared" si="97"/>
        <v>Princess,F</v>
      </c>
      <c r="F506" s="1" t="str">
        <f t="shared" si="98"/>
        <v>https://www.idonowidont.com/diamonds/video-engagement-bridal-set-185-ct-total-diamond-weight-639581</v>
      </c>
      <c r="G506" s="2">
        <f t="shared" si="99"/>
        <v>5100</v>
      </c>
      <c r="H506" t="str">
        <f t="shared" si="100"/>
        <v>1.01 - 2.00 ct</v>
      </c>
      <c r="I506" t="str">
        <f t="shared" si="101"/>
        <v>SI1</v>
      </c>
      <c r="J506" t="str">
        <f t="shared" si="102"/>
        <v>Princess</v>
      </c>
      <c r="K506" t="str">
        <f t="shared" si="103"/>
        <v>F</v>
      </c>
      <c r="L506" t="b">
        <f t="shared" si="104"/>
        <v>0</v>
      </c>
    </row>
    <row r="507" spans="1:13" hidden="1">
      <c r="A507" t="s">
        <v>522</v>
      </c>
      <c r="B507" t="str">
        <f t="shared" si="94"/>
        <v>$5,100.00,1.01 - 2.00 ct,SI1,Round,H</v>
      </c>
      <c r="C507" t="str">
        <f t="shared" si="95"/>
        <v>1.01 - 2.00 ct,SI1,Round,H</v>
      </c>
      <c r="D507" t="str">
        <f t="shared" si="96"/>
        <v>SI1,Round,H</v>
      </c>
      <c r="E507" t="str">
        <f t="shared" si="97"/>
        <v>Round,H</v>
      </c>
      <c r="F507" s="1" t="str">
        <f t="shared" si="98"/>
        <v>https://www.idonowidont.com/diamonds/platinum-engagement-ring-161ct-tdw-635291</v>
      </c>
      <c r="G507" s="2">
        <f t="shared" si="99"/>
        <v>5100</v>
      </c>
      <c r="H507" t="str">
        <f t="shared" si="100"/>
        <v>1.01 - 2.00 ct</v>
      </c>
      <c r="I507" t="str">
        <f t="shared" si="101"/>
        <v>SI1</v>
      </c>
      <c r="J507" t="str">
        <f t="shared" si="102"/>
        <v>Round</v>
      </c>
      <c r="K507" t="str">
        <f t="shared" si="103"/>
        <v>H</v>
      </c>
      <c r="L507" t="b">
        <f t="shared" si="104"/>
        <v>0</v>
      </c>
    </row>
    <row r="508" spans="1:13" hidden="1">
      <c r="A508" t="s">
        <v>523</v>
      </c>
      <c r="B508" t="str">
        <f t="shared" si="94"/>
        <v>$5,122.00,0.0 - 1.0 ct,I1,Round,Other</v>
      </c>
      <c r="C508" t="str">
        <f t="shared" si="95"/>
        <v>0.0 - 1.0 ct,I1,Round,Other</v>
      </c>
      <c r="D508" t="str">
        <f t="shared" si="96"/>
        <v>I1,Round,Other</v>
      </c>
      <c r="E508" t="str">
        <f t="shared" si="97"/>
        <v>Round,Other</v>
      </c>
      <c r="F508" s="1" t="str">
        <f t="shared" si="98"/>
        <v>https://www.idonowidont.com/diamonds/amazing-097-ct-engagement-ring-632706</v>
      </c>
      <c r="G508" s="2">
        <f t="shared" si="99"/>
        <v>5122</v>
      </c>
      <c r="H508" t="str">
        <f t="shared" si="100"/>
        <v>0.0 - 1.0 ct</v>
      </c>
      <c r="I508" t="str">
        <f t="shared" si="101"/>
        <v>I1</v>
      </c>
      <c r="J508" t="str">
        <f t="shared" si="102"/>
        <v>Round</v>
      </c>
      <c r="K508" t="str">
        <f t="shared" si="103"/>
        <v>Other</v>
      </c>
      <c r="L508" t="b">
        <f t="shared" si="104"/>
        <v>0</v>
      </c>
    </row>
    <row r="509" spans="1:13" hidden="1">
      <c r="A509" t="s">
        <v>524</v>
      </c>
      <c r="B509" t="str">
        <f t="shared" si="94"/>
        <v>$5,200.00,1.01 - 2.00 ct,SI1,Round,H</v>
      </c>
      <c r="C509" t="str">
        <f t="shared" si="95"/>
        <v>1.01 - 2.00 ct,SI1,Round,H</v>
      </c>
      <c r="D509" t="str">
        <f t="shared" si="96"/>
        <v>SI1,Round,H</v>
      </c>
      <c r="E509" t="str">
        <f t="shared" si="97"/>
        <v>Round,H</v>
      </c>
      <c r="F509" s="1" t="str">
        <f t="shared" si="98"/>
        <v>https://www.idonowidont.com/diamonds/brand-new-diamond-engagement-halo-ring-gia-certified-center-stone-586131</v>
      </c>
      <c r="G509" s="2">
        <f t="shared" si="99"/>
        <v>5200</v>
      </c>
      <c r="H509" t="str">
        <f t="shared" si="100"/>
        <v>1.01 - 2.00 ct</v>
      </c>
      <c r="I509" t="str">
        <f t="shared" si="101"/>
        <v>SI1</v>
      </c>
      <c r="J509" t="str">
        <f t="shared" si="102"/>
        <v>Round</v>
      </c>
      <c r="K509" t="str">
        <f t="shared" si="103"/>
        <v>H</v>
      </c>
      <c r="L509" t="b">
        <f t="shared" si="104"/>
        <v>0</v>
      </c>
    </row>
    <row r="510" spans="1:13" hidden="1">
      <c r="A510" t="s">
        <v>525</v>
      </c>
      <c r="B510" t="str">
        <f t="shared" si="94"/>
        <v>$5,250.00,4.00 ct or more,SI1,Cushion,H</v>
      </c>
      <c r="C510" t="str">
        <f t="shared" si="95"/>
        <v>4.00 ct or more,SI1,Cushion,H</v>
      </c>
      <c r="D510" t="str">
        <f t="shared" si="96"/>
        <v>SI1,Cushion,H</v>
      </c>
      <c r="E510" t="str">
        <f t="shared" si="97"/>
        <v>Cushion,H</v>
      </c>
      <c r="F510" s="1" t="str">
        <f t="shared" si="98"/>
        <v>https://www.idonowidont.com/diamonds/460-yellow-gold-cushion-solitaire-730114</v>
      </c>
      <c r="G510" s="2">
        <f t="shared" si="99"/>
        <v>5250</v>
      </c>
      <c r="H510" t="str">
        <f t="shared" si="100"/>
        <v>4.00 ct or more</v>
      </c>
      <c r="I510" t="str">
        <f t="shared" si="101"/>
        <v>SI1</v>
      </c>
      <c r="J510" t="str">
        <f t="shared" si="102"/>
        <v>Cushion</v>
      </c>
      <c r="K510" t="str">
        <f t="shared" si="103"/>
        <v>H</v>
      </c>
      <c r="L510" t="b">
        <f t="shared" si="104"/>
        <v>0</v>
      </c>
    </row>
    <row r="511" spans="1:13" hidden="1">
      <c r="A511" t="s">
        <v>526</v>
      </c>
      <c r="B511" t="str">
        <f t="shared" si="94"/>
        <v>$5,300.00,1.01 - 2.00 ct,SI1,Round,H</v>
      </c>
      <c r="C511" t="str">
        <f t="shared" si="95"/>
        <v>1.01 - 2.00 ct,SI1,Round,H</v>
      </c>
      <c r="D511" t="str">
        <f t="shared" si="96"/>
        <v>SI1,Round,H</v>
      </c>
      <c r="E511" t="str">
        <f t="shared" si="97"/>
        <v>Round,H</v>
      </c>
      <c r="F511" s="1" t="str">
        <f t="shared" si="98"/>
        <v>https://www.idonowidont.com/diamonds/185ctw-round-engagement-ring-727936</v>
      </c>
      <c r="G511" s="2">
        <f t="shared" si="99"/>
        <v>5300</v>
      </c>
      <c r="H511" t="str">
        <f t="shared" si="100"/>
        <v>1.01 - 2.00 ct</v>
      </c>
      <c r="I511" t="str">
        <f t="shared" si="101"/>
        <v>SI1</v>
      </c>
      <c r="J511" t="str">
        <f t="shared" si="102"/>
        <v>Round</v>
      </c>
      <c r="K511" t="str">
        <f t="shared" si="103"/>
        <v>H</v>
      </c>
      <c r="L511" t="b">
        <f t="shared" si="104"/>
        <v>0</v>
      </c>
    </row>
    <row r="512" spans="1:13" hidden="1">
      <c r="A512" t="s">
        <v>527</v>
      </c>
      <c r="B512" t="str">
        <f t="shared" si="94"/>
        <v>$5,300.00,2.01 - 3.00 ct,I1,Radiant,G</v>
      </c>
      <c r="C512" t="str">
        <f t="shared" si="95"/>
        <v>2.01 - 3.00 ct,I1,Radiant,G</v>
      </c>
      <c r="D512" t="str">
        <f t="shared" si="96"/>
        <v>I1,Radiant,G</v>
      </c>
      <c r="E512" t="str">
        <f t="shared" si="97"/>
        <v>Radiant,G</v>
      </c>
      <c r="F512" s="1" t="str">
        <f t="shared" si="98"/>
        <v>https://www.idonowidont.com/diamonds/lauren-b-radiant-halo-engagement-ring-14kt-white-gold-moissanite-diamond-halo-sz-5-720391</v>
      </c>
      <c r="G512" s="2">
        <f t="shared" si="99"/>
        <v>5300</v>
      </c>
      <c r="H512" t="str">
        <f t="shared" si="100"/>
        <v>2.01 - 3.00 ct</v>
      </c>
      <c r="I512" t="str">
        <f t="shared" si="101"/>
        <v>I1</v>
      </c>
      <c r="J512" t="str">
        <f t="shared" si="102"/>
        <v>Radiant</v>
      </c>
      <c r="K512" t="str">
        <f t="shared" si="103"/>
        <v>G</v>
      </c>
      <c r="L512" t="b">
        <f t="shared" si="104"/>
        <v>1</v>
      </c>
      <c r="M512" t="s">
        <v>23</v>
      </c>
    </row>
    <row r="513" spans="1:13" hidden="1">
      <c r="A513" t="s">
        <v>528</v>
      </c>
      <c r="B513" t="str">
        <f t="shared" si="94"/>
        <v>$5,300.00,1.01 - 2.00 ct,SI2,Round,G</v>
      </c>
      <c r="C513" t="str">
        <f t="shared" si="95"/>
        <v>1.01 - 2.00 ct,SI2,Round,G</v>
      </c>
      <c r="D513" t="str">
        <f t="shared" si="96"/>
        <v>SI2,Round,G</v>
      </c>
      <c r="E513" t="str">
        <f t="shared" si="97"/>
        <v>Round,G</v>
      </c>
      <c r="F513" s="1" t="str">
        <f t="shared" si="98"/>
        <v>https://www.idonowidont.com/diamonds/classic-and-beautiful-round-diamond-104-carat-certified-platinum-custom-made-709386</v>
      </c>
      <c r="G513" s="2">
        <f t="shared" si="99"/>
        <v>5300</v>
      </c>
      <c r="H513" t="str">
        <f t="shared" si="100"/>
        <v>1.01 - 2.00 ct</v>
      </c>
      <c r="I513" t="str">
        <f t="shared" si="101"/>
        <v>SI2</v>
      </c>
      <c r="J513" t="str">
        <f t="shared" si="102"/>
        <v>Round</v>
      </c>
      <c r="K513" t="str">
        <f t="shared" si="103"/>
        <v>G</v>
      </c>
      <c r="L513" t="b">
        <f t="shared" si="104"/>
        <v>0</v>
      </c>
    </row>
    <row r="514" spans="1:13" hidden="1">
      <c r="A514" t="s">
        <v>529</v>
      </c>
      <c r="B514" t="str">
        <f t="shared" si="94"/>
        <v>$5,300.00,2.01 - 3.00 ct,SI2,Round,J</v>
      </c>
      <c r="C514" t="str">
        <f t="shared" si="95"/>
        <v>2.01 - 3.00 ct,SI2,Round,J</v>
      </c>
      <c r="D514" t="str">
        <f t="shared" si="96"/>
        <v>SI2,Round,J</v>
      </c>
      <c r="E514" t="str">
        <f t="shared" si="97"/>
        <v>Round,J</v>
      </c>
      <c r="F514" s="1" t="str">
        <f t="shared" si="98"/>
        <v>https://www.idonowidont.com/diamonds/classic-three-stone-engagement-ring-center-116ct-round-diamond-620531</v>
      </c>
      <c r="G514" s="2">
        <f t="shared" si="99"/>
        <v>5300</v>
      </c>
      <c r="H514" t="str">
        <f t="shared" si="100"/>
        <v>2.01 - 3.00 ct</v>
      </c>
      <c r="I514" t="str">
        <f t="shared" si="101"/>
        <v>SI2</v>
      </c>
      <c r="J514" t="str">
        <f t="shared" si="102"/>
        <v>Round</v>
      </c>
      <c r="K514" t="str">
        <f t="shared" si="103"/>
        <v>J</v>
      </c>
      <c r="L514" t="b">
        <f t="shared" si="104"/>
        <v>0</v>
      </c>
    </row>
    <row r="515" spans="1:13" hidden="1">
      <c r="A515" t="s">
        <v>530</v>
      </c>
      <c r="B515" t="str">
        <f t="shared" si="94"/>
        <v>$5,300.00,1.01 - 2.00 ct,SI2,Round,G</v>
      </c>
      <c r="C515" t="str">
        <f t="shared" si="95"/>
        <v>1.01 - 2.00 ct,SI2,Round,G</v>
      </c>
      <c r="D515" t="str">
        <f t="shared" si="96"/>
        <v>SI2,Round,G</v>
      </c>
      <c r="E515" t="str">
        <f t="shared" si="97"/>
        <v>Round,G</v>
      </c>
      <c r="F515" s="1" t="str">
        <f t="shared" si="98"/>
        <v>https://www.idonowidont.com/diamonds/157ct-round-diamond-modern-engagement-ring-581131</v>
      </c>
      <c r="G515" s="2">
        <f t="shared" si="99"/>
        <v>5300</v>
      </c>
      <c r="H515" t="str">
        <f t="shared" si="100"/>
        <v>1.01 - 2.00 ct</v>
      </c>
      <c r="I515" t="str">
        <f t="shared" si="101"/>
        <v>SI2</v>
      </c>
      <c r="J515" t="str">
        <f t="shared" si="102"/>
        <v>Round</v>
      </c>
      <c r="K515" t="str">
        <f t="shared" si="103"/>
        <v>G</v>
      </c>
      <c r="L515" t="b">
        <f t="shared" si="104"/>
        <v>0</v>
      </c>
    </row>
    <row r="516" spans="1:13" hidden="1">
      <c r="A516" t="s">
        <v>531</v>
      </c>
      <c r="B516" t="str">
        <f t="shared" si="94"/>
        <v>$5,375.00,1.01 - 2.00 ct,SI1,Marquise,G</v>
      </c>
      <c r="C516" t="str">
        <f t="shared" si="95"/>
        <v>1.01 - 2.00 ct,SI1,Marquise,G</v>
      </c>
      <c r="D516" t="str">
        <f t="shared" si="96"/>
        <v>SI1,Marquise,G</v>
      </c>
      <c r="E516" t="str">
        <f t="shared" si="97"/>
        <v>Marquise,G</v>
      </c>
      <c r="F516" s="1" t="str">
        <f t="shared" si="98"/>
        <v>https://www.idonowidont.com/diamonds/engagement-ring-103ct-total-diamond-weight-636401</v>
      </c>
      <c r="G516" s="2">
        <f t="shared" si="99"/>
        <v>5375</v>
      </c>
      <c r="H516" t="str">
        <f t="shared" si="100"/>
        <v>1.01 - 2.00 ct</v>
      </c>
      <c r="I516" t="str">
        <f t="shared" si="101"/>
        <v>SI1</v>
      </c>
      <c r="J516" t="str">
        <f t="shared" si="102"/>
        <v>Marquise</v>
      </c>
      <c r="K516" t="str">
        <f t="shared" si="103"/>
        <v>G</v>
      </c>
      <c r="L516" t="b">
        <f t="shared" si="104"/>
        <v>0</v>
      </c>
    </row>
    <row r="517" spans="1:13" hidden="1">
      <c r="A517" t="s">
        <v>532</v>
      </c>
      <c r="B517" t="str">
        <f t="shared" si="94"/>
        <v>$5,375.00,2.01 - 3.00 ct,SI1,Marquise,G</v>
      </c>
      <c r="C517" t="str">
        <f t="shared" si="95"/>
        <v>2.01 - 3.00 ct,SI1,Marquise,G</v>
      </c>
      <c r="D517" t="str">
        <f t="shared" si="96"/>
        <v>SI1,Marquise,G</v>
      </c>
      <c r="E517" t="str">
        <f t="shared" si="97"/>
        <v>Marquise,G</v>
      </c>
      <c r="F517" s="1" t="str">
        <f t="shared" si="98"/>
        <v>https://www.idonowidont.com/diamonds/exquisite-103ct-marquise-diamond-engagement-ring-crafted-14k-white-gold-620536</v>
      </c>
      <c r="G517" s="2">
        <f t="shared" si="99"/>
        <v>5375</v>
      </c>
      <c r="H517" t="str">
        <f t="shared" si="100"/>
        <v>2.01 - 3.00 ct</v>
      </c>
      <c r="I517" t="str">
        <f t="shared" si="101"/>
        <v>SI1</v>
      </c>
      <c r="J517" t="str">
        <f t="shared" si="102"/>
        <v>Marquise</v>
      </c>
      <c r="K517" t="str">
        <f t="shared" si="103"/>
        <v>G</v>
      </c>
      <c r="L517" t="b">
        <f t="shared" si="104"/>
        <v>0</v>
      </c>
    </row>
    <row r="518" spans="1:13" hidden="1">
      <c r="A518" t="s">
        <v>533</v>
      </c>
      <c r="B518" t="str">
        <f t="shared" si="94"/>
        <v>$5,400.00,1.01 - 2.00 ct,SI2,Cushion,G</v>
      </c>
      <c r="C518" t="str">
        <f t="shared" si="95"/>
        <v>1.01 - 2.00 ct,SI2,Cushion,G</v>
      </c>
      <c r="D518" t="str">
        <f t="shared" si="96"/>
        <v>SI2,Cushion,G</v>
      </c>
      <c r="E518" t="str">
        <f t="shared" si="97"/>
        <v>Cushion,G</v>
      </c>
      <c r="F518" s="1" t="str">
        <f t="shared" si="98"/>
        <v>https://www.idonowidont.com/diamonds/classic-engagement-ring-cushion-cut-certified-150-carat-great-deal-637826</v>
      </c>
      <c r="G518" s="2">
        <f t="shared" si="99"/>
        <v>5400</v>
      </c>
      <c r="H518" t="str">
        <f t="shared" si="100"/>
        <v>1.01 - 2.00 ct</v>
      </c>
      <c r="I518" t="str">
        <f t="shared" si="101"/>
        <v>SI2</v>
      </c>
      <c r="J518" t="str">
        <f t="shared" si="102"/>
        <v>Cushion</v>
      </c>
      <c r="K518" t="str">
        <f t="shared" si="103"/>
        <v>G</v>
      </c>
      <c r="L518" t="b">
        <f t="shared" si="104"/>
        <v>0</v>
      </c>
    </row>
    <row r="519" spans="1:13" hidden="1">
      <c r="A519" t="s">
        <v>534</v>
      </c>
      <c r="B519" t="str">
        <f t="shared" si="94"/>
        <v>$5,400.00,1.01 - 2.00 ct,SI2,Princess,H</v>
      </c>
      <c r="C519" t="str">
        <f t="shared" si="95"/>
        <v>1.01 - 2.00 ct,SI2,Princess,H</v>
      </c>
      <c r="D519" t="str">
        <f t="shared" si="96"/>
        <v>SI2,Princess,H</v>
      </c>
      <c r="E519" t="str">
        <f t="shared" si="97"/>
        <v>Princess,H</v>
      </c>
      <c r="F519" s="1" t="str">
        <f t="shared" si="98"/>
        <v>https://www.idonowidont.com/diamonds/152ct-engagement-ring-620196</v>
      </c>
      <c r="G519" s="2">
        <f t="shared" si="99"/>
        <v>5400</v>
      </c>
      <c r="H519" t="str">
        <f t="shared" si="100"/>
        <v>1.01 - 2.00 ct</v>
      </c>
      <c r="I519" t="str">
        <f t="shared" si="101"/>
        <v>SI2</v>
      </c>
      <c r="J519" t="str">
        <f t="shared" si="102"/>
        <v>Princess</v>
      </c>
      <c r="K519" t="str">
        <f t="shared" si="103"/>
        <v>H</v>
      </c>
      <c r="L519" t="b">
        <f t="shared" si="104"/>
        <v>0</v>
      </c>
    </row>
    <row r="520" spans="1:13" hidden="1">
      <c r="A520" t="s">
        <v>535</v>
      </c>
      <c r="B520" t="str">
        <f t="shared" si="94"/>
        <v>$5,415.00,0.0 - 1.0 ct,SI2,Round,H</v>
      </c>
      <c r="C520" t="str">
        <f t="shared" si="95"/>
        <v>0.0 - 1.0 ct,SI2,Round,H</v>
      </c>
      <c r="D520" t="str">
        <f t="shared" si="96"/>
        <v>SI2,Round,H</v>
      </c>
      <c r="E520" t="str">
        <f t="shared" si="97"/>
        <v>Round,H</v>
      </c>
      <c r="F520" s="1" t="str">
        <f t="shared" si="98"/>
        <v>https://www.idonowidont.com/diamonds/unique-setting-75-center-round-diamond-730581</v>
      </c>
      <c r="G520" s="2">
        <f t="shared" si="99"/>
        <v>5415</v>
      </c>
      <c r="H520" t="str">
        <f t="shared" si="100"/>
        <v>0.0 - 1.0 ct</v>
      </c>
      <c r="I520" t="str">
        <f t="shared" si="101"/>
        <v>SI2</v>
      </c>
      <c r="J520" t="str">
        <f t="shared" si="102"/>
        <v>Round</v>
      </c>
      <c r="K520" t="str">
        <f t="shared" si="103"/>
        <v>H</v>
      </c>
      <c r="L520" t="b">
        <f t="shared" si="104"/>
        <v>0</v>
      </c>
    </row>
    <row r="521" spans="1:13" hidden="1">
      <c r="A521" t="s">
        <v>536</v>
      </c>
      <c r="B521" t="str">
        <f t="shared" ref="B521:B584" si="105">RIGHT(A521,LEN(A521)-FIND(",",A521))</f>
        <v>$5,450.00,3.01 - 4.00 ct,VVS1,Emerald,Other</v>
      </c>
      <c r="C521" t="str">
        <f t="shared" ref="C521:C584" si="106">RIGHT(B521,LEN(B521)-FIND(",",B521,FIND(".",B521)))</f>
        <v>3.01 - 4.00 ct,VVS1,Emerald,Other</v>
      </c>
      <c r="D521" t="str">
        <f t="shared" ref="D521:D584" si="107">RIGHT(C521,LEN(C521)-LEN(H521)-1)</f>
        <v>VVS1,Emerald,Other</v>
      </c>
      <c r="E521" t="str">
        <f t="shared" ref="E521:E584" si="108">RIGHT(D521,LEN(D521)-LEN(I521)-1)</f>
        <v>Emerald,Other</v>
      </c>
      <c r="F521" s="1" t="str">
        <f t="shared" ref="F521:F584" si="109">HYPERLINK(LEFT(A521,FIND(",",A521)-1))</f>
        <v>https://www.idonowidont.com/diamonds/317ct-igi-certified-emerald-diamond-ring-platinum-18k-gold-new-730225</v>
      </c>
      <c r="G521" s="2">
        <f t="shared" ref="G521:G584" si="110">VALUE(LEFT(B521,LEN(B521)-LEN(C521)-1))</f>
        <v>5450</v>
      </c>
      <c r="H521" t="str">
        <f t="shared" ref="H521:H584" si="111">LEFT(C521,FIND(",",C521)-1)</f>
        <v>3.01 - 4.00 ct</v>
      </c>
      <c r="I521" t="str">
        <f t="shared" ref="I521:I584" si="112">LEFT(D521,FIND(",",D521)-1)</f>
        <v>VVS1</v>
      </c>
      <c r="J521" t="str">
        <f t="shared" ref="J521:J584" si="113">LEFT(E521,FIND(",",E521)-1)</f>
        <v>Emerald</v>
      </c>
      <c r="K521" t="str">
        <f t="shared" ref="K521:K584" si="114">RIGHT(E521,LEN(E521)-LEN(J521)-1)</f>
        <v>Other</v>
      </c>
      <c r="L521" t="b">
        <f t="shared" ref="L521:L584" si="115">ISNUMBER(FIND("moissanite",F521))</f>
        <v>0</v>
      </c>
    </row>
    <row r="522" spans="1:13" hidden="1">
      <c r="A522" t="s">
        <v>537</v>
      </c>
      <c r="B522" t="str">
        <f t="shared" si="105"/>
        <v>$5,450.00,1.01 - 2.00 ct,SI1,Oval,I</v>
      </c>
      <c r="C522" t="str">
        <f t="shared" si="106"/>
        <v>1.01 - 2.00 ct,SI1,Oval,I</v>
      </c>
      <c r="D522" t="str">
        <f t="shared" si="107"/>
        <v>SI1,Oval,I</v>
      </c>
      <c r="E522" t="str">
        <f t="shared" si="108"/>
        <v>Oval,I</v>
      </c>
      <c r="F522" s="1" t="str">
        <f t="shared" si="109"/>
        <v>https://www.idonowidont.com/diamonds/amazing-sapphire-655756</v>
      </c>
      <c r="G522" s="2">
        <f t="shared" si="110"/>
        <v>5450</v>
      </c>
      <c r="H522" t="str">
        <f t="shared" si="111"/>
        <v>1.01 - 2.00 ct</v>
      </c>
      <c r="I522" t="str">
        <f t="shared" si="112"/>
        <v>SI1</v>
      </c>
      <c r="J522" t="str">
        <f t="shared" si="113"/>
        <v>Oval</v>
      </c>
      <c r="K522" t="str">
        <f t="shared" si="114"/>
        <v>I</v>
      </c>
      <c r="L522" t="b">
        <f t="shared" si="115"/>
        <v>0</v>
      </c>
    </row>
    <row r="523" spans="1:13" hidden="1">
      <c r="A523" t="s">
        <v>538</v>
      </c>
      <c r="B523" t="str">
        <f t="shared" si="105"/>
        <v>$5,488.00,2.01 - 3.00 ct,SI2,Round,G</v>
      </c>
      <c r="C523" t="str">
        <f t="shared" si="106"/>
        <v>2.01 - 3.00 ct,SI2,Round,G</v>
      </c>
      <c r="D523" t="str">
        <f t="shared" si="107"/>
        <v>SI2,Round,G</v>
      </c>
      <c r="E523" t="str">
        <f t="shared" si="108"/>
        <v>Round,G</v>
      </c>
      <c r="F523" s="1" t="str">
        <f t="shared" si="109"/>
        <v>https://www.idonowidont.com/diamonds/platinum-eternity-band-features-215ct-total-diamonds-video-620841</v>
      </c>
      <c r="G523" s="2">
        <f t="shared" si="110"/>
        <v>5488</v>
      </c>
      <c r="H523" t="str">
        <f t="shared" si="111"/>
        <v>2.01 - 3.00 ct</v>
      </c>
      <c r="I523" t="str">
        <f t="shared" si="112"/>
        <v>SI2</v>
      </c>
      <c r="J523" t="str">
        <f t="shared" si="113"/>
        <v>Round</v>
      </c>
      <c r="K523" t="str">
        <f t="shared" si="114"/>
        <v>G</v>
      </c>
      <c r="L523" t="b">
        <f t="shared" si="115"/>
        <v>0</v>
      </c>
    </row>
    <row r="524" spans="1:13" hidden="1">
      <c r="A524" t="s">
        <v>539</v>
      </c>
      <c r="B524" t="str">
        <f t="shared" si="105"/>
        <v>$5,499.00,2.01 - 3.00 ct,SI1,Round,G</v>
      </c>
      <c r="C524" t="str">
        <f t="shared" si="106"/>
        <v>2.01 - 3.00 ct,SI1,Round,G</v>
      </c>
      <c r="D524" t="str">
        <f t="shared" si="107"/>
        <v>SI1,Round,G</v>
      </c>
      <c r="E524" t="str">
        <f t="shared" si="108"/>
        <v>Round,G</v>
      </c>
      <c r="F524" s="1" t="str">
        <f t="shared" si="109"/>
        <v>https://www.idonowidont.com/diamonds/white-gold-engagement-ring-center-round-diamond-and-blue-sapphires-sides-618791</v>
      </c>
      <c r="G524" s="2">
        <f t="shared" si="110"/>
        <v>5499</v>
      </c>
      <c r="H524" t="str">
        <f t="shared" si="111"/>
        <v>2.01 - 3.00 ct</v>
      </c>
      <c r="I524" t="str">
        <f t="shared" si="112"/>
        <v>SI1</v>
      </c>
      <c r="J524" t="str">
        <f t="shared" si="113"/>
        <v>Round</v>
      </c>
      <c r="K524" t="str">
        <f t="shared" si="114"/>
        <v>G</v>
      </c>
      <c r="L524" t="b">
        <f t="shared" si="115"/>
        <v>0</v>
      </c>
    </row>
    <row r="525" spans="1:13" hidden="1">
      <c r="A525" t="s">
        <v>540</v>
      </c>
      <c r="B525" t="str">
        <f t="shared" si="105"/>
        <v>$5,499.00,1.01 - 2.00 ct,VVS2,Princess,I</v>
      </c>
      <c r="C525" t="str">
        <f t="shared" si="106"/>
        <v>1.01 - 2.00 ct,VVS2,Princess,I</v>
      </c>
      <c r="D525" t="str">
        <f t="shared" si="107"/>
        <v>VVS2,Princess,I</v>
      </c>
      <c r="E525" t="str">
        <f t="shared" si="108"/>
        <v>Princess,I</v>
      </c>
      <c r="F525" s="1" t="str">
        <f t="shared" si="109"/>
        <v>https://www.idonowidont.com/diamonds/gia-certified-diamond-engagement-ring-101-carat-princess-cut-center-gia-certified-347421</v>
      </c>
      <c r="G525" s="2">
        <f t="shared" si="110"/>
        <v>5499</v>
      </c>
      <c r="H525" t="str">
        <f t="shared" si="111"/>
        <v>1.01 - 2.00 ct</v>
      </c>
      <c r="I525" t="str">
        <f t="shared" si="112"/>
        <v>VVS2</v>
      </c>
      <c r="J525" t="str">
        <f t="shared" si="113"/>
        <v>Princess</v>
      </c>
      <c r="K525" t="str">
        <f t="shared" si="114"/>
        <v>I</v>
      </c>
      <c r="L525" t="b">
        <f t="shared" si="115"/>
        <v>0</v>
      </c>
    </row>
    <row r="526" spans="1:13" hidden="1">
      <c r="A526" t="s">
        <v>541</v>
      </c>
      <c r="B526" t="str">
        <f t="shared" si="105"/>
        <v>$5,499.99,1.01 - 2.00 ct,VS1,Round,F</v>
      </c>
      <c r="C526" t="str">
        <f t="shared" si="106"/>
        <v>1.01 - 2.00 ct,VS1,Round,F</v>
      </c>
      <c r="D526" t="str">
        <f t="shared" si="107"/>
        <v>VS1,Round,F</v>
      </c>
      <c r="E526" t="str">
        <f t="shared" si="108"/>
        <v>Round,F</v>
      </c>
      <c r="F526" s="1" t="str">
        <f t="shared" si="109"/>
        <v>https://www.idonowidont.com/diamonds/custom-crafted-engagement-ring-featuring-prong-set-round-moissanite-center-stone-flanked</v>
      </c>
      <c r="G526" s="2">
        <f t="shared" si="110"/>
        <v>5499.99</v>
      </c>
      <c r="H526" t="str">
        <f t="shared" si="111"/>
        <v>1.01 - 2.00 ct</v>
      </c>
      <c r="I526" t="str">
        <f t="shared" si="112"/>
        <v>VS1</v>
      </c>
      <c r="J526" t="str">
        <f t="shared" si="113"/>
        <v>Round</v>
      </c>
      <c r="K526" t="str">
        <f t="shared" si="114"/>
        <v>F</v>
      </c>
      <c r="L526" t="b">
        <f t="shared" si="115"/>
        <v>1</v>
      </c>
      <c r="M526" t="s">
        <v>23</v>
      </c>
    </row>
    <row r="527" spans="1:13" hidden="1">
      <c r="A527" t="s">
        <v>542</v>
      </c>
      <c r="B527" t="str">
        <f t="shared" si="105"/>
        <v>$5,500.00,1.01 - 2.00 ct,SI1,Oval,H</v>
      </c>
      <c r="C527" t="str">
        <f t="shared" si="106"/>
        <v>1.01 - 2.00 ct,SI1,Oval,H</v>
      </c>
      <c r="D527" t="str">
        <f t="shared" si="107"/>
        <v>SI1,Oval,H</v>
      </c>
      <c r="E527" t="str">
        <f t="shared" si="108"/>
        <v>Oval,H</v>
      </c>
      <c r="F527" s="1" t="str">
        <f t="shared" si="109"/>
        <v>https://www.idonowidont.com/diamonds/oval-halo-12-ct-center-stone-gia-certified-730649</v>
      </c>
      <c r="G527" s="2">
        <f t="shared" si="110"/>
        <v>5500</v>
      </c>
      <c r="H527" t="str">
        <f t="shared" si="111"/>
        <v>1.01 - 2.00 ct</v>
      </c>
      <c r="I527" t="str">
        <f t="shared" si="112"/>
        <v>SI1</v>
      </c>
      <c r="J527" t="str">
        <f t="shared" si="113"/>
        <v>Oval</v>
      </c>
      <c r="K527" t="str">
        <f t="shared" si="114"/>
        <v>H</v>
      </c>
      <c r="L527" t="b">
        <f t="shared" si="115"/>
        <v>0</v>
      </c>
    </row>
    <row r="528" spans="1:13" hidden="1">
      <c r="A528" t="s">
        <v>543</v>
      </c>
      <c r="B528" t="str">
        <f t="shared" si="105"/>
        <v>$5,500.00,1.01 - 2.00 ct,I1,Round,G</v>
      </c>
      <c r="C528" t="str">
        <f t="shared" si="106"/>
        <v>1.01 - 2.00 ct,I1,Round,G</v>
      </c>
      <c r="D528" t="str">
        <f t="shared" si="107"/>
        <v>I1,Round,G</v>
      </c>
      <c r="E528" t="str">
        <f t="shared" si="108"/>
        <v>Round,G</v>
      </c>
      <c r="F528" s="1" t="str">
        <f t="shared" si="109"/>
        <v>https://www.idonowidont.com/diamonds/ladies-151-carat-yellow-gold-six-prong-solitaire-engagement-ring-730516</v>
      </c>
      <c r="G528" s="2">
        <f t="shared" si="110"/>
        <v>5500</v>
      </c>
      <c r="H528" t="str">
        <f t="shared" si="111"/>
        <v>1.01 - 2.00 ct</v>
      </c>
      <c r="I528" t="str">
        <f t="shared" si="112"/>
        <v>I1</v>
      </c>
      <c r="J528" t="str">
        <f t="shared" si="113"/>
        <v>Round</v>
      </c>
      <c r="K528" t="str">
        <f t="shared" si="114"/>
        <v>G</v>
      </c>
      <c r="L528" t="b">
        <f t="shared" si="115"/>
        <v>0</v>
      </c>
    </row>
    <row r="529" spans="1:13" hidden="1">
      <c r="A529" t="s">
        <v>544</v>
      </c>
      <c r="B529" t="str">
        <f t="shared" si="105"/>
        <v>$5,500.00,4.00 ct or more,VS2,Cushion,I</v>
      </c>
      <c r="C529" t="str">
        <f t="shared" si="106"/>
        <v>4.00 ct or more,VS2,Cushion,I</v>
      </c>
      <c r="D529" t="str">
        <f t="shared" si="107"/>
        <v>VS2,Cushion,I</v>
      </c>
      <c r="E529" t="str">
        <f t="shared" si="108"/>
        <v>Cushion,I</v>
      </c>
      <c r="F529" s="1" t="str">
        <f t="shared" si="109"/>
        <v>https://www.idonowidont.com/diamonds/500-ct-moisanite-diamond-ring-729827</v>
      </c>
      <c r="G529" s="2">
        <f t="shared" si="110"/>
        <v>5500</v>
      </c>
      <c r="H529" t="str">
        <f t="shared" si="111"/>
        <v>4.00 ct or more</v>
      </c>
      <c r="I529" t="str">
        <f t="shared" si="112"/>
        <v>VS2</v>
      </c>
      <c r="J529" t="str">
        <f t="shared" si="113"/>
        <v>Cushion</v>
      </c>
      <c r="K529" t="str">
        <f t="shared" si="114"/>
        <v>I</v>
      </c>
      <c r="L529" t="b">
        <f t="shared" si="115"/>
        <v>0</v>
      </c>
    </row>
    <row r="530" spans="1:13" hidden="1">
      <c r="A530" t="s">
        <v>545</v>
      </c>
      <c r="B530" t="str">
        <f t="shared" si="105"/>
        <v>$5,500.00,1.01 - 2.00 ct,SI1,Round,I</v>
      </c>
      <c r="C530" t="str">
        <f t="shared" si="106"/>
        <v>1.01 - 2.00 ct,SI1,Round,I</v>
      </c>
      <c r="D530" t="str">
        <f t="shared" si="107"/>
        <v>SI1,Round,I</v>
      </c>
      <c r="E530" t="str">
        <f t="shared" si="108"/>
        <v>Round,I</v>
      </c>
      <c r="F530" s="1" t="str">
        <f t="shared" si="109"/>
        <v>https://www.idonowidont.com/diamonds/14-kw-14-ct-echo-round-solitaire-brilliant-cut-diamond-engagement-ring-722406</v>
      </c>
      <c r="G530" s="2">
        <f t="shared" si="110"/>
        <v>5500</v>
      </c>
      <c r="H530" t="str">
        <f t="shared" si="111"/>
        <v>1.01 - 2.00 ct</v>
      </c>
      <c r="I530" t="str">
        <f t="shared" si="112"/>
        <v>SI1</v>
      </c>
      <c r="J530" t="str">
        <f t="shared" si="113"/>
        <v>Round</v>
      </c>
      <c r="K530" t="str">
        <f t="shared" si="114"/>
        <v>I</v>
      </c>
      <c r="L530" t="b">
        <f t="shared" si="115"/>
        <v>0</v>
      </c>
    </row>
    <row r="531" spans="1:13" hidden="1">
      <c r="A531" t="s">
        <v>546</v>
      </c>
      <c r="B531" t="str">
        <f t="shared" si="105"/>
        <v>$5,500.00,4.00 ct or more,SI1,Round,J</v>
      </c>
      <c r="C531" t="str">
        <f t="shared" si="106"/>
        <v>4.00 ct or more,SI1,Round,J</v>
      </c>
      <c r="D531" t="str">
        <f t="shared" si="107"/>
        <v>SI1,Round,J</v>
      </c>
      <c r="E531" t="str">
        <f t="shared" si="108"/>
        <v>Round,J</v>
      </c>
      <c r="F531" s="1" t="str">
        <f t="shared" si="109"/>
        <v>https://www.idonowidont.com/diamonds/550-platinum-custom-solitaire-moissanite-ring-11mm-old-mine-cut-gorgeous-free-wrap-701311</v>
      </c>
      <c r="G531" s="2">
        <f t="shared" si="110"/>
        <v>5500</v>
      </c>
      <c r="H531" t="str">
        <f t="shared" si="111"/>
        <v>4.00 ct or more</v>
      </c>
      <c r="I531" t="str">
        <f t="shared" si="112"/>
        <v>SI1</v>
      </c>
      <c r="J531" t="str">
        <f t="shared" si="113"/>
        <v>Round</v>
      </c>
      <c r="K531" t="str">
        <f t="shared" si="114"/>
        <v>J</v>
      </c>
      <c r="L531" t="b">
        <f t="shared" si="115"/>
        <v>1</v>
      </c>
      <c r="M531" t="s">
        <v>23</v>
      </c>
    </row>
    <row r="532" spans="1:13" hidden="1">
      <c r="A532" t="s">
        <v>547</v>
      </c>
      <c r="B532" t="str">
        <f t="shared" si="105"/>
        <v>$5,500.00,1.01 - 2.00 ct,SI1,Round,I</v>
      </c>
      <c r="C532" t="str">
        <f t="shared" si="106"/>
        <v>1.01 - 2.00 ct,SI1,Round,I</v>
      </c>
      <c r="D532" t="str">
        <f t="shared" si="107"/>
        <v>SI1,Round,I</v>
      </c>
      <c r="E532" t="str">
        <f t="shared" si="108"/>
        <v>Round,I</v>
      </c>
      <c r="F532" s="1" t="str">
        <f t="shared" si="109"/>
        <v>https://www.idonowidont.com/diamonds/gabriel-co-14kt-rose-gold-and-round-diamond-designer-engagement-ring-686101</v>
      </c>
      <c r="G532" s="2">
        <f t="shared" si="110"/>
        <v>5500</v>
      </c>
      <c r="H532" t="str">
        <f t="shared" si="111"/>
        <v>1.01 - 2.00 ct</v>
      </c>
      <c r="I532" t="str">
        <f t="shared" si="112"/>
        <v>SI1</v>
      </c>
      <c r="J532" t="str">
        <f t="shared" si="113"/>
        <v>Round</v>
      </c>
      <c r="K532" t="str">
        <f t="shared" si="114"/>
        <v>I</v>
      </c>
      <c r="L532" t="b">
        <f t="shared" si="115"/>
        <v>0</v>
      </c>
    </row>
    <row r="533" spans="1:13" hidden="1">
      <c r="A533" t="s">
        <v>548</v>
      </c>
      <c r="B533" t="str">
        <f t="shared" si="105"/>
        <v>$5,500.00,1.01 - 2.00 ct,SI2,Cushion,H</v>
      </c>
      <c r="C533" t="str">
        <f t="shared" si="106"/>
        <v>1.01 - 2.00 ct,SI2,Cushion,H</v>
      </c>
      <c r="D533" t="str">
        <f t="shared" si="107"/>
        <v>SI2,Cushion,H</v>
      </c>
      <c r="E533" t="str">
        <f t="shared" si="108"/>
        <v>Cushion,H</v>
      </c>
      <c r="F533" s="1" t="str">
        <f t="shared" si="109"/>
        <v>https://www.idonowidont.com/diamonds/engagement-ring-center-cushion-cut-103ct-diamond-684291</v>
      </c>
      <c r="G533" s="2">
        <f t="shared" si="110"/>
        <v>5500</v>
      </c>
      <c r="H533" t="str">
        <f t="shared" si="111"/>
        <v>1.01 - 2.00 ct</v>
      </c>
      <c r="I533" t="str">
        <f t="shared" si="112"/>
        <v>SI2</v>
      </c>
      <c r="J533" t="str">
        <f t="shared" si="113"/>
        <v>Cushion</v>
      </c>
      <c r="K533" t="str">
        <f t="shared" si="114"/>
        <v>H</v>
      </c>
      <c r="L533" t="b">
        <f t="shared" si="115"/>
        <v>0</v>
      </c>
    </row>
    <row r="534" spans="1:13" hidden="1">
      <c r="A534" t="s">
        <v>549</v>
      </c>
      <c r="B534" t="str">
        <f t="shared" si="105"/>
        <v>$5,500.00,1.01 - 2.00 ct,SI1,Cushion,G</v>
      </c>
      <c r="C534" t="str">
        <f t="shared" si="106"/>
        <v>1.01 - 2.00 ct,SI1,Cushion,G</v>
      </c>
      <c r="D534" t="str">
        <f t="shared" si="107"/>
        <v>SI1,Cushion,G</v>
      </c>
      <c r="E534" t="str">
        <f t="shared" si="108"/>
        <v>Cushion,G</v>
      </c>
      <c r="F534" s="1" t="str">
        <f t="shared" si="109"/>
        <v>https://www.idonowidont.com/diamonds/engagement-ring-center-cushion-cut-101ct-diamond-video-647876</v>
      </c>
      <c r="G534" s="2">
        <f t="shared" si="110"/>
        <v>5500</v>
      </c>
      <c r="H534" t="str">
        <f t="shared" si="111"/>
        <v>1.01 - 2.00 ct</v>
      </c>
      <c r="I534" t="str">
        <f t="shared" si="112"/>
        <v>SI1</v>
      </c>
      <c r="J534" t="str">
        <f t="shared" si="113"/>
        <v>Cushion</v>
      </c>
      <c r="K534" t="str">
        <f t="shared" si="114"/>
        <v>G</v>
      </c>
      <c r="L534" t="b">
        <f t="shared" si="115"/>
        <v>0</v>
      </c>
    </row>
    <row r="535" spans="1:13" hidden="1">
      <c r="A535" t="s">
        <v>550</v>
      </c>
      <c r="B535" t="str">
        <f t="shared" si="105"/>
        <v>$5,500.00,2.01 - 3.00 ct,SI2,Emerald,G</v>
      </c>
      <c r="C535" t="str">
        <f t="shared" si="106"/>
        <v>2.01 - 3.00 ct,SI2,Emerald,G</v>
      </c>
      <c r="D535" t="str">
        <f t="shared" si="107"/>
        <v>SI2,Emerald,G</v>
      </c>
      <c r="E535" t="str">
        <f t="shared" si="108"/>
        <v>Emerald,G</v>
      </c>
      <c r="F535" s="1" t="str">
        <f t="shared" si="109"/>
        <v>https://www.idonowidont.com/diamonds/130-ct-emerald-cut-center-diamond-engagement-ring-18kt-white-gold-562806</v>
      </c>
      <c r="G535" s="2">
        <f t="shared" si="110"/>
        <v>5500</v>
      </c>
      <c r="H535" t="str">
        <f t="shared" si="111"/>
        <v>2.01 - 3.00 ct</v>
      </c>
      <c r="I535" t="str">
        <f t="shared" si="112"/>
        <v>SI2</v>
      </c>
      <c r="J535" t="str">
        <f t="shared" si="113"/>
        <v>Emerald</v>
      </c>
      <c r="K535" t="str">
        <f t="shared" si="114"/>
        <v>G</v>
      </c>
      <c r="L535" t="b">
        <f t="shared" si="115"/>
        <v>0</v>
      </c>
    </row>
    <row r="536" spans="1:13" hidden="1">
      <c r="A536" t="s">
        <v>551</v>
      </c>
      <c r="B536" t="str">
        <f t="shared" si="105"/>
        <v>$5,555.00,1.01 - 2.00 ct,SI1,Marquise,G</v>
      </c>
      <c r="C536" t="str">
        <f t="shared" si="106"/>
        <v>1.01 - 2.00 ct,SI1,Marquise,G</v>
      </c>
      <c r="D536" t="str">
        <f t="shared" si="107"/>
        <v>SI1,Marquise,G</v>
      </c>
      <c r="E536" t="str">
        <f t="shared" si="108"/>
        <v>Marquise,G</v>
      </c>
      <c r="F536" s="1" t="str">
        <f t="shared" si="109"/>
        <v>https://www.idonowidont.com/diamonds/natural-diamond-engagement-ring-670676</v>
      </c>
      <c r="G536" s="2">
        <f t="shared" si="110"/>
        <v>5555</v>
      </c>
      <c r="H536" t="str">
        <f t="shared" si="111"/>
        <v>1.01 - 2.00 ct</v>
      </c>
      <c r="I536" t="str">
        <f t="shared" si="112"/>
        <v>SI1</v>
      </c>
      <c r="J536" t="str">
        <f t="shared" si="113"/>
        <v>Marquise</v>
      </c>
      <c r="K536" t="str">
        <f t="shared" si="114"/>
        <v>G</v>
      </c>
      <c r="L536" t="b">
        <f t="shared" si="115"/>
        <v>0</v>
      </c>
    </row>
    <row r="537" spans="1:13" hidden="1">
      <c r="A537" t="s">
        <v>552</v>
      </c>
      <c r="B537" t="str">
        <f t="shared" si="105"/>
        <v>$5,555.00,1.01 - 2.00 ct,SI1,Marquise,G</v>
      </c>
      <c r="C537" t="str">
        <f t="shared" si="106"/>
        <v>1.01 - 2.00 ct,SI1,Marquise,G</v>
      </c>
      <c r="D537" t="str">
        <f t="shared" si="107"/>
        <v>SI1,Marquise,G</v>
      </c>
      <c r="E537" t="str">
        <f t="shared" si="108"/>
        <v>Marquise,G</v>
      </c>
      <c r="F537" s="1" t="str">
        <f t="shared" si="109"/>
        <v>https://www.idonowidont.com/diamonds/engagement-ring-197-ct-total-diamond-weight-663226</v>
      </c>
      <c r="G537" s="2">
        <f t="shared" si="110"/>
        <v>5555</v>
      </c>
      <c r="H537" t="str">
        <f t="shared" si="111"/>
        <v>1.01 - 2.00 ct</v>
      </c>
      <c r="I537" t="str">
        <f t="shared" si="112"/>
        <v>SI1</v>
      </c>
      <c r="J537" t="str">
        <f t="shared" si="113"/>
        <v>Marquise</v>
      </c>
      <c r="K537" t="str">
        <f t="shared" si="114"/>
        <v>G</v>
      </c>
      <c r="L537" t="b">
        <f t="shared" si="115"/>
        <v>0</v>
      </c>
    </row>
    <row r="538" spans="1:13" hidden="1">
      <c r="A538" t="s">
        <v>553</v>
      </c>
      <c r="B538" t="str">
        <f t="shared" si="105"/>
        <v>$5,600.00,0.0 - 1.0 ct,SI2,Round,H</v>
      </c>
      <c r="C538" t="str">
        <f t="shared" si="106"/>
        <v>0.0 - 1.0 ct,SI2,Round,H</v>
      </c>
      <c r="D538" t="str">
        <f t="shared" si="107"/>
        <v>SI2,Round,H</v>
      </c>
      <c r="E538" t="str">
        <f t="shared" si="108"/>
        <v>Round,H</v>
      </c>
      <c r="F538" s="1" t="str">
        <f t="shared" si="109"/>
        <v>https://www.idonowidont.com/diamonds/elegant-engagement-ringvideo-691226</v>
      </c>
      <c r="G538" s="2">
        <f t="shared" si="110"/>
        <v>5600</v>
      </c>
      <c r="H538" t="str">
        <f t="shared" si="111"/>
        <v>0.0 - 1.0 ct</v>
      </c>
      <c r="I538" t="str">
        <f t="shared" si="112"/>
        <v>SI2</v>
      </c>
      <c r="J538" t="str">
        <f t="shared" si="113"/>
        <v>Round</v>
      </c>
      <c r="K538" t="str">
        <f t="shared" si="114"/>
        <v>H</v>
      </c>
      <c r="L538" t="b">
        <f t="shared" si="115"/>
        <v>0</v>
      </c>
    </row>
    <row r="539" spans="1:13" hidden="1">
      <c r="A539" t="s">
        <v>554</v>
      </c>
      <c r="B539" t="str">
        <f t="shared" si="105"/>
        <v>$5,600.00,0.0 - 1.0 ct,SI1,Round,G</v>
      </c>
      <c r="C539" t="str">
        <f t="shared" si="106"/>
        <v>0.0 - 1.0 ct,SI1,Round,G</v>
      </c>
      <c r="D539" t="str">
        <f t="shared" si="107"/>
        <v>SI1,Round,G</v>
      </c>
      <c r="E539" t="str">
        <f t="shared" si="108"/>
        <v>Round,G</v>
      </c>
      <c r="F539" s="1" t="str">
        <f t="shared" si="109"/>
        <v>https://www.idonowidont.com/diamonds/stunning-round-diamond-engagement-ring-set-677316</v>
      </c>
      <c r="G539" s="2">
        <f t="shared" si="110"/>
        <v>5600</v>
      </c>
      <c r="H539" t="str">
        <f t="shared" si="111"/>
        <v>0.0 - 1.0 ct</v>
      </c>
      <c r="I539" t="str">
        <f t="shared" si="112"/>
        <v>SI1</v>
      </c>
      <c r="J539" t="str">
        <f t="shared" si="113"/>
        <v>Round</v>
      </c>
      <c r="K539" t="str">
        <f t="shared" si="114"/>
        <v>G</v>
      </c>
      <c r="L539" t="b">
        <f t="shared" si="115"/>
        <v>0</v>
      </c>
    </row>
    <row r="540" spans="1:13" hidden="1">
      <c r="A540" t="s">
        <v>555</v>
      </c>
      <c r="B540" t="str">
        <f t="shared" si="105"/>
        <v>$5,600.00,1.01 - 2.00 ct,SI1,Round,I</v>
      </c>
      <c r="C540" t="str">
        <f t="shared" si="106"/>
        <v>1.01 - 2.00 ct,SI1,Round,I</v>
      </c>
      <c r="D540" t="str">
        <f t="shared" si="107"/>
        <v>SI1,Round,I</v>
      </c>
      <c r="E540" t="str">
        <f t="shared" si="108"/>
        <v>Round,I</v>
      </c>
      <c r="F540" s="1" t="str">
        <f t="shared" si="109"/>
        <v>https://www.idonowidont.com/diamonds/18k-white-gold-engagement-ring-solitaire-100ct-round-cut-diamond-631256</v>
      </c>
      <c r="G540" s="2">
        <f t="shared" si="110"/>
        <v>5600</v>
      </c>
      <c r="H540" t="str">
        <f t="shared" si="111"/>
        <v>1.01 - 2.00 ct</v>
      </c>
      <c r="I540" t="str">
        <f t="shared" si="112"/>
        <v>SI1</v>
      </c>
      <c r="J540" t="str">
        <f t="shared" si="113"/>
        <v>Round</v>
      </c>
      <c r="K540" t="str">
        <f t="shared" si="114"/>
        <v>I</v>
      </c>
      <c r="L540" t="b">
        <f t="shared" si="115"/>
        <v>0</v>
      </c>
    </row>
    <row r="541" spans="1:13" hidden="1">
      <c r="A541" t="s">
        <v>556</v>
      </c>
      <c r="B541" t="str">
        <f t="shared" si="105"/>
        <v>$5,646.00,2.01 - 3.00 ct,SI2,Round,F</v>
      </c>
      <c r="C541" t="str">
        <f t="shared" si="106"/>
        <v>2.01 - 3.00 ct,SI2,Round,F</v>
      </c>
      <c r="D541" t="str">
        <f t="shared" si="107"/>
        <v>SI2,Round,F</v>
      </c>
      <c r="E541" t="str">
        <f t="shared" si="108"/>
        <v>Round,F</v>
      </c>
      <c r="F541" s="1" t="str">
        <f t="shared" si="109"/>
        <v>https://www.idonowidont.com/diamonds/engagement-ring-312ct-total-diamond-weight-634736</v>
      </c>
      <c r="G541" s="2">
        <f t="shared" si="110"/>
        <v>5646</v>
      </c>
      <c r="H541" t="str">
        <f t="shared" si="111"/>
        <v>2.01 - 3.00 ct</v>
      </c>
      <c r="I541" t="str">
        <f t="shared" si="112"/>
        <v>SI2</v>
      </c>
      <c r="J541" t="str">
        <f t="shared" si="113"/>
        <v>Round</v>
      </c>
      <c r="K541" t="str">
        <f t="shared" si="114"/>
        <v>F</v>
      </c>
      <c r="L541" t="b">
        <f t="shared" si="115"/>
        <v>0</v>
      </c>
    </row>
    <row r="542" spans="1:13" hidden="1">
      <c r="A542" t="s">
        <v>557</v>
      </c>
      <c r="B542" t="str">
        <f t="shared" si="105"/>
        <v>$5,700.00,1.01 - 2.00 ct,SI2,Pear,H</v>
      </c>
      <c r="C542" t="str">
        <f t="shared" si="106"/>
        <v>1.01 - 2.00 ct,SI2,Pear,H</v>
      </c>
      <c r="D542" t="str">
        <f t="shared" si="107"/>
        <v>SI2,Pear,H</v>
      </c>
      <c r="E542" t="str">
        <f t="shared" si="108"/>
        <v>Pear,H</v>
      </c>
      <c r="F542" s="1" t="str">
        <f t="shared" si="109"/>
        <v>https://www.idonowidont.com/diamonds/rare-setting-very-different-161-carat-diamond-ring-pear-shape-deal-697366</v>
      </c>
      <c r="G542" s="2">
        <f t="shared" si="110"/>
        <v>5700</v>
      </c>
      <c r="H542" t="str">
        <f t="shared" si="111"/>
        <v>1.01 - 2.00 ct</v>
      </c>
      <c r="I542" t="str">
        <f t="shared" si="112"/>
        <v>SI2</v>
      </c>
      <c r="J542" t="str">
        <f t="shared" si="113"/>
        <v>Pear</v>
      </c>
      <c r="K542" t="str">
        <f t="shared" si="114"/>
        <v>H</v>
      </c>
      <c r="L542" t="b">
        <f t="shared" si="115"/>
        <v>0</v>
      </c>
    </row>
    <row r="543" spans="1:13" hidden="1">
      <c r="A543" t="s">
        <v>558</v>
      </c>
      <c r="B543" t="str">
        <f t="shared" si="105"/>
        <v>$5,700.00,0.0 - 1.0 ct,SI1,Round,F</v>
      </c>
      <c r="C543" t="str">
        <f t="shared" si="106"/>
        <v>0.0 - 1.0 ct,SI1,Round,F</v>
      </c>
      <c r="D543" t="str">
        <f t="shared" si="107"/>
        <v>SI1,Round,F</v>
      </c>
      <c r="E543" t="str">
        <f t="shared" si="108"/>
        <v>Round,F</v>
      </c>
      <c r="F543" s="1" t="str">
        <f t="shared" si="109"/>
        <v>https://www.idonowidont.com/diamonds/engagement-ring-center-round-cut-100ct-diamond-631571</v>
      </c>
      <c r="G543" s="2">
        <f t="shared" si="110"/>
        <v>5700</v>
      </c>
      <c r="H543" t="str">
        <f t="shared" si="111"/>
        <v>0.0 - 1.0 ct</v>
      </c>
      <c r="I543" t="str">
        <f t="shared" si="112"/>
        <v>SI1</v>
      </c>
      <c r="J543" t="str">
        <f t="shared" si="113"/>
        <v>Round</v>
      </c>
      <c r="K543" t="str">
        <f t="shared" si="114"/>
        <v>F</v>
      </c>
      <c r="L543" t="b">
        <f t="shared" si="115"/>
        <v>0</v>
      </c>
    </row>
    <row r="544" spans="1:13" hidden="1">
      <c r="A544" t="s">
        <v>559</v>
      </c>
      <c r="B544" t="str">
        <f t="shared" si="105"/>
        <v>$5,725.00,1.01 - 2.00 ct,SI2,Round,G</v>
      </c>
      <c r="C544" t="str">
        <f t="shared" si="106"/>
        <v>1.01 - 2.00 ct,SI2,Round,G</v>
      </c>
      <c r="D544" t="str">
        <f t="shared" si="107"/>
        <v>SI2,Round,G</v>
      </c>
      <c r="E544" t="str">
        <f t="shared" si="108"/>
        <v>Round,G</v>
      </c>
      <c r="F544" s="1" t="str">
        <f t="shared" si="109"/>
        <v>https://www.idonowidont.com/diamonds/elegant-engagement-ring-center-certified-123ct-round-diamond-620526</v>
      </c>
      <c r="G544" s="2">
        <f t="shared" si="110"/>
        <v>5725</v>
      </c>
      <c r="H544" t="str">
        <f t="shared" si="111"/>
        <v>1.01 - 2.00 ct</v>
      </c>
      <c r="I544" t="str">
        <f t="shared" si="112"/>
        <v>SI2</v>
      </c>
      <c r="J544" t="str">
        <f t="shared" si="113"/>
        <v>Round</v>
      </c>
      <c r="K544" t="str">
        <f t="shared" si="114"/>
        <v>G</v>
      </c>
      <c r="L544" t="b">
        <f t="shared" si="115"/>
        <v>0</v>
      </c>
    </row>
    <row r="545" spans="1:13" hidden="1">
      <c r="A545" t="s">
        <v>560</v>
      </c>
      <c r="B545" t="str">
        <f t="shared" si="105"/>
        <v>$5,750.00,0.0 - 1.0 ct,SI2,Round,G</v>
      </c>
      <c r="C545" t="str">
        <f t="shared" si="106"/>
        <v>0.0 - 1.0 ct,SI2,Round,G</v>
      </c>
      <c r="D545" t="str">
        <f t="shared" si="107"/>
        <v>SI2,Round,G</v>
      </c>
      <c r="E545" t="str">
        <f t="shared" si="108"/>
        <v>Round,G</v>
      </c>
      <c r="F545" s="1" t="str">
        <f t="shared" si="109"/>
        <v>https://www.idonowidont.com/diamonds/natural-diamond-engagement-ring-video-663686</v>
      </c>
      <c r="G545" s="2">
        <f t="shared" si="110"/>
        <v>5750</v>
      </c>
      <c r="H545" t="str">
        <f t="shared" si="111"/>
        <v>0.0 - 1.0 ct</v>
      </c>
      <c r="I545" t="str">
        <f t="shared" si="112"/>
        <v>SI2</v>
      </c>
      <c r="J545" t="str">
        <f t="shared" si="113"/>
        <v>Round</v>
      </c>
      <c r="K545" t="str">
        <f t="shared" si="114"/>
        <v>G</v>
      </c>
      <c r="L545" t="b">
        <f t="shared" si="115"/>
        <v>0</v>
      </c>
    </row>
    <row r="546" spans="1:13" hidden="1">
      <c r="A546" t="s">
        <v>561</v>
      </c>
      <c r="B546" t="str">
        <f t="shared" si="105"/>
        <v>$5,750.00,1.01 - 2.00 ct,SI2,Round,F</v>
      </c>
      <c r="C546" t="str">
        <f t="shared" si="106"/>
        <v>1.01 - 2.00 ct,SI2,Round,F</v>
      </c>
      <c r="D546" t="str">
        <f t="shared" si="107"/>
        <v>SI2,Round,F</v>
      </c>
      <c r="E546" t="str">
        <f t="shared" si="108"/>
        <v>Round,F</v>
      </c>
      <c r="F546" s="1" t="str">
        <f t="shared" si="109"/>
        <v>https://www.idonowidont.com/diamonds/engagement-ring-solitaire-108ct-round-cut-diamond-video-635416</v>
      </c>
      <c r="G546" s="2">
        <f t="shared" si="110"/>
        <v>5750</v>
      </c>
      <c r="H546" t="str">
        <f t="shared" si="111"/>
        <v>1.01 - 2.00 ct</v>
      </c>
      <c r="I546" t="str">
        <f t="shared" si="112"/>
        <v>SI2</v>
      </c>
      <c r="J546" t="str">
        <f t="shared" si="113"/>
        <v>Round</v>
      </c>
      <c r="K546" t="str">
        <f t="shared" si="114"/>
        <v>F</v>
      </c>
      <c r="L546" t="b">
        <f t="shared" si="115"/>
        <v>0</v>
      </c>
    </row>
    <row r="547" spans="1:13" hidden="1">
      <c r="A547" t="s">
        <v>562</v>
      </c>
      <c r="B547" t="str">
        <f t="shared" si="105"/>
        <v>$5,750.00,1.01 - 2.00 ct,SI1,Emerald,G</v>
      </c>
      <c r="C547" t="str">
        <f t="shared" si="106"/>
        <v>1.01 - 2.00 ct,SI1,Emerald,G</v>
      </c>
      <c r="D547" t="str">
        <f t="shared" si="107"/>
        <v>SI1,Emerald,G</v>
      </c>
      <c r="E547" t="str">
        <f t="shared" si="108"/>
        <v>Emerald,G</v>
      </c>
      <c r="F547" s="1" t="str">
        <f t="shared" si="109"/>
        <v>https://www.idonowidont.com/diamonds/certified-engagement-ring-center-emerald-100ct-diamond-and-side-diamonds-631321</v>
      </c>
      <c r="G547" s="2">
        <f t="shared" si="110"/>
        <v>5750</v>
      </c>
      <c r="H547" t="str">
        <f t="shared" si="111"/>
        <v>1.01 - 2.00 ct</v>
      </c>
      <c r="I547" t="str">
        <f t="shared" si="112"/>
        <v>SI1</v>
      </c>
      <c r="J547" t="str">
        <f t="shared" si="113"/>
        <v>Emerald</v>
      </c>
      <c r="K547" t="str">
        <f t="shared" si="114"/>
        <v>G</v>
      </c>
      <c r="L547" t="b">
        <f t="shared" si="115"/>
        <v>0</v>
      </c>
    </row>
    <row r="548" spans="1:13" hidden="1">
      <c r="A548" t="s">
        <v>563</v>
      </c>
      <c r="B548" t="str">
        <f t="shared" si="105"/>
        <v>$5,750.00,1.01 - 2.00 ct,SI2,Round,G</v>
      </c>
      <c r="C548" t="str">
        <f t="shared" si="106"/>
        <v>1.01 - 2.00 ct,SI2,Round,G</v>
      </c>
      <c r="D548" t="str">
        <f t="shared" si="107"/>
        <v>SI2,Round,G</v>
      </c>
      <c r="E548" t="str">
        <f t="shared" si="108"/>
        <v>Round,G</v>
      </c>
      <c r="F548" s="1" t="str">
        <f t="shared" si="109"/>
        <v>https://www.idonowidont.com/diamonds/gorgeous-white-gold-diamond-engagement-ring-153ct-tdw-video-640941</v>
      </c>
      <c r="G548" s="2">
        <f t="shared" si="110"/>
        <v>5750</v>
      </c>
      <c r="H548" t="str">
        <f t="shared" si="111"/>
        <v>1.01 - 2.00 ct</v>
      </c>
      <c r="I548" t="str">
        <f t="shared" si="112"/>
        <v>SI2</v>
      </c>
      <c r="J548" t="str">
        <f t="shared" si="113"/>
        <v>Round</v>
      </c>
      <c r="K548" t="str">
        <f t="shared" si="114"/>
        <v>G</v>
      </c>
      <c r="L548" t="b">
        <f t="shared" si="115"/>
        <v>0</v>
      </c>
    </row>
    <row r="549" spans="1:13" hidden="1">
      <c r="A549" t="s">
        <v>564</v>
      </c>
      <c r="B549" t="str">
        <f t="shared" si="105"/>
        <v>$5,800.00,1.01 - 2.00 ct,SI2,Round,I</v>
      </c>
      <c r="C549" t="str">
        <f t="shared" si="106"/>
        <v>1.01 - 2.00 ct,SI2,Round,I</v>
      </c>
      <c r="D549" t="str">
        <f t="shared" si="107"/>
        <v>SI2,Round,I</v>
      </c>
      <c r="E549" t="str">
        <f t="shared" si="108"/>
        <v>Round,I</v>
      </c>
      <c r="F549" s="1" t="str">
        <f t="shared" si="109"/>
        <v>https://www.idonowidont.com/diamonds/jacob-co-diamond-ring-171-carat-white-gold-deal-wont-last-709062</v>
      </c>
      <c r="G549" s="2">
        <f t="shared" si="110"/>
        <v>5800</v>
      </c>
      <c r="H549" t="str">
        <f t="shared" si="111"/>
        <v>1.01 - 2.00 ct</v>
      </c>
      <c r="I549" t="str">
        <f t="shared" si="112"/>
        <v>SI2</v>
      </c>
      <c r="J549" t="str">
        <f t="shared" si="113"/>
        <v>Round</v>
      </c>
      <c r="K549" t="str">
        <f t="shared" si="114"/>
        <v>I</v>
      </c>
      <c r="L549" t="b">
        <f t="shared" si="115"/>
        <v>0</v>
      </c>
    </row>
    <row r="550" spans="1:13" hidden="1">
      <c r="A550" t="s">
        <v>565</v>
      </c>
      <c r="B550" t="str">
        <f t="shared" si="105"/>
        <v>$5,800.00,1.01 - 2.00 ct,SI2,Princess,F</v>
      </c>
      <c r="C550" t="str">
        <f t="shared" si="106"/>
        <v>1.01 - 2.00 ct,SI2,Princess,F</v>
      </c>
      <c r="D550" t="str">
        <f t="shared" si="107"/>
        <v>SI2,Princess,F</v>
      </c>
      <c r="E550" t="str">
        <f t="shared" si="108"/>
        <v>Princess,F</v>
      </c>
      <c r="F550" s="1" t="str">
        <f t="shared" si="109"/>
        <v>https://www.idonowidont.com/diamonds/delicate-white-gold-engagement-ring-center-122ct-princess-cut-diamond-and-pave-diamonds</v>
      </c>
      <c r="G550" s="2">
        <f t="shared" si="110"/>
        <v>5800</v>
      </c>
      <c r="H550" t="str">
        <f t="shared" si="111"/>
        <v>1.01 - 2.00 ct</v>
      </c>
      <c r="I550" t="str">
        <f t="shared" si="112"/>
        <v>SI2</v>
      </c>
      <c r="J550" t="str">
        <f t="shared" si="113"/>
        <v>Princess</v>
      </c>
      <c r="K550" t="str">
        <f t="shared" si="114"/>
        <v>F</v>
      </c>
      <c r="L550" t="b">
        <f t="shared" si="115"/>
        <v>0</v>
      </c>
    </row>
    <row r="551" spans="1:13" hidden="1">
      <c r="A551" t="s">
        <v>566</v>
      </c>
      <c r="B551" t="str">
        <f t="shared" si="105"/>
        <v>$5,854.00,3.01 - 4.00 ct,SI1,Round,G</v>
      </c>
      <c r="C551" t="str">
        <f t="shared" si="106"/>
        <v>3.01 - 4.00 ct,SI1,Round,G</v>
      </c>
      <c r="D551" t="str">
        <f t="shared" si="107"/>
        <v>SI1,Round,G</v>
      </c>
      <c r="E551" t="str">
        <f t="shared" si="108"/>
        <v>Round,G</v>
      </c>
      <c r="F551" s="1" t="str">
        <f t="shared" si="109"/>
        <v>https://www.idonowidont.com/diamonds/diamond-eternity-band-features-320ct-round-diamonds-622286</v>
      </c>
      <c r="G551" s="2">
        <f t="shared" si="110"/>
        <v>5854</v>
      </c>
      <c r="H551" t="str">
        <f t="shared" si="111"/>
        <v>3.01 - 4.00 ct</v>
      </c>
      <c r="I551" t="str">
        <f t="shared" si="112"/>
        <v>SI1</v>
      </c>
      <c r="J551" t="str">
        <f t="shared" si="113"/>
        <v>Round</v>
      </c>
      <c r="K551" t="str">
        <f t="shared" si="114"/>
        <v>G</v>
      </c>
      <c r="L551" t="b">
        <f t="shared" si="115"/>
        <v>0</v>
      </c>
    </row>
    <row r="552" spans="1:13" hidden="1">
      <c r="A552" t="s">
        <v>567</v>
      </c>
      <c r="B552" t="str">
        <f t="shared" si="105"/>
        <v>$5,899.00,1.01 - 2.00 ct,SI2,Round,G</v>
      </c>
      <c r="C552" t="str">
        <f t="shared" si="106"/>
        <v>1.01 - 2.00 ct,SI2,Round,G</v>
      </c>
      <c r="D552" t="str">
        <f t="shared" si="107"/>
        <v>SI2,Round,G</v>
      </c>
      <c r="E552" t="str">
        <f t="shared" si="108"/>
        <v>Round,G</v>
      </c>
      <c r="F552" s="1" t="str">
        <f t="shared" si="109"/>
        <v>https://www.idonowidont.com/diamonds/14k-white-gold-engagement-ring-122ct-main-round-diamond-618786</v>
      </c>
      <c r="G552" s="2">
        <f t="shared" si="110"/>
        <v>5899</v>
      </c>
      <c r="H552" t="str">
        <f t="shared" si="111"/>
        <v>1.01 - 2.00 ct</v>
      </c>
      <c r="I552" t="str">
        <f t="shared" si="112"/>
        <v>SI2</v>
      </c>
      <c r="J552" t="str">
        <f t="shared" si="113"/>
        <v>Round</v>
      </c>
      <c r="K552" t="str">
        <f t="shared" si="114"/>
        <v>G</v>
      </c>
      <c r="L552" t="b">
        <f t="shared" si="115"/>
        <v>0</v>
      </c>
    </row>
    <row r="553" spans="1:13" hidden="1">
      <c r="A553" t="s">
        <v>568</v>
      </c>
      <c r="B553" t="str">
        <f t="shared" si="105"/>
        <v>$5,900.00,4.00 ct or more,VVS2,Radiant,I</v>
      </c>
      <c r="C553" t="str">
        <f t="shared" si="106"/>
        <v>4.00 ct or more,VVS2,Radiant,I</v>
      </c>
      <c r="D553" t="str">
        <f t="shared" si="107"/>
        <v>VVS2,Radiant,I</v>
      </c>
      <c r="E553" t="str">
        <f t="shared" si="108"/>
        <v>Radiant,I</v>
      </c>
      <c r="F553" s="1" t="str">
        <f t="shared" si="109"/>
        <v>https://www.idonowidont.com/diamonds/85-carat-radiant-cut-ring-custom-made-730682</v>
      </c>
      <c r="G553" s="2">
        <f t="shared" si="110"/>
        <v>5900</v>
      </c>
      <c r="H553" t="str">
        <f t="shared" si="111"/>
        <v>4.00 ct or more</v>
      </c>
      <c r="I553" t="str">
        <f t="shared" si="112"/>
        <v>VVS2</v>
      </c>
      <c r="J553" t="str">
        <f t="shared" si="113"/>
        <v>Radiant</v>
      </c>
      <c r="K553" t="str">
        <f t="shared" si="114"/>
        <v>I</v>
      </c>
      <c r="L553" t="b">
        <f t="shared" si="115"/>
        <v>0</v>
      </c>
    </row>
    <row r="554" spans="1:13" hidden="1">
      <c r="A554" t="s">
        <v>569</v>
      </c>
      <c r="B554" t="str">
        <f t="shared" si="105"/>
        <v>$5,900.00,1.01 - 2.00 ct,VVS2,Cushion,F</v>
      </c>
      <c r="C554" t="str">
        <f t="shared" si="106"/>
        <v>1.01 - 2.00 ct,VVS2,Cushion,F</v>
      </c>
      <c r="D554" t="str">
        <f t="shared" si="107"/>
        <v>VVS2,Cushion,F</v>
      </c>
      <c r="E554" t="str">
        <f t="shared" si="108"/>
        <v>Cushion,F</v>
      </c>
      <c r="F554" s="1" t="str">
        <f t="shared" si="109"/>
        <v>https://www.idonowidont.com/diamonds/112ct-gia-certified-f-vvs2-cushion-cut-diamond-engagement-ring-14k-white-gold-725846</v>
      </c>
      <c r="G554" s="2">
        <f t="shared" si="110"/>
        <v>5900</v>
      </c>
      <c r="H554" t="str">
        <f t="shared" si="111"/>
        <v>1.01 - 2.00 ct</v>
      </c>
      <c r="I554" t="str">
        <f t="shared" si="112"/>
        <v>VVS2</v>
      </c>
      <c r="J554" t="str">
        <f t="shared" si="113"/>
        <v>Cushion</v>
      </c>
      <c r="K554" t="str">
        <f t="shared" si="114"/>
        <v>F</v>
      </c>
      <c r="L554" t="b">
        <f t="shared" si="115"/>
        <v>0</v>
      </c>
    </row>
    <row r="555" spans="1:13" hidden="1">
      <c r="A555" t="s">
        <v>570</v>
      </c>
      <c r="B555" t="str">
        <f t="shared" si="105"/>
        <v>$5,900.00,4.00 ct or more,SI1,Princess,D</v>
      </c>
      <c r="C555" t="str">
        <f t="shared" si="106"/>
        <v>4.00 ct or more,SI1,Princess,D</v>
      </c>
      <c r="D555" t="str">
        <f t="shared" si="107"/>
        <v>SI1,Princess,D</v>
      </c>
      <c r="E555" t="str">
        <f t="shared" si="108"/>
        <v>Princess,D</v>
      </c>
      <c r="F555" s="1" t="str">
        <f t="shared" si="109"/>
        <v>https://www.idonowidont.com/diamonds/engagement-bridal-set-185-ct-total-diamond-weight-659971</v>
      </c>
      <c r="G555" s="2">
        <f t="shared" si="110"/>
        <v>5900</v>
      </c>
      <c r="H555" t="str">
        <f t="shared" si="111"/>
        <v>4.00 ct or more</v>
      </c>
      <c r="I555" t="str">
        <f t="shared" si="112"/>
        <v>SI1</v>
      </c>
      <c r="J555" t="str">
        <f t="shared" si="113"/>
        <v>Princess</v>
      </c>
      <c r="K555" t="str">
        <f t="shared" si="114"/>
        <v>D</v>
      </c>
      <c r="L555" t="b">
        <f t="shared" si="115"/>
        <v>0</v>
      </c>
    </row>
    <row r="556" spans="1:13" hidden="1">
      <c r="A556" t="s">
        <v>571</v>
      </c>
      <c r="B556" t="str">
        <f t="shared" si="105"/>
        <v>$5,900.00,1.01 - 2.00 ct,SI1,Round,E</v>
      </c>
      <c r="C556" t="str">
        <f t="shared" si="106"/>
        <v>1.01 - 2.00 ct,SI1,Round,E</v>
      </c>
      <c r="D556" t="str">
        <f t="shared" si="107"/>
        <v>SI1,Round,E</v>
      </c>
      <c r="E556" t="str">
        <f t="shared" si="108"/>
        <v>Round,E</v>
      </c>
      <c r="F556" s="1" t="str">
        <f t="shared" si="109"/>
        <v>https://www.idonowidont.com/diamonds/ladies-diamond-engagement-ring-730822</v>
      </c>
      <c r="G556" s="2">
        <f t="shared" si="110"/>
        <v>5900</v>
      </c>
      <c r="H556" t="str">
        <f t="shared" si="111"/>
        <v>1.01 - 2.00 ct</v>
      </c>
      <c r="I556" t="str">
        <f t="shared" si="112"/>
        <v>SI1</v>
      </c>
      <c r="J556" t="str">
        <f t="shared" si="113"/>
        <v>Round</v>
      </c>
      <c r="K556" t="str">
        <f t="shared" si="114"/>
        <v>E</v>
      </c>
      <c r="L556" t="b">
        <f t="shared" si="115"/>
        <v>0</v>
      </c>
    </row>
    <row r="557" spans="1:13" hidden="1">
      <c r="A557" t="s">
        <v>572</v>
      </c>
      <c r="B557" t="str">
        <f t="shared" si="105"/>
        <v>$5,950.00,4.00 ct or more,VS1,Round,I</v>
      </c>
      <c r="C557" t="str">
        <f t="shared" si="106"/>
        <v>4.00 ct or more,VS1,Round,I</v>
      </c>
      <c r="D557" t="str">
        <f t="shared" si="107"/>
        <v>VS1,Round,I</v>
      </c>
      <c r="E557" t="str">
        <f t="shared" si="108"/>
        <v>Round,I</v>
      </c>
      <c r="F557" s="1" t="str">
        <f t="shared" si="109"/>
        <v>https://www.idonowidont.com/diamonds/brand-new-650-carat-wedding-set-eternity-band-728925</v>
      </c>
      <c r="G557" s="2">
        <f t="shared" si="110"/>
        <v>5950</v>
      </c>
      <c r="H557" t="str">
        <f t="shared" si="111"/>
        <v>4.00 ct or more</v>
      </c>
      <c r="I557" t="str">
        <f t="shared" si="112"/>
        <v>VS1</v>
      </c>
      <c r="J557" t="str">
        <f t="shared" si="113"/>
        <v>Round</v>
      </c>
      <c r="K557" t="str">
        <f t="shared" si="114"/>
        <v>I</v>
      </c>
      <c r="L557" t="b">
        <f t="shared" si="115"/>
        <v>0</v>
      </c>
    </row>
    <row r="558" spans="1:13" hidden="1">
      <c r="A558" t="s">
        <v>573</v>
      </c>
      <c r="B558" t="str">
        <f t="shared" si="105"/>
        <v>$5,950.00,1.01 - 2.00 ct,VS2,Round,G</v>
      </c>
      <c r="C558" t="str">
        <f t="shared" si="106"/>
        <v>1.01 - 2.00 ct,VS2,Round,G</v>
      </c>
      <c r="D558" t="str">
        <f t="shared" si="107"/>
        <v>VS2,Round,G</v>
      </c>
      <c r="E558" t="str">
        <f t="shared" si="108"/>
        <v>Round,G</v>
      </c>
      <c r="F558" s="1" t="str">
        <f t="shared" si="109"/>
        <v>https://www.idonowidont.com/diamonds/tiffany-co-certified-118ct-classic-round-diamond-accent-engagement-ring-platinum-724776</v>
      </c>
      <c r="G558" s="2">
        <f t="shared" si="110"/>
        <v>5950</v>
      </c>
      <c r="H558" t="str">
        <f t="shared" si="111"/>
        <v>1.01 - 2.00 ct</v>
      </c>
      <c r="I558" t="str">
        <f t="shared" si="112"/>
        <v>VS2</v>
      </c>
      <c r="J558" t="str">
        <f t="shared" si="113"/>
        <v>Round</v>
      </c>
      <c r="K558" t="str">
        <f t="shared" si="114"/>
        <v>G</v>
      </c>
      <c r="L558" t="b">
        <f t="shared" si="115"/>
        <v>0</v>
      </c>
      <c r="M558" t="s">
        <v>23</v>
      </c>
    </row>
    <row r="559" spans="1:13" hidden="1">
      <c r="A559" t="s">
        <v>574</v>
      </c>
      <c r="B559" t="str">
        <f t="shared" si="105"/>
        <v>$5,950.00,1.01 - 2.00 ct,VS1,Round,G</v>
      </c>
      <c r="C559" t="str">
        <f t="shared" si="106"/>
        <v>1.01 - 2.00 ct,VS1,Round,G</v>
      </c>
      <c r="D559" t="str">
        <f t="shared" si="107"/>
        <v>VS1,Round,G</v>
      </c>
      <c r="E559" t="str">
        <f t="shared" si="108"/>
        <v>Round,G</v>
      </c>
      <c r="F559" s="1" t="str">
        <f t="shared" si="109"/>
        <v>https://www.idonowidont.com/diamonds/igi-certified-g-vs1-163ct-round-diamond-accent-engagement-ring-wedding-ring-bridal-set-18k</v>
      </c>
      <c r="G559" s="2">
        <f t="shared" si="110"/>
        <v>5950</v>
      </c>
      <c r="H559" t="str">
        <f t="shared" si="111"/>
        <v>1.01 - 2.00 ct</v>
      </c>
      <c r="I559" t="str">
        <f t="shared" si="112"/>
        <v>VS1</v>
      </c>
      <c r="J559" t="str">
        <f t="shared" si="113"/>
        <v>Round</v>
      </c>
      <c r="K559" t="str">
        <f t="shared" si="114"/>
        <v>G</v>
      </c>
      <c r="L559" t="b">
        <f t="shared" si="115"/>
        <v>0</v>
      </c>
      <c r="M559" t="s">
        <v>23</v>
      </c>
    </row>
    <row r="560" spans="1:13" hidden="1">
      <c r="A560" t="s">
        <v>575</v>
      </c>
      <c r="B560" t="str">
        <f t="shared" si="105"/>
        <v>$5,950.00,1.01 - 2.00 ct,SI2,Round,H</v>
      </c>
      <c r="C560" t="str">
        <f t="shared" si="106"/>
        <v>1.01 - 2.00 ct,SI2,Round,H</v>
      </c>
      <c r="D560" t="str">
        <f t="shared" si="107"/>
        <v>SI2,Round,H</v>
      </c>
      <c r="E560" t="str">
        <f t="shared" si="108"/>
        <v>Round,H</v>
      </c>
      <c r="F560" s="1" t="str">
        <f t="shared" si="109"/>
        <v>https://www.idonowidont.com/diamonds/new-new-new-engagement-ringvideo-687766</v>
      </c>
      <c r="G560" s="2">
        <f t="shared" si="110"/>
        <v>5950</v>
      </c>
      <c r="H560" t="str">
        <f t="shared" si="111"/>
        <v>1.01 - 2.00 ct</v>
      </c>
      <c r="I560" t="str">
        <f t="shared" si="112"/>
        <v>SI2</v>
      </c>
      <c r="J560" t="str">
        <f t="shared" si="113"/>
        <v>Round</v>
      </c>
      <c r="K560" t="str">
        <f t="shared" si="114"/>
        <v>H</v>
      </c>
      <c r="L560" t="b">
        <f t="shared" si="115"/>
        <v>0</v>
      </c>
    </row>
    <row r="561" spans="1:12" hidden="1">
      <c r="A561" t="s">
        <v>576</v>
      </c>
      <c r="B561" t="str">
        <f t="shared" si="105"/>
        <v>$5,999.00,1.01 - 2.00 ct,SI1,Round,D</v>
      </c>
      <c r="C561" t="str">
        <f t="shared" si="106"/>
        <v>1.01 - 2.00 ct,SI1,Round,D</v>
      </c>
      <c r="D561" t="str">
        <f t="shared" si="107"/>
        <v>SI1,Round,D</v>
      </c>
      <c r="E561" t="str">
        <f t="shared" si="108"/>
        <v>Round,D</v>
      </c>
      <c r="F561" s="1" t="str">
        <f t="shared" si="109"/>
        <v>https://www.idonowidont.com/diamonds/cushion-halo-engagement-ring-set-sylvie-719666</v>
      </c>
      <c r="G561" s="2">
        <f t="shared" si="110"/>
        <v>5999</v>
      </c>
      <c r="H561" t="str">
        <f t="shared" si="111"/>
        <v>1.01 - 2.00 ct</v>
      </c>
      <c r="I561" t="str">
        <f t="shared" si="112"/>
        <v>SI1</v>
      </c>
      <c r="J561" t="str">
        <f t="shared" si="113"/>
        <v>Round</v>
      </c>
      <c r="K561" t="str">
        <f t="shared" si="114"/>
        <v>D</v>
      </c>
      <c r="L561" t="b">
        <f t="shared" si="115"/>
        <v>0</v>
      </c>
    </row>
    <row r="562" spans="1:12" hidden="1">
      <c r="A562" t="s">
        <v>577</v>
      </c>
      <c r="B562" t="str">
        <f t="shared" si="105"/>
        <v>$6,000.00,1.01 - 2.00 ct,SI2,Round,D</v>
      </c>
      <c r="C562" t="str">
        <f t="shared" si="106"/>
        <v>1.01 - 2.00 ct,SI2,Round,D</v>
      </c>
      <c r="D562" t="str">
        <f t="shared" si="107"/>
        <v>SI2,Round,D</v>
      </c>
      <c r="E562" t="str">
        <f t="shared" si="108"/>
        <v>Round,D</v>
      </c>
      <c r="F562" s="1" t="str">
        <f t="shared" si="109"/>
        <v>https://www.idonowidont.com/diamonds/jaffe-wedding-set-sale-730655</v>
      </c>
      <c r="G562" s="2">
        <f t="shared" si="110"/>
        <v>6000</v>
      </c>
      <c r="H562" t="str">
        <f t="shared" si="111"/>
        <v>1.01 - 2.00 ct</v>
      </c>
      <c r="I562" t="str">
        <f t="shared" si="112"/>
        <v>SI2</v>
      </c>
      <c r="J562" t="str">
        <f t="shared" si="113"/>
        <v>Round</v>
      </c>
      <c r="K562" t="str">
        <f t="shared" si="114"/>
        <v>D</v>
      </c>
      <c r="L562" t="b">
        <f t="shared" si="115"/>
        <v>0</v>
      </c>
    </row>
    <row r="563" spans="1:12" hidden="1">
      <c r="A563" t="s">
        <v>578</v>
      </c>
      <c r="B563" t="str">
        <f t="shared" si="105"/>
        <v>$6,000.00,1.01 - 2.00 ct,VVS1,Cushion,M</v>
      </c>
      <c r="C563" t="str">
        <f t="shared" si="106"/>
        <v>1.01 - 2.00 ct,VVS1,Cushion,M</v>
      </c>
      <c r="D563" t="str">
        <f t="shared" si="107"/>
        <v>VVS1,Cushion,M</v>
      </c>
      <c r="E563" t="str">
        <f t="shared" si="108"/>
        <v>Cushion,M</v>
      </c>
      <c r="F563" s="1" t="str">
        <f t="shared" si="109"/>
        <v>https://www.idonowidont.com/diamonds/verragio-exquisite-engagement-ring-2-woman%E2%80%99s-wedding-bands-and-men%E2%80%99s-wedding-band-730503</v>
      </c>
      <c r="G563" s="2">
        <f t="shared" si="110"/>
        <v>6000</v>
      </c>
      <c r="H563" t="str">
        <f t="shared" si="111"/>
        <v>1.01 - 2.00 ct</v>
      </c>
      <c r="I563" t="str">
        <f t="shared" si="112"/>
        <v>VVS1</v>
      </c>
      <c r="J563" t="str">
        <f t="shared" si="113"/>
        <v>Cushion</v>
      </c>
      <c r="K563" t="str">
        <f t="shared" si="114"/>
        <v>M</v>
      </c>
      <c r="L563" t="b">
        <f t="shared" si="115"/>
        <v>0</v>
      </c>
    </row>
    <row r="564" spans="1:12" hidden="1">
      <c r="A564" t="s">
        <v>579</v>
      </c>
      <c r="B564" t="str">
        <f t="shared" si="105"/>
        <v>$6,000.00,3.01 - 4.00 ct,VS1,Oval,Other</v>
      </c>
      <c r="C564" t="str">
        <f t="shared" si="106"/>
        <v>3.01 - 4.00 ct,VS1,Oval,Other</v>
      </c>
      <c r="D564" t="str">
        <f t="shared" si="107"/>
        <v>VS1,Oval,Other</v>
      </c>
      <c r="E564" t="str">
        <f t="shared" si="108"/>
        <v>Oval,Other</v>
      </c>
      <c r="F564" s="1" t="str">
        <f t="shared" si="109"/>
        <v>https://www.idonowidont.com/diamonds/elegant-white-gold-blue-sapphire-and-diamonds-ring-651381</v>
      </c>
      <c r="G564" s="2">
        <f t="shared" si="110"/>
        <v>6000</v>
      </c>
      <c r="H564" t="str">
        <f t="shared" si="111"/>
        <v>3.01 - 4.00 ct</v>
      </c>
      <c r="I564" t="str">
        <f t="shared" si="112"/>
        <v>VS1</v>
      </c>
      <c r="J564" t="str">
        <f t="shared" si="113"/>
        <v>Oval</v>
      </c>
      <c r="K564" t="str">
        <f t="shared" si="114"/>
        <v>Other</v>
      </c>
      <c r="L564" t="b">
        <f t="shared" si="115"/>
        <v>0</v>
      </c>
    </row>
    <row r="565" spans="1:12" hidden="1">
      <c r="A565" t="s">
        <v>580</v>
      </c>
      <c r="B565" t="str">
        <f t="shared" si="105"/>
        <v>$6,000.00,1.01 - 2.00 ct,I1,Round,I</v>
      </c>
      <c r="C565" t="str">
        <f t="shared" si="106"/>
        <v>1.01 - 2.00 ct,I1,Round,I</v>
      </c>
      <c r="D565" t="str">
        <f t="shared" si="107"/>
        <v>I1,Round,I</v>
      </c>
      <c r="E565" t="str">
        <f t="shared" si="108"/>
        <v>Round,I</v>
      </c>
      <c r="F565" s="1" t="str">
        <f t="shared" si="109"/>
        <v>https://www.idonowidont.com/diamonds/simon-g-wedding-set-730858</v>
      </c>
      <c r="G565" s="2">
        <f t="shared" si="110"/>
        <v>6000</v>
      </c>
      <c r="H565" t="str">
        <f t="shared" si="111"/>
        <v>1.01 - 2.00 ct</v>
      </c>
      <c r="I565" t="str">
        <f t="shared" si="112"/>
        <v>I1</v>
      </c>
      <c r="J565" t="str">
        <f t="shared" si="113"/>
        <v>Round</v>
      </c>
      <c r="K565" t="str">
        <f t="shared" si="114"/>
        <v>I</v>
      </c>
      <c r="L565" t="b">
        <f t="shared" si="115"/>
        <v>0</v>
      </c>
    </row>
    <row r="566" spans="1:12" hidden="1">
      <c r="A566" t="s">
        <v>581</v>
      </c>
      <c r="B566" t="str">
        <f t="shared" si="105"/>
        <v>$6,050.00,0.0 - 1.0 ct,SI1,Princess,G</v>
      </c>
      <c r="C566" t="str">
        <f t="shared" si="106"/>
        <v>0.0 - 1.0 ct,SI1,Princess,G</v>
      </c>
      <c r="D566" t="str">
        <f t="shared" si="107"/>
        <v>SI1,Princess,G</v>
      </c>
      <c r="E566" t="str">
        <f t="shared" si="108"/>
        <v>Princess,G</v>
      </c>
      <c r="F566" s="1" t="str">
        <f t="shared" si="109"/>
        <v>https://www.idonowidont.com/diamonds/ladie%E2%80%99s-diamond-engagement-ring-730689</v>
      </c>
      <c r="G566" s="2">
        <f t="shared" si="110"/>
        <v>6050</v>
      </c>
      <c r="H566" t="str">
        <f t="shared" si="111"/>
        <v>0.0 - 1.0 ct</v>
      </c>
      <c r="I566" t="str">
        <f t="shared" si="112"/>
        <v>SI1</v>
      </c>
      <c r="J566" t="str">
        <f t="shared" si="113"/>
        <v>Princess</v>
      </c>
      <c r="K566" t="str">
        <f t="shared" si="114"/>
        <v>G</v>
      </c>
      <c r="L566" t="b">
        <f t="shared" si="115"/>
        <v>0</v>
      </c>
    </row>
    <row r="567" spans="1:12" hidden="1">
      <c r="A567" t="s">
        <v>582</v>
      </c>
      <c r="B567" t="str">
        <f t="shared" si="105"/>
        <v>$6,055.00,1.01 - 2.00 ct,SI2,Princess,G</v>
      </c>
      <c r="C567" t="str">
        <f t="shared" si="106"/>
        <v>1.01 - 2.00 ct,SI2,Princess,G</v>
      </c>
      <c r="D567" t="str">
        <f t="shared" si="107"/>
        <v>SI2,Princess,G</v>
      </c>
      <c r="E567" t="str">
        <f t="shared" si="108"/>
        <v>Princess,G</v>
      </c>
      <c r="F567" s="1" t="str">
        <f t="shared" si="109"/>
        <v>https://www.idonowidont.com/diamonds/video-engagement-ring-features-105ct-princess-cut-diamonds-642646</v>
      </c>
      <c r="G567" s="2">
        <f t="shared" si="110"/>
        <v>6055</v>
      </c>
      <c r="H567" t="str">
        <f t="shared" si="111"/>
        <v>1.01 - 2.00 ct</v>
      </c>
      <c r="I567" t="str">
        <f t="shared" si="112"/>
        <v>SI2</v>
      </c>
      <c r="J567" t="str">
        <f t="shared" si="113"/>
        <v>Princess</v>
      </c>
      <c r="K567" t="str">
        <f t="shared" si="114"/>
        <v>G</v>
      </c>
      <c r="L567" t="b">
        <f t="shared" si="115"/>
        <v>0</v>
      </c>
    </row>
    <row r="568" spans="1:12" hidden="1">
      <c r="A568" t="s">
        <v>583</v>
      </c>
      <c r="B568" t="str">
        <f t="shared" si="105"/>
        <v>$6,100.00,3.01 - 4.00 ct,SI1,Round,G</v>
      </c>
      <c r="C568" t="str">
        <f t="shared" si="106"/>
        <v>3.01 - 4.00 ct,SI1,Round,G</v>
      </c>
      <c r="D568" t="str">
        <f t="shared" si="107"/>
        <v>SI1,Round,G</v>
      </c>
      <c r="E568" t="str">
        <f t="shared" si="108"/>
        <v>Round,G</v>
      </c>
      <c r="F568" s="1" t="str">
        <f t="shared" si="109"/>
        <v>https://www.idonowidont.com/diamonds/fashion-diamond-ring-637241</v>
      </c>
      <c r="G568" s="2">
        <f t="shared" si="110"/>
        <v>6100</v>
      </c>
      <c r="H568" t="str">
        <f t="shared" si="111"/>
        <v>3.01 - 4.00 ct</v>
      </c>
      <c r="I568" t="str">
        <f t="shared" si="112"/>
        <v>SI1</v>
      </c>
      <c r="J568" t="str">
        <f t="shared" si="113"/>
        <v>Round</v>
      </c>
      <c r="K568" t="str">
        <f t="shared" si="114"/>
        <v>G</v>
      </c>
      <c r="L568" t="b">
        <f t="shared" si="115"/>
        <v>0</v>
      </c>
    </row>
    <row r="569" spans="1:12" hidden="1">
      <c r="A569" t="s">
        <v>584</v>
      </c>
      <c r="B569" t="str">
        <f t="shared" si="105"/>
        <v>$6,100.00,2.01 - 3.00 ct,SI1,Round,G</v>
      </c>
      <c r="C569" t="str">
        <f t="shared" si="106"/>
        <v>2.01 - 3.00 ct,SI1,Round,G</v>
      </c>
      <c r="D569" t="str">
        <f t="shared" si="107"/>
        <v>SI1,Round,G</v>
      </c>
      <c r="E569" t="str">
        <f t="shared" si="108"/>
        <v>Round,G</v>
      </c>
      <c r="F569" s="1" t="str">
        <f t="shared" si="109"/>
        <v>https://www.idonowidont.com/diamonds/charming-fashion-diamond-ring-637236</v>
      </c>
      <c r="G569" s="2">
        <f t="shared" si="110"/>
        <v>6100</v>
      </c>
      <c r="H569" t="str">
        <f t="shared" si="111"/>
        <v>2.01 - 3.00 ct</v>
      </c>
      <c r="I569" t="str">
        <f t="shared" si="112"/>
        <v>SI1</v>
      </c>
      <c r="J569" t="str">
        <f t="shared" si="113"/>
        <v>Round</v>
      </c>
      <c r="K569" t="str">
        <f t="shared" si="114"/>
        <v>G</v>
      </c>
      <c r="L569" t="b">
        <f t="shared" si="115"/>
        <v>0</v>
      </c>
    </row>
    <row r="570" spans="1:12" hidden="1">
      <c r="A570" t="s">
        <v>585</v>
      </c>
      <c r="B570" t="str">
        <f t="shared" si="105"/>
        <v>$6,183.00,1.01 - 2.00 ct,SI1,Princess,E</v>
      </c>
      <c r="C570" t="str">
        <f t="shared" si="106"/>
        <v>1.01 - 2.00 ct,SI1,Princess,E</v>
      </c>
      <c r="D570" t="str">
        <f t="shared" si="107"/>
        <v>SI1,Princess,E</v>
      </c>
      <c r="E570" t="str">
        <f t="shared" si="108"/>
        <v>Princess,E</v>
      </c>
      <c r="F570" s="1" t="str">
        <f t="shared" si="109"/>
        <v>https://www.idonowidont.com/diamonds/engagement-ring-solitaire-110ct-princess-cut-diamond-659926</v>
      </c>
      <c r="G570" s="2">
        <f t="shared" si="110"/>
        <v>6183</v>
      </c>
      <c r="H570" t="str">
        <f t="shared" si="111"/>
        <v>1.01 - 2.00 ct</v>
      </c>
      <c r="I570" t="str">
        <f t="shared" si="112"/>
        <v>SI1</v>
      </c>
      <c r="J570" t="str">
        <f t="shared" si="113"/>
        <v>Princess</v>
      </c>
      <c r="K570" t="str">
        <f t="shared" si="114"/>
        <v>E</v>
      </c>
      <c r="L570" t="b">
        <f t="shared" si="115"/>
        <v>0</v>
      </c>
    </row>
    <row r="571" spans="1:12" hidden="1">
      <c r="A571" t="s">
        <v>586</v>
      </c>
      <c r="B571" t="str">
        <f t="shared" si="105"/>
        <v>$6,200.00,1.01 - 2.00 ct,SI2,Round,F</v>
      </c>
      <c r="C571" t="str">
        <f t="shared" si="106"/>
        <v>1.01 - 2.00 ct,SI2,Round,F</v>
      </c>
      <c r="D571" t="str">
        <f t="shared" si="107"/>
        <v>SI2,Round,F</v>
      </c>
      <c r="E571" t="str">
        <f t="shared" si="108"/>
        <v>Round,F</v>
      </c>
      <c r="F571" s="1" t="str">
        <f t="shared" si="109"/>
        <v>https://www.idonowidont.com/diamonds/beautiful-diamond-ring-171-carat-diamond-ring-deal-wont-last-729343</v>
      </c>
      <c r="G571" s="2">
        <f t="shared" si="110"/>
        <v>6200</v>
      </c>
      <c r="H571" t="str">
        <f t="shared" si="111"/>
        <v>1.01 - 2.00 ct</v>
      </c>
      <c r="I571" t="str">
        <f t="shared" si="112"/>
        <v>SI2</v>
      </c>
      <c r="J571" t="str">
        <f t="shared" si="113"/>
        <v>Round</v>
      </c>
      <c r="K571" t="str">
        <f t="shared" si="114"/>
        <v>F</v>
      </c>
      <c r="L571" t="b">
        <f t="shared" si="115"/>
        <v>0</v>
      </c>
    </row>
    <row r="572" spans="1:12" hidden="1">
      <c r="A572" t="s">
        <v>587</v>
      </c>
      <c r="B572" t="str">
        <f t="shared" si="105"/>
        <v>$6,200.00,1.01 - 2.00 ct,SI2,Round,G</v>
      </c>
      <c r="C572" t="str">
        <f t="shared" si="106"/>
        <v>1.01 - 2.00 ct,SI2,Round,G</v>
      </c>
      <c r="D572" t="str">
        <f t="shared" si="107"/>
        <v>SI2,Round,G</v>
      </c>
      <c r="E572" t="str">
        <f t="shared" si="108"/>
        <v>Round,G</v>
      </c>
      <c r="F572" s="1" t="str">
        <f t="shared" si="109"/>
        <v>https://www.idonowidont.com/diamonds/183-carat-round-diamond-cut-rare-and-different-730852</v>
      </c>
      <c r="G572" s="2">
        <f t="shared" si="110"/>
        <v>6200</v>
      </c>
      <c r="H572" t="str">
        <f t="shared" si="111"/>
        <v>1.01 - 2.00 ct</v>
      </c>
      <c r="I572" t="str">
        <f t="shared" si="112"/>
        <v>SI2</v>
      </c>
      <c r="J572" t="str">
        <f t="shared" si="113"/>
        <v>Round</v>
      </c>
      <c r="K572" t="str">
        <f t="shared" si="114"/>
        <v>G</v>
      </c>
      <c r="L572" t="b">
        <f t="shared" si="115"/>
        <v>0</v>
      </c>
    </row>
    <row r="573" spans="1:12" hidden="1">
      <c r="A573" t="s">
        <v>588</v>
      </c>
      <c r="B573" t="str">
        <f t="shared" si="105"/>
        <v>$6,250.00,1.01 - 2.00 ct,VS1,Cushion,J</v>
      </c>
      <c r="C573" t="str">
        <f t="shared" si="106"/>
        <v>1.01 - 2.00 ct,VS1,Cushion,J</v>
      </c>
      <c r="D573" t="str">
        <f t="shared" si="107"/>
        <v>VS1,Cushion,J</v>
      </c>
      <c r="E573" t="str">
        <f t="shared" si="108"/>
        <v>Cushion,J</v>
      </c>
      <c r="F573" s="1" t="str">
        <f t="shared" si="109"/>
        <v>https://www.idonowidont.com/diamonds/stunning-161-ct-194-tcw-brilliant-earth-engagement-ring-730006</v>
      </c>
      <c r="G573" s="2">
        <f t="shared" si="110"/>
        <v>6250</v>
      </c>
      <c r="H573" t="str">
        <f t="shared" si="111"/>
        <v>1.01 - 2.00 ct</v>
      </c>
      <c r="I573" t="str">
        <f t="shared" si="112"/>
        <v>VS1</v>
      </c>
      <c r="J573" t="str">
        <f t="shared" si="113"/>
        <v>Cushion</v>
      </c>
      <c r="K573" t="str">
        <f t="shared" si="114"/>
        <v>J</v>
      </c>
      <c r="L573" t="b">
        <f t="shared" si="115"/>
        <v>0</v>
      </c>
    </row>
    <row r="574" spans="1:12" hidden="1">
      <c r="A574" t="s">
        <v>589</v>
      </c>
      <c r="B574" t="str">
        <f t="shared" si="105"/>
        <v>$6,250.00,1.01 - 2.00 ct,VS1,Cushion,E</v>
      </c>
      <c r="C574" t="str">
        <f t="shared" si="106"/>
        <v>1.01 - 2.00 ct,VS1,Cushion,E</v>
      </c>
      <c r="D574" t="str">
        <f t="shared" si="107"/>
        <v>VS1,Cushion,E</v>
      </c>
      <c r="E574" t="str">
        <f t="shared" si="108"/>
        <v>Cushion,E</v>
      </c>
      <c r="F574" s="1" t="str">
        <f t="shared" si="109"/>
        <v>https://www.idonowidont.com/diamonds/140ct-gia-certified-cushion-halo-engagement-ring-18k-white-gold-729913</v>
      </c>
      <c r="G574" s="2">
        <f t="shared" si="110"/>
        <v>6250</v>
      </c>
      <c r="H574" t="str">
        <f t="shared" si="111"/>
        <v>1.01 - 2.00 ct</v>
      </c>
      <c r="I574" t="str">
        <f t="shared" si="112"/>
        <v>VS1</v>
      </c>
      <c r="J574" t="str">
        <f t="shared" si="113"/>
        <v>Cushion</v>
      </c>
      <c r="K574" t="str">
        <f t="shared" si="114"/>
        <v>E</v>
      </c>
      <c r="L574" t="b">
        <f t="shared" si="115"/>
        <v>0</v>
      </c>
    </row>
    <row r="575" spans="1:12" hidden="1">
      <c r="A575" t="s">
        <v>590</v>
      </c>
      <c r="B575" t="str">
        <f t="shared" si="105"/>
        <v>$6,375.00,1.01 - 2.00 ct,SI1,Marquise,G</v>
      </c>
      <c r="C575" t="str">
        <f t="shared" si="106"/>
        <v>1.01 - 2.00 ct,SI1,Marquise,G</v>
      </c>
      <c r="D575" t="str">
        <f t="shared" si="107"/>
        <v>SI1,Marquise,G</v>
      </c>
      <c r="E575" t="str">
        <f t="shared" si="108"/>
        <v>Marquise,G</v>
      </c>
      <c r="F575" s="1" t="str">
        <f t="shared" si="109"/>
        <v>https://www.idonowidont.com/diamonds/engagement-ring-103ct-total-diamond-weight-684336</v>
      </c>
      <c r="G575" s="2">
        <f t="shared" si="110"/>
        <v>6375</v>
      </c>
      <c r="H575" t="str">
        <f t="shared" si="111"/>
        <v>1.01 - 2.00 ct</v>
      </c>
      <c r="I575" t="str">
        <f t="shared" si="112"/>
        <v>SI1</v>
      </c>
      <c r="J575" t="str">
        <f t="shared" si="113"/>
        <v>Marquise</v>
      </c>
      <c r="K575" t="str">
        <f t="shared" si="114"/>
        <v>G</v>
      </c>
      <c r="L575" t="b">
        <f t="shared" si="115"/>
        <v>0</v>
      </c>
    </row>
    <row r="576" spans="1:12" hidden="1">
      <c r="A576" t="s">
        <v>591</v>
      </c>
      <c r="B576" t="str">
        <f t="shared" si="105"/>
        <v>$6,399.00,2.01 - 3.00 ct,VS2,Radiant,Other</v>
      </c>
      <c r="C576" t="str">
        <f t="shared" si="106"/>
        <v>2.01 - 3.00 ct,VS2,Radiant,Other</v>
      </c>
      <c r="D576" t="str">
        <f t="shared" si="107"/>
        <v>VS2,Radiant,Other</v>
      </c>
      <c r="E576" t="str">
        <f t="shared" si="108"/>
        <v>Radiant,Other</v>
      </c>
      <c r="F576" s="1" t="str">
        <f t="shared" si="109"/>
        <v>https://www.idonowidont.com/diamonds/radiant-cut-blue-diamond-14k-wg-white-diamonds-gorgeous-641816</v>
      </c>
      <c r="G576" s="2">
        <f t="shared" si="110"/>
        <v>6399</v>
      </c>
      <c r="H576" t="str">
        <f t="shared" si="111"/>
        <v>2.01 - 3.00 ct</v>
      </c>
      <c r="I576" t="str">
        <f t="shared" si="112"/>
        <v>VS2</v>
      </c>
      <c r="J576" t="str">
        <f t="shared" si="113"/>
        <v>Radiant</v>
      </c>
      <c r="K576" t="str">
        <f t="shared" si="114"/>
        <v>Other</v>
      </c>
      <c r="L576" t="b">
        <f t="shared" si="115"/>
        <v>0</v>
      </c>
    </row>
    <row r="577" spans="1:14" hidden="1">
      <c r="A577" t="s">
        <v>592</v>
      </c>
      <c r="B577" t="str">
        <f t="shared" si="105"/>
        <v>$6,400.00,1.01 - 2.00 ct,SI2,Princess,G</v>
      </c>
      <c r="C577" t="str">
        <f t="shared" si="106"/>
        <v>1.01 - 2.00 ct,SI2,Princess,G</v>
      </c>
      <c r="D577" t="str">
        <f t="shared" si="107"/>
        <v>SI2,Princess,G</v>
      </c>
      <c r="E577" t="str">
        <f t="shared" si="108"/>
        <v>Princess,G</v>
      </c>
      <c r="F577" s="1" t="str">
        <f t="shared" si="109"/>
        <v>https://www.idonowidont.com/diamonds/engagement-ring-center-157ct-princess-cut-diamond-video-642606</v>
      </c>
      <c r="G577" s="2">
        <f t="shared" si="110"/>
        <v>6400</v>
      </c>
      <c r="H577" t="str">
        <f t="shared" si="111"/>
        <v>1.01 - 2.00 ct</v>
      </c>
      <c r="I577" t="str">
        <f t="shared" si="112"/>
        <v>SI2</v>
      </c>
      <c r="J577" t="str">
        <f t="shared" si="113"/>
        <v>Princess</v>
      </c>
      <c r="K577" t="str">
        <f t="shared" si="114"/>
        <v>G</v>
      </c>
      <c r="L577" t="b">
        <f t="shared" si="115"/>
        <v>0</v>
      </c>
    </row>
    <row r="578" spans="1:14" hidden="1">
      <c r="A578" t="s">
        <v>593</v>
      </c>
      <c r="B578" t="str">
        <f t="shared" si="105"/>
        <v>$6,400.00,1.01 - 2.00 ct,SI1,Princess,H</v>
      </c>
      <c r="C578" t="str">
        <f t="shared" si="106"/>
        <v>1.01 - 2.00 ct,SI1,Princess,H</v>
      </c>
      <c r="D578" t="str">
        <f t="shared" si="107"/>
        <v>SI1,Princess,H</v>
      </c>
      <c r="E578" t="str">
        <f t="shared" si="108"/>
        <v>Princess,H</v>
      </c>
      <c r="F578" s="1" t="str">
        <f t="shared" si="109"/>
        <v>https://www.idonowidont.com/diamonds/solitaire-engagement-ring-certified-101ct-princess-cut-diamond-619986</v>
      </c>
      <c r="G578" s="2">
        <f t="shared" si="110"/>
        <v>6400</v>
      </c>
      <c r="H578" t="str">
        <f t="shared" si="111"/>
        <v>1.01 - 2.00 ct</v>
      </c>
      <c r="I578" t="str">
        <f t="shared" si="112"/>
        <v>SI1</v>
      </c>
      <c r="J578" t="str">
        <f t="shared" si="113"/>
        <v>Princess</v>
      </c>
      <c r="K578" t="str">
        <f t="shared" si="114"/>
        <v>H</v>
      </c>
      <c r="L578" t="b">
        <f t="shared" si="115"/>
        <v>0</v>
      </c>
    </row>
    <row r="579" spans="1:14" hidden="1">
      <c r="A579" t="s">
        <v>594</v>
      </c>
      <c r="B579" t="str">
        <f t="shared" si="105"/>
        <v>$6,450.00,1.01 - 2.00 ct,VS1,Emerald,I</v>
      </c>
      <c r="C579" t="str">
        <f t="shared" si="106"/>
        <v>1.01 - 2.00 ct,VS1,Emerald,I</v>
      </c>
      <c r="D579" t="str">
        <f t="shared" si="107"/>
        <v>VS1,Emerald,I</v>
      </c>
      <c r="E579" t="str">
        <f t="shared" si="108"/>
        <v>Emerald,I</v>
      </c>
      <c r="F579" s="1" t="str">
        <f t="shared" si="109"/>
        <v>https://www.idonowidont.com/diamonds/new-101ct-igi-certified-vs1-emerald-diamond-tiffany-style-platinum-solitaire-engagement</v>
      </c>
      <c r="G579" s="2">
        <f t="shared" si="110"/>
        <v>6450</v>
      </c>
      <c r="H579" t="str">
        <f t="shared" si="111"/>
        <v>1.01 - 2.00 ct</v>
      </c>
      <c r="I579" t="str">
        <f t="shared" si="112"/>
        <v>VS1</v>
      </c>
      <c r="J579" t="str">
        <f t="shared" si="113"/>
        <v>Emerald</v>
      </c>
      <c r="K579" t="str">
        <f t="shared" si="114"/>
        <v>I</v>
      </c>
      <c r="L579" t="b">
        <f t="shared" si="115"/>
        <v>0</v>
      </c>
    </row>
    <row r="580" spans="1:14" hidden="1">
      <c r="A580" t="s">
        <v>595</v>
      </c>
      <c r="B580" t="str">
        <f t="shared" si="105"/>
        <v>$6,450.00,1.01 - 2.00 ct,VVS1,Princess,F</v>
      </c>
      <c r="C580" t="str">
        <f t="shared" si="106"/>
        <v>1.01 - 2.00 ct,VVS1,Princess,F</v>
      </c>
      <c r="D580" t="str">
        <f t="shared" si="107"/>
        <v>VVS1,Princess,F</v>
      </c>
      <c r="E580" t="str">
        <f t="shared" si="108"/>
        <v>Princess,F</v>
      </c>
      <c r="F580" s="1" t="str">
        <f t="shared" si="109"/>
        <v>https://www.idonowidont.com/diamonds/143ct-gia-certified-f-vvs1-princess-trilogy-engagement-ring-platinum-729908</v>
      </c>
      <c r="G580" s="2">
        <f t="shared" si="110"/>
        <v>6450</v>
      </c>
      <c r="H580" t="str">
        <f t="shared" si="111"/>
        <v>1.01 - 2.00 ct</v>
      </c>
      <c r="I580" t="str">
        <f t="shared" si="112"/>
        <v>VVS1</v>
      </c>
      <c r="J580" t="str">
        <f t="shared" si="113"/>
        <v>Princess</v>
      </c>
      <c r="K580" t="str">
        <f t="shared" si="114"/>
        <v>F</v>
      </c>
      <c r="L580" t="b">
        <f t="shared" si="115"/>
        <v>0</v>
      </c>
    </row>
    <row r="581" spans="1:14" hidden="1">
      <c r="A581" t="s">
        <v>596</v>
      </c>
      <c r="B581" t="str">
        <f t="shared" si="105"/>
        <v>$6,500.00,1.01 - 2.00 ct,VS1,Round,G</v>
      </c>
      <c r="C581" t="str">
        <f t="shared" si="106"/>
        <v>1.01 - 2.00 ct,VS1,Round,G</v>
      </c>
      <c r="D581" t="str">
        <f t="shared" si="107"/>
        <v>VS1,Round,G</v>
      </c>
      <c r="E581" t="str">
        <f t="shared" si="108"/>
        <v>Round,G</v>
      </c>
      <c r="F581" s="1" t="str">
        <f t="shared" si="109"/>
        <v>https://www.idonowidont.com/diamonds/155-ct-round-brilliant-solitaire-diamond-ring-730695</v>
      </c>
      <c r="G581" s="2">
        <f t="shared" si="110"/>
        <v>6500</v>
      </c>
      <c r="H581" t="str">
        <f t="shared" si="111"/>
        <v>1.01 - 2.00 ct</v>
      </c>
      <c r="I581" t="str">
        <f t="shared" si="112"/>
        <v>VS1</v>
      </c>
      <c r="J581" t="str">
        <f t="shared" si="113"/>
        <v>Round</v>
      </c>
      <c r="K581" t="str">
        <f t="shared" si="114"/>
        <v>G</v>
      </c>
      <c r="L581" t="b">
        <f t="shared" si="115"/>
        <v>0</v>
      </c>
      <c r="M581" t="s">
        <v>23</v>
      </c>
      <c r="N581" t="s">
        <v>597</v>
      </c>
    </row>
    <row r="582" spans="1:14" hidden="1">
      <c r="A582" t="s">
        <v>598</v>
      </c>
      <c r="B582" t="str">
        <f t="shared" si="105"/>
        <v>$6,500.00,1.01 - 2.00 ct,SI2,Princess,I</v>
      </c>
      <c r="C582" t="str">
        <f t="shared" si="106"/>
        <v>1.01 - 2.00 ct,SI2,Princess,I</v>
      </c>
      <c r="D582" t="str">
        <f t="shared" si="107"/>
        <v>SI2,Princess,I</v>
      </c>
      <c r="E582" t="str">
        <f t="shared" si="108"/>
        <v>Princess,I</v>
      </c>
      <c r="F582" s="1" t="str">
        <f t="shared" si="109"/>
        <v>https://www.idonowidont.com/diamonds/princess-cut-diamond-halo-top-hidden-sapphires-custom-engagement-ring-196-total-cts-730674</v>
      </c>
      <c r="G582" s="2">
        <f t="shared" si="110"/>
        <v>6500</v>
      </c>
      <c r="H582" t="str">
        <f t="shared" si="111"/>
        <v>1.01 - 2.00 ct</v>
      </c>
      <c r="I582" t="str">
        <f t="shared" si="112"/>
        <v>SI2</v>
      </c>
      <c r="J582" t="str">
        <f t="shared" si="113"/>
        <v>Princess</v>
      </c>
      <c r="K582" t="str">
        <f t="shared" si="114"/>
        <v>I</v>
      </c>
      <c r="L582" t="b">
        <f t="shared" si="115"/>
        <v>0</v>
      </c>
    </row>
    <row r="583" spans="1:14" hidden="1">
      <c r="A583" t="s">
        <v>599</v>
      </c>
      <c r="B583" t="str">
        <f t="shared" si="105"/>
        <v>$6,500.00,1.01 - 2.00 ct,SI2,Round,J</v>
      </c>
      <c r="C583" t="str">
        <f t="shared" si="106"/>
        <v>1.01 - 2.00 ct,SI2,Round,J</v>
      </c>
      <c r="D583" t="str">
        <f t="shared" si="107"/>
        <v>SI2,Round,J</v>
      </c>
      <c r="E583" t="str">
        <f t="shared" si="108"/>
        <v>Round,J</v>
      </c>
      <c r="F583" s="1" t="str">
        <f t="shared" si="109"/>
        <v>https://www.idonowidont.com/diamonds/hearts-eternity-bridal-set-730643</v>
      </c>
      <c r="G583" s="2">
        <f t="shared" si="110"/>
        <v>6500</v>
      </c>
      <c r="H583" t="str">
        <f t="shared" si="111"/>
        <v>1.01 - 2.00 ct</v>
      </c>
      <c r="I583" t="str">
        <f t="shared" si="112"/>
        <v>SI2</v>
      </c>
      <c r="J583" t="str">
        <f t="shared" si="113"/>
        <v>Round</v>
      </c>
      <c r="K583" t="str">
        <f t="shared" si="114"/>
        <v>J</v>
      </c>
      <c r="L583" t="b">
        <f t="shared" si="115"/>
        <v>0</v>
      </c>
    </row>
    <row r="584" spans="1:14" hidden="1">
      <c r="A584" t="s">
        <v>600</v>
      </c>
      <c r="B584" t="str">
        <f t="shared" si="105"/>
        <v>$6,500.00,0.0 - 1.0 ct,SI1,Pear,J</v>
      </c>
      <c r="C584" t="str">
        <f t="shared" si="106"/>
        <v>0.0 - 1.0 ct,SI1,Pear,J</v>
      </c>
      <c r="D584" t="str">
        <f t="shared" si="107"/>
        <v>SI1,Pear,J</v>
      </c>
      <c r="E584" t="str">
        <f t="shared" si="108"/>
        <v>Pear,J</v>
      </c>
      <c r="F584" s="1" t="str">
        <f t="shared" si="109"/>
        <v>https://www.idonowidont.com/diamonds/pear-shaped-engagement-ring-730498</v>
      </c>
      <c r="G584" s="2">
        <f t="shared" si="110"/>
        <v>6500</v>
      </c>
      <c r="H584" t="str">
        <f t="shared" si="111"/>
        <v>0.0 - 1.0 ct</v>
      </c>
      <c r="I584" t="str">
        <f t="shared" si="112"/>
        <v>SI1</v>
      </c>
      <c r="J584" t="str">
        <f t="shared" si="113"/>
        <v>Pear</v>
      </c>
      <c r="K584" t="str">
        <f t="shared" si="114"/>
        <v>J</v>
      </c>
      <c r="L584" t="b">
        <f t="shared" si="115"/>
        <v>0</v>
      </c>
    </row>
    <row r="585" spans="1:14" hidden="1">
      <c r="A585" t="s">
        <v>601</v>
      </c>
      <c r="B585" t="str">
        <f t="shared" ref="B585:B648" si="116">RIGHT(A585,LEN(A585)-FIND(",",A585))</f>
        <v>$6,500.00,1.01 - 2.00 ct,VS2,Round,J</v>
      </c>
      <c r="C585" t="str">
        <f t="shared" ref="C585:C648" si="117">RIGHT(B585,LEN(B585)-FIND(",",B585,FIND(".",B585)))</f>
        <v>1.01 - 2.00 ct,VS2,Round,J</v>
      </c>
      <c r="D585" t="str">
        <f t="shared" ref="D585:D648" si="118">RIGHT(C585,LEN(C585)-LEN(H585)-1)</f>
        <v>VS2,Round,J</v>
      </c>
      <c r="E585" t="str">
        <f t="shared" ref="E585:E648" si="119">RIGHT(D585,LEN(D585)-LEN(I585)-1)</f>
        <v>Round,J</v>
      </c>
      <c r="F585" s="1" t="str">
        <f t="shared" ref="F585:F648" si="120">HYPERLINK(LEFT(A585,FIND(",",A585)-1))</f>
        <v>https://www.idonowidont.com/diamonds/gorgeous-round-cut-151-ct-engagement-ring-729985</v>
      </c>
      <c r="G585" s="2">
        <f t="shared" ref="G585:G648" si="121">VALUE(LEFT(B585,LEN(B585)-LEN(C585)-1))</f>
        <v>6500</v>
      </c>
      <c r="H585" t="str">
        <f t="shared" ref="H585:H648" si="122">LEFT(C585,FIND(",",C585)-1)</f>
        <v>1.01 - 2.00 ct</v>
      </c>
      <c r="I585" t="str">
        <f t="shared" ref="I585:I648" si="123">LEFT(D585,FIND(",",D585)-1)</f>
        <v>VS2</v>
      </c>
      <c r="J585" t="str">
        <f t="shared" ref="J585:J648" si="124">LEFT(E585,FIND(",",E585)-1)</f>
        <v>Round</v>
      </c>
      <c r="K585" t="str">
        <f t="shared" ref="K585:K648" si="125">RIGHT(E585,LEN(E585)-LEN(J585)-1)</f>
        <v>J</v>
      </c>
      <c r="L585" t="b">
        <f t="shared" ref="L585:L648" si="126">ISNUMBER(FIND("moissanite",F585))</f>
        <v>0</v>
      </c>
    </row>
    <row r="586" spans="1:14" hidden="1">
      <c r="A586" t="s">
        <v>602</v>
      </c>
      <c r="B586" t="str">
        <f t="shared" si="116"/>
        <v>$6,500.00,4.00 ct or more,SI2,Heart,Other</v>
      </c>
      <c r="C586" t="str">
        <f t="shared" si="117"/>
        <v>4.00 ct or more,SI2,Heart,Other</v>
      </c>
      <c r="D586" t="str">
        <f t="shared" si="118"/>
        <v>SI2,Heart,Other</v>
      </c>
      <c r="E586" t="str">
        <f t="shared" si="119"/>
        <v>Heart,Other</v>
      </c>
      <c r="F586" s="1" t="str">
        <f t="shared" si="120"/>
        <v>https://www.idonowidont.com/diamonds/tanzanite-heart-and-diamond-ring-729734</v>
      </c>
      <c r="G586" s="2">
        <f t="shared" si="121"/>
        <v>6500</v>
      </c>
      <c r="H586" t="str">
        <f t="shared" si="122"/>
        <v>4.00 ct or more</v>
      </c>
      <c r="I586" t="str">
        <f t="shared" si="123"/>
        <v>SI2</v>
      </c>
      <c r="J586" t="str">
        <f t="shared" si="124"/>
        <v>Heart</v>
      </c>
      <c r="K586" t="str">
        <f t="shared" si="125"/>
        <v>Other</v>
      </c>
      <c r="L586" t="b">
        <f t="shared" si="126"/>
        <v>0</v>
      </c>
    </row>
    <row r="587" spans="1:14" hidden="1">
      <c r="A587" t="s">
        <v>603</v>
      </c>
      <c r="B587" t="str">
        <f t="shared" si="116"/>
        <v>$6,500.00,1.01 - 2.00 ct,VVS2,Cushion,H</v>
      </c>
      <c r="C587" t="str">
        <f t="shared" si="117"/>
        <v>1.01 - 2.00 ct,VVS2,Cushion,H</v>
      </c>
      <c r="D587" t="str">
        <f t="shared" si="118"/>
        <v>VVS2,Cushion,H</v>
      </c>
      <c r="E587" t="str">
        <f t="shared" si="119"/>
        <v>Cushion,H</v>
      </c>
      <c r="F587" s="1" t="str">
        <f t="shared" si="120"/>
        <v>https://www.idonowidont.com/diamonds/155-h-vvs2-gia-cushion-twist-band-ring-718821</v>
      </c>
      <c r="G587" s="2">
        <f t="shared" si="121"/>
        <v>6500</v>
      </c>
      <c r="H587" t="str">
        <f t="shared" si="122"/>
        <v>1.01 - 2.00 ct</v>
      </c>
      <c r="I587" t="str">
        <f t="shared" si="123"/>
        <v>VVS2</v>
      </c>
      <c r="J587" t="str">
        <f t="shared" si="124"/>
        <v>Cushion</v>
      </c>
      <c r="K587" t="str">
        <f t="shared" si="125"/>
        <v>H</v>
      </c>
      <c r="L587" t="b">
        <f t="shared" si="126"/>
        <v>0</v>
      </c>
    </row>
    <row r="588" spans="1:14" hidden="1">
      <c r="A588" t="s">
        <v>604</v>
      </c>
      <c r="B588" t="str">
        <f t="shared" si="116"/>
        <v>$6,500.00,0.0 - 1.0 ct,VVS2,Round,F</v>
      </c>
      <c r="C588" t="str">
        <f t="shared" si="117"/>
        <v>0.0 - 1.0 ct,VVS2,Round,F</v>
      </c>
      <c r="D588" t="str">
        <f t="shared" si="118"/>
        <v>VVS2,Round,F</v>
      </c>
      <c r="E588" t="str">
        <f t="shared" si="119"/>
        <v>Round,F</v>
      </c>
      <c r="F588" s="1" t="str">
        <f t="shared" si="120"/>
        <v>https://www.idonowidont.com/diamonds/122-f-vvs2-diamond-solitaire-white-gold-672221</v>
      </c>
      <c r="G588" s="2">
        <f t="shared" si="121"/>
        <v>6500</v>
      </c>
      <c r="H588" t="str">
        <f t="shared" si="122"/>
        <v>0.0 - 1.0 ct</v>
      </c>
      <c r="I588" t="str">
        <f t="shared" si="123"/>
        <v>VVS2</v>
      </c>
      <c r="J588" t="str">
        <f t="shared" si="124"/>
        <v>Round</v>
      </c>
      <c r="K588" t="str">
        <f t="shared" si="125"/>
        <v>F</v>
      </c>
      <c r="L588" t="b">
        <f t="shared" si="126"/>
        <v>0</v>
      </c>
      <c r="M588" t="s">
        <v>23</v>
      </c>
      <c r="N588" t="s">
        <v>597</v>
      </c>
    </row>
    <row r="589" spans="1:14" hidden="1">
      <c r="A589" t="s">
        <v>605</v>
      </c>
      <c r="B589" t="str">
        <f t="shared" si="116"/>
        <v>$6,500.00,4.00 ct or more,SI1,Round,F</v>
      </c>
      <c r="C589" t="str">
        <f t="shared" si="117"/>
        <v>4.00 ct or more,SI1,Round,F</v>
      </c>
      <c r="D589" t="str">
        <f t="shared" si="118"/>
        <v>SI1,Round,F</v>
      </c>
      <c r="E589" t="str">
        <f t="shared" si="119"/>
        <v>Round,F</v>
      </c>
      <c r="F589" s="1" t="str">
        <f t="shared" si="120"/>
        <v>https://www.idonowidont.com/diamonds/fantastic-diamond-blue-sapphire-ring-637751</v>
      </c>
      <c r="G589" s="2">
        <f t="shared" si="121"/>
        <v>6500</v>
      </c>
      <c r="H589" t="str">
        <f t="shared" si="122"/>
        <v>4.00 ct or more</v>
      </c>
      <c r="I589" t="str">
        <f t="shared" si="123"/>
        <v>SI1</v>
      </c>
      <c r="J589" t="str">
        <f t="shared" si="124"/>
        <v>Round</v>
      </c>
      <c r="K589" t="str">
        <f t="shared" si="125"/>
        <v>F</v>
      </c>
      <c r="L589" t="b">
        <f t="shared" si="126"/>
        <v>0</v>
      </c>
    </row>
    <row r="590" spans="1:14" hidden="1">
      <c r="A590" t="s">
        <v>606</v>
      </c>
      <c r="B590" t="str">
        <f t="shared" si="116"/>
        <v>$6,500.00,1.01 - 2.00 ct,SI1,Princess,F</v>
      </c>
      <c r="C590" t="str">
        <f t="shared" si="117"/>
        <v>1.01 - 2.00 ct,SI1,Princess,F</v>
      </c>
      <c r="D590" t="str">
        <f t="shared" si="118"/>
        <v>SI1,Princess,F</v>
      </c>
      <c r="E590" t="str">
        <f t="shared" si="119"/>
        <v>Princess,F</v>
      </c>
      <c r="F590" s="1" t="str">
        <f t="shared" si="120"/>
        <v>https://www.idonowidont.com/diamonds/certified18k-white-gold-engagement-ring-center-157ct-princess-cut-diamond-623361</v>
      </c>
      <c r="G590" s="2">
        <f t="shared" si="121"/>
        <v>6500</v>
      </c>
      <c r="H590" t="str">
        <f t="shared" si="122"/>
        <v>1.01 - 2.00 ct</v>
      </c>
      <c r="I590" t="str">
        <f t="shared" si="123"/>
        <v>SI1</v>
      </c>
      <c r="J590" t="str">
        <f t="shared" si="124"/>
        <v>Princess</v>
      </c>
      <c r="K590" t="str">
        <f t="shared" si="125"/>
        <v>F</v>
      </c>
      <c r="L590" t="b">
        <f t="shared" si="126"/>
        <v>0</v>
      </c>
    </row>
    <row r="591" spans="1:14" hidden="1">
      <c r="A591" t="s">
        <v>607</v>
      </c>
      <c r="B591" t="str">
        <f t="shared" si="116"/>
        <v>$6,500.00,1.01 - 2.00 ct,VS2,Round,I</v>
      </c>
      <c r="C591" t="str">
        <f t="shared" si="117"/>
        <v>1.01 - 2.00 ct,VS2,Round,I</v>
      </c>
      <c r="D591" t="str">
        <f t="shared" si="118"/>
        <v>VS2,Round,I</v>
      </c>
      <c r="E591" t="str">
        <f t="shared" si="119"/>
        <v>Round,I</v>
      </c>
      <c r="F591" s="1" t="str">
        <f t="shared" si="120"/>
        <v>https://www.idonowidont.com/diamonds/three-stone-platinum-engagement-ring-video-643121</v>
      </c>
      <c r="G591" s="2">
        <f t="shared" si="121"/>
        <v>6500</v>
      </c>
      <c r="H591" t="str">
        <f t="shared" si="122"/>
        <v>1.01 - 2.00 ct</v>
      </c>
      <c r="I591" t="str">
        <f t="shared" si="123"/>
        <v>VS2</v>
      </c>
      <c r="J591" t="str">
        <f t="shared" si="124"/>
        <v>Round</v>
      </c>
      <c r="K591" t="str">
        <f t="shared" si="125"/>
        <v>I</v>
      </c>
      <c r="L591" t="b">
        <f t="shared" si="126"/>
        <v>0</v>
      </c>
    </row>
    <row r="592" spans="1:14" hidden="1">
      <c r="A592" t="s">
        <v>608</v>
      </c>
      <c r="B592" t="str">
        <f t="shared" si="116"/>
        <v>$6,500.00,0.0 - 1.0 ct,SI1,Round,F</v>
      </c>
      <c r="C592" t="str">
        <f t="shared" si="117"/>
        <v>0.0 - 1.0 ct,SI1,Round,F</v>
      </c>
      <c r="D592" t="str">
        <f t="shared" si="118"/>
        <v>SI1,Round,F</v>
      </c>
      <c r="E592" t="str">
        <f t="shared" si="119"/>
        <v>Round,F</v>
      </c>
      <c r="F592" s="1" t="str">
        <f t="shared" si="120"/>
        <v>https://www.idonowidont.com/diamonds/neil-lane-engagement-ring-band-730801</v>
      </c>
      <c r="G592" s="2">
        <f t="shared" si="121"/>
        <v>6500</v>
      </c>
      <c r="H592" t="str">
        <f t="shared" si="122"/>
        <v>0.0 - 1.0 ct</v>
      </c>
      <c r="I592" t="str">
        <f t="shared" si="123"/>
        <v>SI1</v>
      </c>
      <c r="J592" t="str">
        <f t="shared" si="124"/>
        <v>Round</v>
      </c>
      <c r="K592" t="str">
        <f t="shared" si="125"/>
        <v>F</v>
      </c>
      <c r="L592" t="b">
        <f t="shared" si="126"/>
        <v>0</v>
      </c>
    </row>
    <row r="593" spans="1:12" hidden="1">
      <c r="A593" t="s">
        <v>609</v>
      </c>
      <c r="B593" t="str">
        <f t="shared" si="116"/>
        <v>$6,541.00,1.01 - 2.00 ct,SI1,Princess,F</v>
      </c>
      <c r="C593" t="str">
        <f t="shared" si="117"/>
        <v>1.01 - 2.00 ct,SI1,Princess,F</v>
      </c>
      <c r="D593" t="str">
        <f t="shared" si="118"/>
        <v>SI1,Princess,F</v>
      </c>
      <c r="E593" t="str">
        <f t="shared" si="119"/>
        <v>Princess,F</v>
      </c>
      <c r="F593" s="1" t="str">
        <f t="shared" si="120"/>
        <v>https://www.idonowidont.com/diamonds/engagement-ring-center-157ct-princess-cut-diamond-634871</v>
      </c>
      <c r="G593" s="2">
        <f t="shared" si="121"/>
        <v>6541</v>
      </c>
      <c r="H593" t="str">
        <f t="shared" si="122"/>
        <v>1.01 - 2.00 ct</v>
      </c>
      <c r="I593" t="str">
        <f t="shared" si="123"/>
        <v>SI1</v>
      </c>
      <c r="J593" t="str">
        <f t="shared" si="124"/>
        <v>Princess</v>
      </c>
      <c r="K593" t="str">
        <f t="shared" si="125"/>
        <v>F</v>
      </c>
      <c r="L593" t="b">
        <f t="shared" si="126"/>
        <v>0</v>
      </c>
    </row>
    <row r="594" spans="1:12" hidden="1">
      <c r="A594" t="s">
        <v>610</v>
      </c>
      <c r="B594" t="str">
        <f t="shared" si="116"/>
        <v>$6,599.00,1.01 - 2.00 ct,SI1,Radiant,Other</v>
      </c>
      <c r="C594" t="str">
        <f t="shared" si="117"/>
        <v>1.01 - 2.00 ct,SI1,Radiant,Other</v>
      </c>
      <c r="D594" t="str">
        <f t="shared" si="118"/>
        <v>SI1,Radiant,Other</v>
      </c>
      <c r="E594" t="str">
        <f t="shared" si="119"/>
        <v>Radiant,Other</v>
      </c>
      <c r="F594" s="1" t="str">
        <f t="shared" si="120"/>
        <v>https://www.idonowidont.com/diamonds/18k-white-gold-engagement-ring-fancy-dark-orande-brown-center-diamond-633166</v>
      </c>
      <c r="G594" s="2">
        <f t="shared" si="121"/>
        <v>6599</v>
      </c>
      <c r="H594" t="str">
        <f t="shared" si="122"/>
        <v>1.01 - 2.00 ct</v>
      </c>
      <c r="I594" t="str">
        <f t="shared" si="123"/>
        <v>SI1</v>
      </c>
      <c r="J594" t="str">
        <f t="shared" si="124"/>
        <v>Radiant</v>
      </c>
      <c r="K594" t="str">
        <f t="shared" si="125"/>
        <v>Other</v>
      </c>
      <c r="L594" t="b">
        <f t="shared" si="126"/>
        <v>0</v>
      </c>
    </row>
    <row r="595" spans="1:12" hidden="1">
      <c r="A595" t="s">
        <v>611</v>
      </c>
      <c r="B595" t="str">
        <f t="shared" si="116"/>
        <v>$6,620.00,1.01 - 2.00 ct,SI2,Round,Other</v>
      </c>
      <c r="C595" t="str">
        <f t="shared" si="117"/>
        <v>1.01 - 2.00 ct,SI2,Round,Other</v>
      </c>
      <c r="D595" t="str">
        <f t="shared" si="118"/>
        <v>SI2,Round,Other</v>
      </c>
      <c r="E595" t="str">
        <f t="shared" si="119"/>
        <v>Round,Other</v>
      </c>
      <c r="F595" s="1" t="str">
        <f t="shared" si="120"/>
        <v>https://www.idonowidont.com/diamonds/gorgeous-100-ct-diamond-ring-633176</v>
      </c>
      <c r="G595" s="2">
        <f t="shared" si="121"/>
        <v>6620</v>
      </c>
      <c r="H595" t="str">
        <f t="shared" si="122"/>
        <v>1.01 - 2.00 ct</v>
      </c>
      <c r="I595" t="str">
        <f t="shared" si="123"/>
        <v>SI2</v>
      </c>
      <c r="J595" t="str">
        <f t="shared" si="124"/>
        <v>Round</v>
      </c>
      <c r="K595" t="str">
        <f t="shared" si="125"/>
        <v>Other</v>
      </c>
      <c r="L595" t="b">
        <f t="shared" si="126"/>
        <v>0</v>
      </c>
    </row>
    <row r="596" spans="1:12" hidden="1">
      <c r="A596" t="s">
        <v>612</v>
      </c>
      <c r="B596" t="str">
        <f t="shared" si="116"/>
        <v>$6,629.00,2.01 - 3.00 ct,SI1,Round,J</v>
      </c>
      <c r="C596" t="str">
        <f t="shared" si="117"/>
        <v>2.01 - 3.00 ct,SI1,Round,J</v>
      </c>
      <c r="D596" t="str">
        <f t="shared" si="118"/>
        <v>SI1,Round,J</v>
      </c>
      <c r="E596" t="str">
        <f t="shared" si="119"/>
        <v>Round,J</v>
      </c>
      <c r="F596" s="1" t="str">
        <f t="shared" si="120"/>
        <v>https://www.idonowidont.com/diamonds/brilliant-earth-stunning-breathtaking-eco-friendly-diamond-ring-728768</v>
      </c>
      <c r="G596" s="2">
        <f t="shared" si="121"/>
        <v>6629</v>
      </c>
      <c r="H596" t="str">
        <f t="shared" si="122"/>
        <v>2.01 - 3.00 ct</v>
      </c>
      <c r="I596" t="str">
        <f t="shared" si="123"/>
        <v>SI1</v>
      </c>
      <c r="J596" t="str">
        <f t="shared" si="124"/>
        <v>Round</v>
      </c>
      <c r="K596" t="str">
        <f t="shared" si="125"/>
        <v>J</v>
      </c>
      <c r="L596" t="b">
        <f t="shared" si="126"/>
        <v>0</v>
      </c>
    </row>
    <row r="597" spans="1:12" hidden="1">
      <c r="A597" t="s">
        <v>613</v>
      </c>
      <c r="B597" t="str">
        <f t="shared" si="116"/>
        <v>$6,700.00,4.00 ct or more,SI1,Round,G</v>
      </c>
      <c r="C597" t="str">
        <f t="shared" si="117"/>
        <v>4.00 ct or more,SI1,Round,G</v>
      </c>
      <c r="D597" t="str">
        <f t="shared" si="118"/>
        <v>SI1,Round,G</v>
      </c>
      <c r="E597" t="str">
        <f t="shared" si="119"/>
        <v>Round,G</v>
      </c>
      <c r="F597" s="1" t="str">
        <f t="shared" si="120"/>
        <v>https://www.idonowidont.com/diamonds/cocktail-ring-550-ct-total-diamond-weight-video-640411</v>
      </c>
      <c r="G597" s="2">
        <f t="shared" si="121"/>
        <v>6700</v>
      </c>
      <c r="H597" t="str">
        <f t="shared" si="122"/>
        <v>4.00 ct or more</v>
      </c>
      <c r="I597" t="str">
        <f t="shared" si="123"/>
        <v>SI1</v>
      </c>
      <c r="J597" t="str">
        <f t="shared" si="124"/>
        <v>Round</v>
      </c>
      <c r="K597" t="str">
        <f t="shared" si="125"/>
        <v>G</v>
      </c>
      <c r="L597" t="b">
        <f t="shared" si="126"/>
        <v>0</v>
      </c>
    </row>
    <row r="598" spans="1:12" hidden="1">
      <c r="A598" t="s">
        <v>614</v>
      </c>
      <c r="B598" t="str">
        <f t="shared" si="116"/>
        <v>$6,707.00,3.01 - 4.00 ct,SI1,Round,G</v>
      </c>
      <c r="C598" t="str">
        <f t="shared" si="117"/>
        <v>3.01 - 4.00 ct,SI1,Round,G</v>
      </c>
      <c r="D598" t="str">
        <f t="shared" si="118"/>
        <v>SI1,Round,G</v>
      </c>
      <c r="E598" t="str">
        <f t="shared" si="119"/>
        <v>Round,G</v>
      </c>
      <c r="F598" s="1" t="str">
        <f t="shared" si="120"/>
        <v>https://www.idonowidont.com/diamonds/engagement-ring-353-ct-total-diamond-weight-video-659051</v>
      </c>
      <c r="G598" s="2">
        <f t="shared" si="121"/>
        <v>6707</v>
      </c>
      <c r="H598" t="str">
        <f t="shared" si="122"/>
        <v>3.01 - 4.00 ct</v>
      </c>
      <c r="I598" t="str">
        <f t="shared" si="123"/>
        <v>SI1</v>
      </c>
      <c r="J598" t="str">
        <f t="shared" si="124"/>
        <v>Round</v>
      </c>
      <c r="K598" t="str">
        <f t="shared" si="125"/>
        <v>G</v>
      </c>
      <c r="L598" t="b">
        <f t="shared" si="126"/>
        <v>0</v>
      </c>
    </row>
    <row r="599" spans="1:12" hidden="1">
      <c r="A599" t="s">
        <v>615</v>
      </c>
      <c r="B599" t="str">
        <f t="shared" si="116"/>
        <v>$6,750.00,0.0 - 1.0 ct,VS1,Radiant,G</v>
      </c>
      <c r="C599" t="str">
        <f t="shared" si="117"/>
        <v>0.0 - 1.0 ct,VS1,Radiant,G</v>
      </c>
      <c r="D599" t="str">
        <f t="shared" si="118"/>
        <v>VS1,Radiant,G</v>
      </c>
      <c r="E599" t="str">
        <f t="shared" si="119"/>
        <v>Radiant,G</v>
      </c>
      <c r="F599" s="1" t="str">
        <f t="shared" si="120"/>
        <v>https://www.idonowidont.com/diamonds/video-tiffany-and-co-platinum-075ct-diamond-lucida-cut-radiant-square-princess-asscher</v>
      </c>
      <c r="G599" s="2">
        <f t="shared" si="121"/>
        <v>6750</v>
      </c>
      <c r="H599" t="str">
        <f t="shared" si="122"/>
        <v>0.0 - 1.0 ct</v>
      </c>
      <c r="I599" t="str">
        <f t="shared" si="123"/>
        <v>VS1</v>
      </c>
      <c r="J599" t="str">
        <f t="shared" si="124"/>
        <v>Radiant</v>
      </c>
      <c r="K599" t="str">
        <f t="shared" si="125"/>
        <v>G</v>
      </c>
      <c r="L599" t="b">
        <f t="shared" si="126"/>
        <v>0</v>
      </c>
    </row>
    <row r="600" spans="1:12" hidden="1">
      <c r="A600" t="s">
        <v>616</v>
      </c>
      <c r="B600" t="str">
        <f t="shared" si="116"/>
        <v>$6,800.00,1.01 - 2.00 ct,SI2,Cushion,G</v>
      </c>
      <c r="C600" t="str">
        <f t="shared" si="117"/>
        <v>1.01 - 2.00 ct,SI2,Cushion,G</v>
      </c>
      <c r="D600" t="str">
        <f t="shared" si="118"/>
        <v>SI2,Cushion,G</v>
      </c>
      <c r="E600" t="str">
        <f t="shared" si="119"/>
        <v>Cushion,G</v>
      </c>
      <c r="F600" s="1" t="str">
        <f t="shared" si="120"/>
        <v>https://www.idonowidont.com/diamonds/rare-and-different-177-carat-diamond-ring-cushion-cut-diamond-729342</v>
      </c>
      <c r="G600" s="2">
        <f t="shared" si="121"/>
        <v>6800</v>
      </c>
      <c r="H600" t="str">
        <f t="shared" si="122"/>
        <v>1.01 - 2.00 ct</v>
      </c>
      <c r="I600" t="str">
        <f t="shared" si="123"/>
        <v>SI2</v>
      </c>
      <c r="J600" t="str">
        <f t="shared" si="124"/>
        <v>Cushion</v>
      </c>
      <c r="K600" t="str">
        <f t="shared" si="125"/>
        <v>G</v>
      </c>
      <c r="L600" t="b">
        <f t="shared" si="126"/>
        <v>0</v>
      </c>
    </row>
    <row r="601" spans="1:12" hidden="1">
      <c r="A601" t="s">
        <v>617</v>
      </c>
      <c r="B601" t="str">
        <f t="shared" si="116"/>
        <v>$6,800.00,0.0 - 1.0 ct,VS1,Radiant,I</v>
      </c>
      <c r="C601" t="str">
        <f t="shared" si="117"/>
        <v>0.0 - 1.0 ct,VS1,Radiant,I</v>
      </c>
      <c r="D601" t="str">
        <f t="shared" si="118"/>
        <v>VS1,Radiant,I</v>
      </c>
      <c r="E601" t="str">
        <f t="shared" si="119"/>
        <v>Radiant,I</v>
      </c>
      <c r="F601" s="1" t="str">
        <f t="shared" si="120"/>
        <v>https://www.idonowidont.com/diamonds/radiant-cut-yellow-diamond-engagement-ring-wedding-ring-bridal-ring-promise-ring</v>
      </c>
      <c r="G601" s="2">
        <f t="shared" si="121"/>
        <v>6800</v>
      </c>
      <c r="H601" t="str">
        <f t="shared" si="122"/>
        <v>0.0 - 1.0 ct</v>
      </c>
      <c r="I601" t="str">
        <f t="shared" si="123"/>
        <v>VS1</v>
      </c>
      <c r="J601" t="str">
        <f t="shared" si="124"/>
        <v>Radiant</v>
      </c>
      <c r="K601" t="str">
        <f t="shared" si="125"/>
        <v>I</v>
      </c>
      <c r="L601" t="b">
        <f t="shared" si="126"/>
        <v>0</v>
      </c>
    </row>
    <row r="602" spans="1:12" hidden="1">
      <c r="A602" t="s">
        <v>618</v>
      </c>
      <c r="B602" t="str">
        <f t="shared" si="116"/>
        <v>$6,812.00,1.01 - 2.00 ct,SI1,Round,H</v>
      </c>
      <c r="C602" t="str">
        <f t="shared" si="117"/>
        <v>1.01 - 2.00 ct,SI1,Round,H</v>
      </c>
      <c r="D602" t="str">
        <f t="shared" si="118"/>
        <v>SI1,Round,H</v>
      </c>
      <c r="E602" t="str">
        <f t="shared" si="119"/>
        <v>Round,H</v>
      </c>
      <c r="F602" s="1" t="str">
        <f t="shared" si="120"/>
        <v>https://www.idonowidont.com/diamonds/extraordinary-18k-white-gold-engagement-ring-center-125ct-round-diamond-621396</v>
      </c>
      <c r="G602" s="2">
        <f t="shared" si="121"/>
        <v>6812</v>
      </c>
      <c r="H602" t="str">
        <f t="shared" si="122"/>
        <v>1.01 - 2.00 ct</v>
      </c>
      <c r="I602" t="str">
        <f t="shared" si="123"/>
        <v>SI1</v>
      </c>
      <c r="J602" t="str">
        <f t="shared" si="124"/>
        <v>Round</v>
      </c>
      <c r="K602" t="str">
        <f t="shared" si="125"/>
        <v>H</v>
      </c>
      <c r="L602" t="b">
        <f t="shared" si="126"/>
        <v>0</v>
      </c>
    </row>
    <row r="603" spans="1:12" hidden="1">
      <c r="A603" t="s">
        <v>619</v>
      </c>
      <c r="B603" t="str">
        <f t="shared" si="116"/>
        <v>$6,850.00,1.01 - 2.00 ct,SI2,Princess,E</v>
      </c>
      <c r="C603" t="str">
        <f t="shared" si="117"/>
        <v>1.01 - 2.00 ct,SI2,Princess,E</v>
      </c>
      <c r="D603" t="str">
        <f t="shared" si="118"/>
        <v>SI2,Princess,E</v>
      </c>
      <c r="E603" t="str">
        <f t="shared" si="119"/>
        <v>Princess,E</v>
      </c>
      <c r="F603" s="1" t="str">
        <f t="shared" si="120"/>
        <v>https://www.idonowidont.com/diamonds/extraordinary-engagement-ring-center-116ct-princess-cut-diamond-video-620311</v>
      </c>
      <c r="G603" s="2">
        <f t="shared" si="121"/>
        <v>6850</v>
      </c>
      <c r="H603" t="str">
        <f t="shared" si="122"/>
        <v>1.01 - 2.00 ct</v>
      </c>
      <c r="I603" t="str">
        <f t="shared" si="123"/>
        <v>SI2</v>
      </c>
      <c r="J603" t="str">
        <f t="shared" si="124"/>
        <v>Princess</v>
      </c>
      <c r="K603" t="str">
        <f t="shared" si="125"/>
        <v>E</v>
      </c>
      <c r="L603" t="b">
        <f t="shared" si="126"/>
        <v>0</v>
      </c>
    </row>
    <row r="604" spans="1:12" hidden="1">
      <c r="A604" t="s">
        <v>620</v>
      </c>
      <c r="B604" t="str">
        <f t="shared" si="116"/>
        <v>$6,859.00,1.01 - 2.00 ct,SI2,Princess,E</v>
      </c>
      <c r="C604" t="str">
        <f t="shared" si="117"/>
        <v>1.01 - 2.00 ct,SI2,Princess,E</v>
      </c>
      <c r="D604" t="str">
        <f t="shared" si="118"/>
        <v>SI2,Princess,E</v>
      </c>
      <c r="E604" t="str">
        <f t="shared" si="119"/>
        <v>Princess,E</v>
      </c>
      <c r="F604" s="1" t="str">
        <f t="shared" si="120"/>
        <v>https://www.idonowidont.com/diamonds/engagement-ring-center-116ct-princess-cut-diamond-video-640961</v>
      </c>
      <c r="G604" s="2">
        <f t="shared" si="121"/>
        <v>6859</v>
      </c>
      <c r="H604" t="str">
        <f t="shared" si="122"/>
        <v>1.01 - 2.00 ct</v>
      </c>
      <c r="I604" t="str">
        <f t="shared" si="123"/>
        <v>SI2</v>
      </c>
      <c r="J604" t="str">
        <f t="shared" si="124"/>
        <v>Princess</v>
      </c>
      <c r="K604" t="str">
        <f t="shared" si="125"/>
        <v>E</v>
      </c>
      <c r="L604" t="b">
        <f t="shared" si="126"/>
        <v>0</v>
      </c>
    </row>
    <row r="605" spans="1:12" hidden="1">
      <c r="A605" t="s">
        <v>621</v>
      </c>
      <c r="B605" t="str">
        <f t="shared" si="116"/>
        <v>$6,900.00,0.0 - 1.0 ct,SI2,Round,Other</v>
      </c>
      <c r="C605" t="str">
        <f t="shared" si="117"/>
        <v>0.0 - 1.0 ct,SI2,Round,Other</v>
      </c>
      <c r="D605" t="str">
        <f t="shared" si="118"/>
        <v>SI2,Round,Other</v>
      </c>
      <c r="E605" t="str">
        <f t="shared" si="119"/>
        <v>Round,Other</v>
      </c>
      <c r="F605" s="1" t="str">
        <f t="shared" si="120"/>
        <v>https://www.idonowidont.com/diamonds/081ct-gia-certified-fancy-orange-diamond-ring-white-gold-mens-gents-unisex-725411</v>
      </c>
      <c r="G605" s="2">
        <f t="shared" si="121"/>
        <v>6900</v>
      </c>
      <c r="H605" t="str">
        <f t="shared" si="122"/>
        <v>0.0 - 1.0 ct</v>
      </c>
      <c r="I605" t="str">
        <f t="shared" si="123"/>
        <v>SI2</v>
      </c>
      <c r="J605" t="str">
        <f t="shared" si="124"/>
        <v>Round</v>
      </c>
      <c r="K605" t="str">
        <f t="shared" si="125"/>
        <v>Other</v>
      </c>
      <c r="L605" t="b">
        <f t="shared" si="126"/>
        <v>0</v>
      </c>
    </row>
    <row r="606" spans="1:12" hidden="1">
      <c r="A606" t="s">
        <v>622</v>
      </c>
      <c r="B606" t="str">
        <f t="shared" si="116"/>
        <v>$6,900.00,4.00 ct or more,VS2,Round,E</v>
      </c>
      <c r="C606" t="str">
        <f t="shared" si="117"/>
        <v>4.00 ct or more,VS2,Round,E</v>
      </c>
      <c r="D606" t="str">
        <f t="shared" si="118"/>
        <v>VS2,Round,E</v>
      </c>
      <c r="E606" t="str">
        <f t="shared" si="119"/>
        <v>Round,E</v>
      </c>
      <c r="F606" s="1" t="str">
        <f t="shared" si="120"/>
        <v>https://www.idonowidont.com/diamonds/custom-made-diamondplatinum-ring-5-carat-center-712851</v>
      </c>
      <c r="G606" s="2">
        <f t="shared" si="121"/>
        <v>6900</v>
      </c>
      <c r="H606" t="str">
        <f t="shared" si="122"/>
        <v>4.00 ct or more</v>
      </c>
      <c r="I606" t="str">
        <f t="shared" si="123"/>
        <v>VS2</v>
      </c>
      <c r="J606" t="str">
        <f t="shared" si="124"/>
        <v>Round</v>
      </c>
      <c r="K606" t="str">
        <f t="shared" si="125"/>
        <v>E</v>
      </c>
      <c r="L606" t="b">
        <f t="shared" si="126"/>
        <v>0</v>
      </c>
    </row>
    <row r="607" spans="1:12" hidden="1">
      <c r="A607" t="s">
        <v>623</v>
      </c>
      <c r="B607" t="str">
        <f t="shared" si="116"/>
        <v>$6,900.00,4.00 ct or more,SI2,Round,H</v>
      </c>
      <c r="C607" t="str">
        <f t="shared" si="117"/>
        <v>4.00 ct or more,SI2,Round,H</v>
      </c>
      <c r="D607" t="str">
        <f t="shared" si="118"/>
        <v>SI2,Round,H</v>
      </c>
      <c r="E607" t="str">
        <f t="shared" si="119"/>
        <v>Round,H</v>
      </c>
      <c r="F607" s="1" t="str">
        <f t="shared" si="120"/>
        <v>https://www.idonowidont.com/diamonds/400-carat-eternity-band-687116</v>
      </c>
      <c r="G607" s="2">
        <f t="shared" si="121"/>
        <v>6900</v>
      </c>
      <c r="H607" t="str">
        <f t="shared" si="122"/>
        <v>4.00 ct or more</v>
      </c>
      <c r="I607" t="str">
        <f t="shared" si="123"/>
        <v>SI2</v>
      </c>
      <c r="J607" t="str">
        <f t="shared" si="124"/>
        <v>Round</v>
      </c>
      <c r="K607" t="str">
        <f t="shared" si="125"/>
        <v>H</v>
      </c>
      <c r="L607" t="b">
        <f t="shared" si="126"/>
        <v>0</v>
      </c>
    </row>
    <row r="608" spans="1:12" hidden="1">
      <c r="A608" t="s">
        <v>624</v>
      </c>
      <c r="B608" t="str">
        <f t="shared" si="116"/>
        <v>$6,902.00,0.0 - 1.0 ct,SI2,Round,Other</v>
      </c>
      <c r="C608" t="str">
        <f t="shared" si="117"/>
        <v>0.0 - 1.0 ct,SI2,Round,Other</v>
      </c>
      <c r="D608" t="str">
        <f t="shared" si="118"/>
        <v>SI2,Round,Other</v>
      </c>
      <c r="E608" t="str">
        <f t="shared" si="119"/>
        <v>Round,Other</v>
      </c>
      <c r="F608" s="1" t="str">
        <f t="shared" si="120"/>
        <v>https://www.idonowidont.com/diamonds/fantastic-090-ct-diamond-ring-633171</v>
      </c>
      <c r="G608" s="2">
        <f t="shared" si="121"/>
        <v>6902</v>
      </c>
      <c r="H608" t="str">
        <f t="shared" si="122"/>
        <v>0.0 - 1.0 ct</v>
      </c>
      <c r="I608" t="str">
        <f t="shared" si="123"/>
        <v>SI2</v>
      </c>
      <c r="J608" t="str">
        <f t="shared" si="124"/>
        <v>Round</v>
      </c>
      <c r="K608" t="str">
        <f t="shared" si="125"/>
        <v>Other</v>
      </c>
      <c r="L608" t="b">
        <f t="shared" si="126"/>
        <v>0</v>
      </c>
    </row>
    <row r="609" spans="1:13" hidden="1">
      <c r="A609" t="s">
        <v>625</v>
      </c>
      <c r="B609" t="str">
        <f t="shared" si="116"/>
        <v>$6,950.00,1.01 - 2.00 ct,VVS2,Round,F</v>
      </c>
      <c r="C609" t="str">
        <f t="shared" si="117"/>
        <v>1.01 - 2.00 ct,VVS2,Round,F</v>
      </c>
      <c r="D609" t="str">
        <f t="shared" si="118"/>
        <v>VVS2,Round,F</v>
      </c>
      <c r="E609" t="str">
        <f t="shared" si="119"/>
        <v>Round,F</v>
      </c>
      <c r="F609" s="1" t="str">
        <f t="shared" si="120"/>
        <v>https://www.idonowidont.com/diamonds/125ct-gia-certified-f-vvs2-round-accent-engagement-ring-18k-white-gold-729905</v>
      </c>
      <c r="G609" s="2">
        <f t="shared" si="121"/>
        <v>6950</v>
      </c>
      <c r="H609" t="str">
        <f t="shared" si="122"/>
        <v>1.01 - 2.00 ct</v>
      </c>
      <c r="I609" t="str">
        <f t="shared" si="123"/>
        <v>VVS2</v>
      </c>
      <c r="J609" t="str">
        <f t="shared" si="124"/>
        <v>Round</v>
      </c>
      <c r="K609" t="str">
        <f t="shared" si="125"/>
        <v>F</v>
      </c>
      <c r="L609" t="b">
        <f t="shared" si="126"/>
        <v>0</v>
      </c>
      <c r="M609" t="s">
        <v>23</v>
      </c>
    </row>
    <row r="610" spans="1:13" hidden="1">
      <c r="A610" t="s">
        <v>626</v>
      </c>
      <c r="B610" t="str">
        <f t="shared" si="116"/>
        <v>$6,990.00,4.00 ct or more,SI1,Cushion,L</v>
      </c>
      <c r="C610" t="str">
        <f t="shared" si="117"/>
        <v>4.00 ct or more,SI1,Cushion,L</v>
      </c>
      <c r="D610" t="str">
        <f t="shared" si="118"/>
        <v>SI1,Cushion,L</v>
      </c>
      <c r="E610" t="str">
        <f t="shared" si="119"/>
        <v>Cushion,L</v>
      </c>
      <c r="F610" s="1" t="str">
        <f t="shared" si="120"/>
        <v>https://www.idonowidont.com/diamonds/65-carat-platinum-cushion-cut-moon-sides-engagement-ring-730419</v>
      </c>
      <c r="G610" s="2">
        <f t="shared" si="121"/>
        <v>6990</v>
      </c>
      <c r="H610" t="str">
        <f t="shared" si="122"/>
        <v>4.00 ct or more</v>
      </c>
      <c r="I610" t="str">
        <f t="shared" si="123"/>
        <v>SI1</v>
      </c>
      <c r="J610" t="str">
        <f t="shared" si="124"/>
        <v>Cushion</v>
      </c>
      <c r="K610" t="str">
        <f t="shared" si="125"/>
        <v>L</v>
      </c>
      <c r="L610" t="b">
        <f t="shared" si="126"/>
        <v>0</v>
      </c>
    </row>
    <row r="611" spans="1:13" hidden="1">
      <c r="A611" t="s">
        <v>627</v>
      </c>
      <c r="B611" t="str">
        <f t="shared" si="116"/>
        <v>$6,990.00,1.01 - 2.00 ct,VVS2,Round,F</v>
      </c>
      <c r="C611" t="str">
        <f t="shared" si="117"/>
        <v>1.01 - 2.00 ct,VVS2,Round,F</v>
      </c>
      <c r="D611" t="str">
        <f t="shared" si="118"/>
        <v>VVS2,Round,F</v>
      </c>
      <c r="E611" t="str">
        <f t="shared" si="119"/>
        <v>Round,F</v>
      </c>
      <c r="F611" s="1" t="str">
        <f t="shared" si="120"/>
        <v>https://www.idonowidont.com/diamonds/182-white-gold-double-halo-122-carat-f-vvs2-round-igi-diamond-center-714506</v>
      </c>
      <c r="G611" s="2">
        <f t="shared" si="121"/>
        <v>6990</v>
      </c>
      <c r="H611" t="str">
        <f t="shared" si="122"/>
        <v>1.01 - 2.00 ct</v>
      </c>
      <c r="I611" t="str">
        <f t="shared" si="123"/>
        <v>VVS2</v>
      </c>
      <c r="J611" t="str">
        <f t="shared" si="124"/>
        <v>Round</v>
      </c>
      <c r="K611" t="str">
        <f t="shared" si="125"/>
        <v>F</v>
      </c>
      <c r="L611" t="b">
        <f t="shared" si="126"/>
        <v>0</v>
      </c>
      <c r="M611" t="s">
        <v>23</v>
      </c>
    </row>
    <row r="612" spans="1:13" hidden="1">
      <c r="A612" t="s">
        <v>628</v>
      </c>
      <c r="B612" t="str">
        <f t="shared" si="116"/>
        <v>$6,998.00,1.01 - 2.00 ct,SI1,Pearl,G</v>
      </c>
      <c r="C612" t="str">
        <f t="shared" si="117"/>
        <v>1.01 - 2.00 ct,SI1,Pearl,G</v>
      </c>
      <c r="D612" t="str">
        <f t="shared" si="118"/>
        <v>SI1,Pearl,G</v>
      </c>
      <c r="E612" t="str">
        <f t="shared" si="119"/>
        <v>Pearl,G</v>
      </c>
      <c r="F612" s="1" t="str">
        <f t="shared" si="120"/>
        <v>https://www.idonowidont.com/diamonds/engagement-ring-center-fancy-yellow-and-side-white-diamonds-624641</v>
      </c>
      <c r="G612" s="2">
        <f t="shared" si="121"/>
        <v>6998</v>
      </c>
      <c r="H612" t="str">
        <f t="shared" si="122"/>
        <v>1.01 - 2.00 ct</v>
      </c>
      <c r="I612" t="str">
        <f t="shared" si="123"/>
        <v>SI1</v>
      </c>
      <c r="J612" t="str">
        <f t="shared" si="124"/>
        <v>Pearl</v>
      </c>
      <c r="K612" t="str">
        <f t="shared" si="125"/>
        <v>G</v>
      </c>
      <c r="L612" t="b">
        <f t="shared" si="126"/>
        <v>0</v>
      </c>
    </row>
    <row r="613" spans="1:13" hidden="1">
      <c r="A613" t="s">
        <v>629</v>
      </c>
      <c r="B613" t="str">
        <f t="shared" si="116"/>
        <v>$6,999.00,1.01 - 2.00 ct,VS2,Oval,I</v>
      </c>
      <c r="C613" t="str">
        <f t="shared" si="117"/>
        <v>1.01 - 2.00 ct,VS2,Oval,I</v>
      </c>
      <c r="D613" t="str">
        <f t="shared" si="118"/>
        <v>VS2,Oval,I</v>
      </c>
      <c r="E613" t="str">
        <f t="shared" si="119"/>
        <v>Oval,I</v>
      </c>
      <c r="F613" s="1" t="str">
        <f t="shared" si="120"/>
        <v>https://www.idonowidont.com/diamonds/170-oval-halo-diamond-ring-728929</v>
      </c>
      <c r="G613" s="2">
        <f t="shared" si="121"/>
        <v>6999</v>
      </c>
      <c r="H613" t="str">
        <f t="shared" si="122"/>
        <v>1.01 - 2.00 ct</v>
      </c>
      <c r="I613" t="str">
        <f t="shared" si="123"/>
        <v>VS2</v>
      </c>
      <c r="J613" t="str">
        <f t="shared" si="124"/>
        <v>Oval</v>
      </c>
      <c r="K613" t="str">
        <f t="shared" si="125"/>
        <v>I</v>
      </c>
      <c r="L613" t="b">
        <f t="shared" si="126"/>
        <v>0</v>
      </c>
    </row>
    <row r="614" spans="1:13" hidden="1">
      <c r="A614" t="s">
        <v>630</v>
      </c>
      <c r="B614" t="str">
        <f t="shared" si="116"/>
        <v>$6,999.00,1.01 - 2.00 ct,SI1,Heart,G</v>
      </c>
      <c r="C614" t="str">
        <f t="shared" si="117"/>
        <v>1.01 - 2.00 ct,SI1,Heart,G</v>
      </c>
      <c r="D614" t="str">
        <f t="shared" si="118"/>
        <v>SI1,Heart,G</v>
      </c>
      <c r="E614" t="str">
        <f t="shared" si="119"/>
        <v>Heart,G</v>
      </c>
      <c r="F614" s="1" t="str">
        <f t="shared" si="120"/>
        <v>https://www.idonowidont.com/diamonds/140-ct-heart-shaped-diamond-ring-698241</v>
      </c>
      <c r="G614" s="2">
        <f t="shared" si="121"/>
        <v>6999</v>
      </c>
      <c r="H614" t="str">
        <f t="shared" si="122"/>
        <v>1.01 - 2.00 ct</v>
      </c>
      <c r="I614" t="str">
        <f t="shared" si="123"/>
        <v>SI1</v>
      </c>
      <c r="J614" t="str">
        <f t="shared" si="124"/>
        <v>Heart</v>
      </c>
      <c r="K614" t="str">
        <f t="shared" si="125"/>
        <v>G</v>
      </c>
      <c r="L614" t="b">
        <f t="shared" si="126"/>
        <v>0</v>
      </c>
    </row>
    <row r="615" spans="1:13" hidden="1">
      <c r="A615" t="s">
        <v>631</v>
      </c>
      <c r="B615" t="str">
        <f t="shared" si="116"/>
        <v>$6,999.00,1.01 - 2.00 ct,VS2,Oval,I</v>
      </c>
      <c r="C615" t="str">
        <f t="shared" si="117"/>
        <v>1.01 - 2.00 ct,VS2,Oval,I</v>
      </c>
      <c r="D615" t="str">
        <f t="shared" si="118"/>
        <v>VS2,Oval,I</v>
      </c>
      <c r="E615" t="str">
        <f t="shared" si="119"/>
        <v>Oval,I</v>
      </c>
      <c r="F615" s="1" t="str">
        <f t="shared" si="120"/>
        <v>https://www.idonowidont.com/diamonds/150-oval-double-halo-ring-gia-certified-689746</v>
      </c>
      <c r="G615" s="2">
        <f t="shared" si="121"/>
        <v>6999</v>
      </c>
      <c r="H615" t="str">
        <f t="shared" si="122"/>
        <v>1.01 - 2.00 ct</v>
      </c>
      <c r="I615" t="str">
        <f t="shared" si="123"/>
        <v>VS2</v>
      </c>
      <c r="J615" t="str">
        <f t="shared" si="124"/>
        <v>Oval</v>
      </c>
      <c r="K615" t="str">
        <f t="shared" si="125"/>
        <v>I</v>
      </c>
      <c r="L615" t="b">
        <f t="shared" si="126"/>
        <v>0</v>
      </c>
    </row>
    <row r="616" spans="1:13" hidden="1">
      <c r="A616" t="s">
        <v>632</v>
      </c>
      <c r="B616" t="str">
        <f t="shared" si="116"/>
        <v>$6,999.00,0.0 - 1.0 ct,VS2,Emerald,G</v>
      </c>
      <c r="C616" t="str">
        <f t="shared" si="117"/>
        <v>0.0 - 1.0 ct,VS2,Emerald,G</v>
      </c>
      <c r="D616" t="str">
        <f t="shared" si="118"/>
        <v>VS2,Emerald,G</v>
      </c>
      <c r="E616" t="str">
        <f t="shared" si="119"/>
        <v>Emerald,G</v>
      </c>
      <c r="F616" s="1" t="str">
        <f t="shared" si="120"/>
        <v>https://www.idonowidont.com/diamonds/emerald-cut-diamond-engagement-ring-175-ct-total-diamond-weight-684691</v>
      </c>
      <c r="G616" s="2">
        <f t="shared" si="121"/>
        <v>6999</v>
      </c>
      <c r="H616" t="str">
        <f t="shared" si="122"/>
        <v>0.0 - 1.0 ct</v>
      </c>
      <c r="I616" t="str">
        <f t="shared" si="123"/>
        <v>VS2</v>
      </c>
      <c r="J616" t="str">
        <f t="shared" si="124"/>
        <v>Emerald</v>
      </c>
      <c r="K616" t="str">
        <f t="shared" si="125"/>
        <v>G</v>
      </c>
      <c r="L616" t="b">
        <f t="shared" si="126"/>
        <v>0</v>
      </c>
    </row>
    <row r="617" spans="1:13" hidden="1">
      <c r="A617" t="s">
        <v>633</v>
      </c>
      <c r="B617" t="str">
        <f t="shared" si="116"/>
        <v>$6,999.00,1.01 - 2.00 ct,SI2,Marquise,F</v>
      </c>
      <c r="C617" t="str">
        <f t="shared" si="117"/>
        <v>1.01 - 2.00 ct,SI2,Marquise,F</v>
      </c>
      <c r="D617" t="str">
        <f t="shared" si="118"/>
        <v>SI2,Marquise,F</v>
      </c>
      <c r="E617" t="str">
        <f t="shared" si="119"/>
        <v>Marquise,F</v>
      </c>
      <c r="F617" s="1" t="str">
        <f t="shared" si="120"/>
        <v>https://www.idonowidont.com/diamonds/gia-certified-engagement-ring-191-ct-total-diamond-weight-684341</v>
      </c>
      <c r="G617" s="2">
        <f t="shared" si="121"/>
        <v>6999</v>
      </c>
      <c r="H617" t="str">
        <f t="shared" si="122"/>
        <v>1.01 - 2.00 ct</v>
      </c>
      <c r="I617" t="str">
        <f t="shared" si="123"/>
        <v>SI2</v>
      </c>
      <c r="J617" t="str">
        <f t="shared" si="124"/>
        <v>Marquise</v>
      </c>
      <c r="K617" t="str">
        <f t="shared" si="125"/>
        <v>F</v>
      </c>
      <c r="L617" t="b">
        <f t="shared" si="126"/>
        <v>0</v>
      </c>
    </row>
    <row r="618" spans="1:13" hidden="1">
      <c r="A618" t="s">
        <v>634</v>
      </c>
      <c r="B618" t="str">
        <f t="shared" si="116"/>
        <v>$6,999.00,1.01 - 2.00 ct,VVS2,Round,F</v>
      </c>
      <c r="C618" t="str">
        <f t="shared" si="117"/>
        <v>1.01 - 2.00 ct,VVS2,Round,F</v>
      </c>
      <c r="D618" t="str">
        <f t="shared" si="118"/>
        <v>VVS2,Round,F</v>
      </c>
      <c r="E618" t="str">
        <f t="shared" si="119"/>
        <v>Round,F</v>
      </c>
      <c r="F618" s="1" t="str">
        <f t="shared" si="120"/>
        <v>https://www.idonowidont.com/diamonds/vintage-platinum-tacori-setting-free-wedding-band-677461</v>
      </c>
      <c r="G618" s="2">
        <f t="shared" si="121"/>
        <v>6999</v>
      </c>
      <c r="H618" t="str">
        <f t="shared" si="122"/>
        <v>1.01 - 2.00 ct</v>
      </c>
      <c r="I618" t="str">
        <f t="shared" si="123"/>
        <v>VVS2</v>
      </c>
      <c r="J618" t="str">
        <f t="shared" si="124"/>
        <v>Round</v>
      </c>
      <c r="K618" t="str">
        <f t="shared" si="125"/>
        <v>F</v>
      </c>
      <c r="L618" t="b">
        <f t="shared" si="126"/>
        <v>0</v>
      </c>
      <c r="M618" t="s">
        <v>23</v>
      </c>
    </row>
    <row r="619" spans="1:13" hidden="1">
      <c r="A619" t="s">
        <v>635</v>
      </c>
      <c r="B619" t="str">
        <f t="shared" si="116"/>
        <v>$6,999.00,1.01 - 2.00 ct,SI2,Oval,G</v>
      </c>
      <c r="C619" t="str">
        <f t="shared" si="117"/>
        <v>1.01 - 2.00 ct,SI2,Oval,G</v>
      </c>
      <c r="D619" t="str">
        <f t="shared" si="118"/>
        <v>SI2,Oval,G</v>
      </c>
      <c r="E619" t="str">
        <f t="shared" si="119"/>
        <v>Oval,G</v>
      </c>
      <c r="F619" s="1" t="str">
        <f t="shared" si="120"/>
        <v>https://www.idonowidont.com/diamonds/engagement-ring-175-ct-total-diamond-weight-video-670416</v>
      </c>
      <c r="G619" s="2">
        <f t="shared" si="121"/>
        <v>6999</v>
      </c>
      <c r="H619" t="str">
        <f t="shared" si="122"/>
        <v>1.01 - 2.00 ct</v>
      </c>
      <c r="I619" t="str">
        <f t="shared" si="123"/>
        <v>SI2</v>
      </c>
      <c r="J619" t="str">
        <f t="shared" si="124"/>
        <v>Oval</v>
      </c>
      <c r="K619" t="str">
        <f t="shared" si="125"/>
        <v>G</v>
      </c>
      <c r="L619" t="b">
        <f t="shared" si="126"/>
        <v>0</v>
      </c>
    </row>
    <row r="620" spans="1:13" hidden="1">
      <c r="A620" t="s">
        <v>636</v>
      </c>
      <c r="B620" t="str">
        <f t="shared" si="116"/>
        <v>$6,999.00,2.01 - 3.00 ct,SI1,Princess,G</v>
      </c>
      <c r="C620" t="str">
        <f t="shared" si="117"/>
        <v>2.01 - 3.00 ct,SI1,Princess,G</v>
      </c>
      <c r="D620" t="str">
        <f t="shared" si="118"/>
        <v>SI1,Princess,G</v>
      </c>
      <c r="E620" t="str">
        <f t="shared" si="119"/>
        <v>Princess,G</v>
      </c>
      <c r="F620" s="1" t="str">
        <f t="shared" si="120"/>
        <v>https://www.idonowidont.com/diamonds/engagement-ring-256-ct-total-diamond-weight-video-668556</v>
      </c>
      <c r="G620" s="2">
        <f t="shared" si="121"/>
        <v>6999</v>
      </c>
      <c r="H620" t="str">
        <f t="shared" si="122"/>
        <v>2.01 - 3.00 ct</v>
      </c>
      <c r="I620" t="str">
        <f t="shared" si="123"/>
        <v>SI1</v>
      </c>
      <c r="J620" t="str">
        <f t="shared" si="124"/>
        <v>Princess</v>
      </c>
      <c r="K620" t="str">
        <f t="shared" si="125"/>
        <v>G</v>
      </c>
      <c r="L620" t="b">
        <f t="shared" si="126"/>
        <v>0</v>
      </c>
    </row>
    <row r="621" spans="1:13" hidden="1">
      <c r="A621" t="s">
        <v>637</v>
      </c>
      <c r="B621" t="str">
        <f t="shared" si="116"/>
        <v>$6,999.00,2.01 - 3.00 ct,SI1,Marquise,G</v>
      </c>
      <c r="C621" t="str">
        <f t="shared" si="117"/>
        <v>2.01 - 3.00 ct,SI1,Marquise,G</v>
      </c>
      <c r="D621" t="str">
        <f t="shared" si="118"/>
        <v>SI1,Marquise,G</v>
      </c>
      <c r="E621" t="str">
        <f t="shared" si="119"/>
        <v>Marquise,G</v>
      </c>
      <c r="F621" s="1" t="str">
        <f t="shared" si="120"/>
        <v>https://www.idonowidont.com/diamonds/engagement-ring-270-ct-total-diamond-weight-663246</v>
      </c>
      <c r="G621" s="2">
        <f t="shared" si="121"/>
        <v>6999</v>
      </c>
      <c r="H621" t="str">
        <f t="shared" si="122"/>
        <v>2.01 - 3.00 ct</v>
      </c>
      <c r="I621" t="str">
        <f t="shared" si="123"/>
        <v>SI1</v>
      </c>
      <c r="J621" t="str">
        <f t="shared" si="124"/>
        <v>Marquise</v>
      </c>
      <c r="K621" t="str">
        <f t="shared" si="125"/>
        <v>G</v>
      </c>
      <c r="L621" t="b">
        <f t="shared" si="126"/>
        <v>0</v>
      </c>
    </row>
    <row r="622" spans="1:13" hidden="1">
      <c r="A622" t="s">
        <v>638</v>
      </c>
      <c r="B622" t="str">
        <f t="shared" si="116"/>
        <v>$6,999.00,1.01 - 2.00 ct,SI2,Round,J</v>
      </c>
      <c r="C622" t="str">
        <f t="shared" si="117"/>
        <v>1.01 - 2.00 ct,SI2,Round,J</v>
      </c>
      <c r="D622" t="str">
        <f t="shared" si="118"/>
        <v>SI2,Round,J</v>
      </c>
      <c r="E622" t="str">
        <f t="shared" si="119"/>
        <v>Round,J</v>
      </c>
      <c r="F622" s="1" t="str">
        <f t="shared" si="120"/>
        <v>https://www.idonowidont.com/diamonds/rose-gold-engagement-set-video-656611</v>
      </c>
      <c r="G622" s="2">
        <f t="shared" si="121"/>
        <v>6999</v>
      </c>
      <c r="H622" t="str">
        <f t="shared" si="122"/>
        <v>1.01 - 2.00 ct</v>
      </c>
      <c r="I622" t="str">
        <f t="shared" si="123"/>
        <v>SI2</v>
      </c>
      <c r="J622" t="str">
        <f t="shared" si="124"/>
        <v>Round</v>
      </c>
      <c r="K622" t="str">
        <f t="shared" si="125"/>
        <v>J</v>
      </c>
      <c r="L622" t="b">
        <f t="shared" si="126"/>
        <v>0</v>
      </c>
    </row>
    <row r="623" spans="1:13" hidden="1">
      <c r="A623" t="s">
        <v>639</v>
      </c>
      <c r="B623" t="str">
        <f t="shared" si="116"/>
        <v>$6,999.00,1.01 - 2.00 ct,VS2,Round,J</v>
      </c>
      <c r="C623" t="str">
        <f t="shared" si="117"/>
        <v>1.01 - 2.00 ct,VS2,Round,J</v>
      </c>
      <c r="D623" t="str">
        <f t="shared" si="118"/>
        <v>VS2,Round,J</v>
      </c>
      <c r="E623" t="str">
        <f t="shared" si="119"/>
        <v>Round,J</v>
      </c>
      <c r="F623" s="1" t="str">
        <f t="shared" si="120"/>
        <v>https://www.idonowidont.com/diamonds/gorgeous-round-cut-diamond-730785</v>
      </c>
      <c r="G623" s="2">
        <f t="shared" si="121"/>
        <v>6999</v>
      </c>
      <c r="H623" t="str">
        <f t="shared" si="122"/>
        <v>1.01 - 2.00 ct</v>
      </c>
      <c r="I623" t="str">
        <f t="shared" si="123"/>
        <v>VS2</v>
      </c>
      <c r="J623" t="str">
        <f t="shared" si="124"/>
        <v>Round</v>
      </c>
      <c r="K623" t="str">
        <f t="shared" si="125"/>
        <v>J</v>
      </c>
      <c r="L623" t="b">
        <f t="shared" si="126"/>
        <v>0</v>
      </c>
    </row>
    <row r="624" spans="1:13" hidden="1">
      <c r="A624" t="s">
        <v>640</v>
      </c>
      <c r="B624" t="str">
        <f t="shared" si="116"/>
        <v>$7,000.00,2.01 - 3.00 ct,SI2,Cushion,H</v>
      </c>
      <c r="C624" t="str">
        <f t="shared" si="117"/>
        <v>2.01 - 3.00 ct,SI2,Cushion,H</v>
      </c>
      <c r="D624" t="str">
        <f t="shared" si="118"/>
        <v>SI2,Cushion,H</v>
      </c>
      <c r="E624" t="str">
        <f t="shared" si="119"/>
        <v>Cushion,H</v>
      </c>
      <c r="F624" s="1" t="str">
        <f t="shared" si="120"/>
        <v>https://www.idonowidont.com/diamonds/white-gold-wedding-set-tons-sparkle-728869</v>
      </c>
      <c r="G624" s="2">
        <f t="shared" si="121"/>
        <v>7000</v>
      </c>
      <c r="H624" t="str">
        <f t="shared" si="122"/>
        <v>2.01 - 3.00 ct</v>
      </c>
      <c r="I624" t="str">
        <f t="shared" si="123"/>
        <v>SI2</v>
      </c>
      <c r="J624" t="str">
        <f t="shared" si="124"/>
        <v>Cushion</v>
      </c>
      <c r="K624" t="str">
        <f t="shared" si="125"/>
        <v>H</v>
      </c>
      <c r="L624" t="b">
        <f t="shared" si="126"/>
        <v>0</v>
      </c>
    </row>
    <row r="625" spans="1:13" hidden="1">
      <c r="A625" t="s">
        <v>641</v>
      </c>
      <c r="B625" t="str">
        <f t="shared" si="116"/>
        <v>$7,000.00,1.01 - 2.00 ct,SI2,Princess,E</v>
      </c>
      <c r="C625" t="str">
        <f t="shared" si="117"/>
        <v>1.01 - 2.00 ct,SI2,Princess,E</v>
      </c>
      <c r="D625" t="str">
        <f t="shared" si="118"/>
        <v>SI2,Princess,E</v>
      </c>
      <c r="E625" t="str">
        <f t="shared" si="119"/>
        <v>Princess,E</v>
      </c>
      <c r="F625" s="1" t="str">
        <f t="shared" si="120"/>
        <v>https://www.idonowidont.com/diamonds/15-carat-princess-cut-engagement-ring-pav%C3%A9-set-diamond-band-709201</v>
      </c>
      <c r="G625" s="2">
        <f t="shared" si="121"/>
        <v>7000</v>
      </c>
      <c r="H625" t="str">
        <f t="shared" si="122"/>
        <v>1.01 - 2.00 ct</v>
      </c>
      <c r="I625" t="str">
        <f t="shared" si="123"/>
        <v>SI2</v>
      </c>
      <c r="J625" t="str">
        <f t="shared" si="124"/>
        <v>Princess</v>
      </c>
      <c r="K625" t="str">
        <f t="shared" si="125"/>
        <v>E</v>
      </c>
      <c r="L625" t="b">
        <f t="shared" si="126"/>
        <v>0</v>
      </c>
    </row>
    <row r="626" spans="1:13" hidden="1">
      <c r="A626" t="s">
        <v>642</v>
      </c>
      <c r="B626" t="str">
        <f t="shared" si="116"/>
        <v>$7,000.00,2.01 - 3.00 ct,VS2,Round,G</v>
      </c>
      <c r="C626" t="str">
        <f t="shared" si="117"/>
        <v>2.01 - 3.00 ct,VS2,Round,G</v>
      </c>
      <c r="D626" t="str">
        <f t="shared" si="118"/>
        <v>VS2,Round,G</v>
      </c>
      <c r="E626" t="str">
        <f t="shared" si="119"/>
        <v>Round,G</v>
      </c>
      <c r="F626" s="1" t="str">
        <f t="shared" si="120"/>
        <v>https://www.idonowidont.com/diamonds/three-stone-ring-rare-and-different-173-carat-diamond-ring-730854</v>
      </c>
      <c r="G626" s="2">
        <f t="shared" si="121"/>
        <v>7000</v>
      </c>
      <c r="H626" t="str">
        <f t="shared" si="122"/>
        <v>2.01 - 3.00 ct</v>
      </c>
      <c r="I626" t="str">
        <f t="shared" si="123"/>
        <v>VS2</v>
      </c>
      <c r="J626" t="str">
        <f t="shared" si="124"/>
        <v>Round</v>
      </c>
      <c r="K626" t="str">
        <f t="shared" si="125"/>
        <v>G</v>
      </c>
      <c r="L626" t="b">
        <f t="shared" si="126"/>
        <v>0</v>
      </c>
    </row>
    <row r="627" spans="1:13" hidden="1">
      <c r="A627" t="s">
        <v>643</v>
      </c>
      <c r="B627" t="str">
        <f t="shared" si="116"/>
        <v>$7,000.00,0.0 - 1.0 ct,VS2,Round,E</v>
      </c>
      <c r="C627" t="str">
        <f t="shared" si="117"/>
        <v>0.0 - 1.0 ct,VS2,Round,E</v>
      </c>
      <c r="D627" t="str">
        <f t="shared" si="118"/>
        <v>VS2,Round,E</v>
      </c>
      <c r="E627" t="str">
        <f t="shared" si="119"/>
        <v>Round,E</v>
      </c>
      <c r="F627" s="1" t="str">
        <f t="shared" si="120"/>
        <v>https://www.idonowidont.com/diamonds/round-brilliant-wedding-set-730761</v>
      </c>
      <c r="G627" s="2">
        <f t="shared" si="121"/>
        <v>7000</v>
      </c>
      <c r="H627" t="str">
        <f t="shared" si="122"/>
        <v>0.0 - 1.0 ct</v>
      </c>
      <c r="I627" t="str">
        <f t="shared" si="123"/>
        <v>VS2</v>
      </c>
      <c r="J627" t="str">
        <f t="shared" si="124"/>
        <v>Round</v>
      </c>
      <c r="K627" t="str">
        <f t="shared" si="125"/>
        <v>E</v>
      </c>
      <c r="L627" t="b">
        <f t="shared" si="126"/>
        <v>0</v>
      </c>
      <c r="M627" t="s">
        <v>23</v>
      </c>
    </row>
    <row r="628" spans="1:13" hidden="1">
      <c r="A628" t="s">
        <v>644</v>
      </c>
      <c r="B628" t="str">
        <f t="shared" si="116"/>
        <v>$7,098.00,1.01 - 2.00 ct,SI1,Princess,G</v>
      </c>
      <c r="C628" t="str">
        <f t="shared" si="117"/>
        <v>1.01 - 2.00 ct,SI1,Princess,G</v>
      </c>
      <c r="D628" t="str">
        <f t="shared" si="118"/>
        <v>SI1,Princess,G</v>
      </c>
      <c r="E628" t="str">
        <f t="shared" si="119"/>
        <v>Princess,G</v>
      </c>
      <c r="F628" s="1" t="str">
        <f t="shared" si="120"/>
        <v>https://www.idonowidont.com/diamonds/three-stone-engagement-ring-features-205ct-princess-cut-diamonds-630656</v>
      </c>
      <c r="G628" s="2">
        <f t="shared" si="121"/>
        <v>7098</v>
      </c>
      <c r="H628" t="str">
        <f t="shared" si="122"/>
        <v>1.01 - 2.00 ct</v>
      </c>
      <c r="I628" t="str">
        <f t="shared" si="123"/>
        <v>SI1</v>
      </c>
      <c r="J628" t="str">
        <f t="shared" si="124"/>
        <v>Princess</v>
      </c>
      <c r="K628" t="str">
        <f t="shared" si="125"/>
        <v>G</v>
      </c>
      <c r="L628" t="b">
        <f t="shared" si="126"/>
        <v>0</v>
      </c>
    </row>
    <row r="629" spans="1:13" hidden="1">
      <c r="A629" t="s">
        <v>645</v>
      </c>
      <c r="B629" t="str">
        <f t="shared" si="116"/>
        <v>$7,114.00,1.01 - 2.00 ct,I1,Round,G</v>
      </c>
      <c r="C629" t="str">
        <f t="shared" si="117"/>
        <v>1.01 - 2.00 ct,I1,Round,G</v>
      </c>
      <c r="D629" t="str">
        <f t="shared" si="118"/>
        <v>I1,Round,G</v>
      </c>
      <c r="E629" t="str">
        <f t="shared" si="119"/>
        <v>Round,G</v>
      </c>
      <c r="F629" s="1" t="str">
        <f t="shared" si="120"/>
        <v>https://www.idonowidont.com/diamonds/stunning-halo-engagement-ring-center-135ct-round-diamond-621756</v>
      </c>
      <c r="G629" s="2">
        <f t="shared" si="121"/>
        <v>7114</v>
      </c>
      <c r="H629" t="str">
        <f t="shared" si="122"/>
        <v>1.01 - 2.00 ct</v>
      </c>
      <c r="I629" t="str">
        <f t="shared" si="123"/>
        <v>I1</v>
      </c>
      <c r="J629" t="str">
        <f t="shared" si="124"/>
        <v>Round</v>
      </c>
      <c r="K629" t="str">
        <f t="shared" si="125"/>
        <v>G</v>
      </c>
      <c r="L629" t="b">
        <f t="shared" si="126"/>
        <v>0</v>
      </c>
    </row>
    <row r="630" spans="1:13" hidden="1">
      <c r="A630" t="s">
        <v>646</v>
      </c>
      <c r="B630" t="str">
        <f t="shared" si="116"/>
        <v>$7,159.00,1.01 - 2.00 ct,SI1,Round,Other</v>
      </c>
      <c r="C630" t="str">
        <f t="shared" si="117"/>
        <v>1.01 - 2.00 ct,SI1,Round,Other</v>
      </c>
      <c r="D630" t="str">
        <f t="shared" si="118"/>
        <v>SI1,Round,Other</v>
      </c>
      <c r="E630" t="str">
        <f t="shared" si="119"/>
        <v>Round,Other</v>
      </c>
      <c r="F630" s="1" t="str">
        <f t="shared" si="120"/>
        <v>https://www.idonowidont.com/diamonds/18k-white-gold-engagement-ring-fancy-brownish-yellow-center-diamond-632571</v>
      </c>
      <c r="G630" s="2">
        <f t="shared" si="121"/>
        <v>7159</v>
      </c>
      <c r="H630" t="str">
        <f t="shared" si="122"/>
        <v>1.01 - 2.00 ct</v>
      </c>
      <c r="I630" t="str">
        <f t="shared" si="123"/>
        <v>SI1</v>
      </c>
      <c r="J630" t="str">
        <f t="shared" si="124"/>
        <v>Round</v>
      </c>
      <c r="K630" t="str">
        <f t="shared" si="125"/>
        <v>Other</v>
      </c>
      <c r="L630" t="b">
        <f t="shared" si="126"/>
        <v>0</v>
      </c>
    </row>
    <row r="631" spans="1:13" hidden="1">
      <c r="A631" t="s">
        <v>647</v>
      </c>
      <c r="B631" t="str">
        <f t="shared" si="116"/>
        <v>$7,300.00,1.01 - 2.00 ct,SI2,Round,I</v>
      </c>
      <c r="C631" t="str">
        <f t="shared" si="117"/>
        <v>1.01 - 2.00 ct,SI2,Round,I</v>
      </c>
      <c r="D631" t="str">
        <f t="shared" si="118"/>
        <v>SI2,Round,I</v>
      </c>
      <c r="E631" t="str">
        <f t="shared" si="119"/>
        <v>Round,I</v>
      </c>
      <c r="F631" s="1" t="str">
        <f t="shared" si="120"/>
        <v>https://www.idonowidont.com/diamonds/elegant-classy-15-carat-platinum-engagement-ring-730736</v>
      </c>
      <c r="G631" s="2">
        <f t="shared" si="121"/>
        <v>7300</v>
      </c>
      <c r="H631" t="str">
        <f t="shared" si="122"/>
        <v>1.01 - 2.00 ct</v>
      </c>
      <c r="I631" t="str">
        <f t="shared" si="123"/>
        <v>SI2</v>
      </c>
      <c r="J631" t="str">
        <f t="shared" si="124"/>
        <v>Round</v>
      </c>
      <c r="K631" t="str">
        <f t="shared" si="125"/>
        <v>I</v>
      </c>
      <c r="L631" t="b">
        <f t="shared" si="126"/>
        <v>0</v>
      </c>
    </row>
    <row r="632" spans="1:13" hidden="1">
      <c r="A632" t="s">
        <v>648</v>
      </c>
      <c r="B632" t="str">
        <f t="shared" si="116"/>
        <v>$7,300.00,1.01 - 2.00 ct,VS2,Marquise,F</v>
      </c>
      <c r="C632" t="str">
        <f t="shared" si="117"/>
        <v>1.01 - 2.00 ct,VS2,Marquise,F</v>
      </c>
      <c r="D632" t="str">
        <f t="shared" si="118"/>
        <v>VS2,Marquise,F</v>
      </c>
      <c r="E632" t="str">
        <f t="shared" si="119"/>
        <v>Marquise,F</v>
      </c>
      <c r="F632" s="1" t="str">
        <f t="shared" si="120"/>
        <v>https://www.idonowidont.com/diamonds/amazing-natural-marquise-shaped-diamond-engagement-ring-684711</v>
      </c>
      <c r="G632" s="2">
        <f t="shared" si="121"/>
        <v>7300</v>
      </c>
      <c r="H632" t="str">
        <f t="shared" si="122"/>
        <v>1.01 - 2.00 ct</v>
      </c>
      <c r="I632" t="str">
        <f t="shared" si="123"/>
        <v>VS2</v>
      </c>
      <c r="J632" t="str">
        <f t="shared" si="124"/>
        <v>Marquise</v>
      </c>
      <c r="K632" t="str">
        <f t="shared" si="125"/>
        <v>F</v>
      </c>
      <c r="L632" t="b">
        <f t="shared" si="126"/>
        <v>0</v>
      </c>
    </row>
    <row r="633" spans="1:13" hidden="1">
      <c r="A633" t="s">
        <v>649</v>
      </c>
      <c r="B633" t="str">
        <f t="shared" si="116"/>
        <v>$7,300.00,1.01 - 2.00 ct,SI2,Round,J</v>
      </c>
      <c r="C633" t="str">
        <f t="shared" si="117"/>
        <v>1.01 - 2.00 ct,SI2,Round,J</v>
      </c>
      <c r="D633" t="str">
        <f t="shared" si="118"/>
        <v>SI2,Round,J</v>
      </c>
      <c r="E633" t="str">
        <f t="shared" si="119"/>
        <v>Round,J</v>
      </c>
      <c r="F633" s="1" t="str">
        <f t="shared" si="120"/>
        <v>https://www.idonowidont.com/diamonds/three-stone-engagement-set-670726</v>
      </c>
      <c r="G633" s="2">
        <f t="shared" si="121"/>
        <v>7300</v>
      </c>
      <c r="H633" t="str">
        <f t="shared" si="122"/>
        <v>1.01 - 2.00 ct</v>
      </c>
      <c r="I633" t="str">
        <f t="shared" si="123"/>
        <v>SI2</v>
      </c>
      <c r="J633" t="str">
        <f t="shared" si="124"/>
        <v>Round</v>
      </c>
      <c r="K633" t="str">
        <f t="shared" si="125"/>
        <v>J</v>
      </c>
      <c r="L633" t="b">
        <f t="shared" si="126"/>
        <v>0</v>
      </c>
    </row>
    <row r="634" spans="1:13" hidden="1">
      <c r="A634" t="s">
        <v>650</v>
      </c>
      <c r="B634" t="str">
        <f t="shared" si="116"/>
        <v>$7,350.00,1.01 - 2.00 ct,SI2,Marquise,F</v>
      </c>
      <c r="C634" t="str">
        <f t="shared" si="117"/>
        <v>1.01 - 2.00 ct,SI2,Marquise,F</v>
      </c>
      <c r="D634" t="str">
        <f t="shared" si="118"/>
        <v>SI2,Marquise,F</v>
      </c>
      <c r="E634" t="str">
        <f t="shared" si="119"/>
        <v>Marquise,F</v>
      </c>
      <c r="F634" s="1" t="str">
        <f t="shared" si="120"/>
        <v>https://www.idonowidont.com/diamonds/gia-certified-marquise-diamond-engagement-ring-677306</v>
      </c>
      <c r="G634" s="2">
        <f t="shared" si="121"/>
        <v>7350</v>
      </c>
      <c r="H634" t="str">
        <f t="shared" si="122"/>
        <v>1.01 - 2.00 ct</v>
      </c>
      <c r="I634" t="str">
        <f t="shared" si="123"/>
        <v>SI2</v>
      </c>
      <c r="J634" t="str">
        <f t="shared" si="124"/>
        <v>Marquise</v>
      </c>
      <c r="K634" t="str">
        <f t="shared" si="125"/>
        <v>F</v>
      </c>
      <c r="L634" t="b">
        <f t="shared" si="126"/>
        <v>0</v>
      </c>
    </row>
    <row r="635" spans="1:13" hidden="1">
      <c r="A635" t="s">
        <v>651</v>
      </c>
      <c r="B635" t="str">
        <f t="shared" si="116"/>
        <v>$7,460.00,1.01 - 2.00 ct,SI1,Cushion,G</v>
      </c>
      <c r="C635" t="str">
        <f t="shared" si="117"/>
        <v>1.01 - 2.00 ct,SI1,Cushion,G</v>
      </c>
      <c r="D635" t="str">
        <f t="shared" si="118"/>
        <v>SI1,Cushion,G</v>
      </c>
      <c r="E635" t="str">
        <f t="shared" si="119"/>
        <v>Cushion,G</v>
      </c>
      <c r="F635" s="1" t="str">
        <f t="shared" si="120"/>
        <v>https://www.idonowidont.com/diamonds/rose-gold-engagement-ringvideo-687886</v>
      </c>
      <c r="G635" s="2">
        <f t="shared" si="121"/>
        <v>7460</v>
      </c>
      <c r="H635" t="str">
        <f t="shared" si="122"/>
        <v>1.01 - 2.00 ct</v>
      </c>
      <c r="I635" t="str">
        <f t="shared" si="123"/>
        <v>SI1</v>
      </c>
      <c r="J635" t="str">
        <f t="shared" si="124"/>
        <v>Cushion</v>
      </c>
      <c r="K635" t="str">
        <f t="shared" si="125"/>
        <v>G</v>
      </c>
      <c r="L635" t="b">
        <f t="shared" si="126"/>
        <v>0</v>
      </c>
    </row>
    <row r="636" spans="1:13" hidden="1">
      <c r="A636" t="s">
        <v>652</v>
      </c>
      <c r="B636" t="str">
        <f t="shared" si="116"/>
        <v>$7,500.00,1.01 - 2.00 ct,VS2,Oval,I</v>
      </c>
      <c r="C636" t="str">
        <f t="shared" si="117"/>
        <v>1.01 - 2.00 ct,VS2,Oval,I</v>
      </c>
      <c r="D636" t="str">
        <f t="shared" si="118"/>
        <v>VS2,Oval,I</v>
      </c>
      <c r="E636" t="str">
        <f t="shared" si="119"/>
        <v>Oval,I</v>
      </c>
      <c r="F636" s="1" t="str">
        <f t="shared" si="120"/>
        <v>https://www.idonowidont.com/diamonds/beautiful-oval-diamond-ring-730578</v>
      </c>
      <c r="G636" s="2">
        <f t="shared" si="121"/>
        <v>7500</v>
      </c>
      <c r="H636" t="str">
        <f t="shared" si="122"/>
        <v>1.01 - 2.00 ct</v>
      </c>
      <c r="I636" t="str">
        <f t="shared" si="123"/>
        <v>VS2</v>
      </c>
      <c r="J636" t="str">
        <f t="shared" si="124"/>
        <v>Oval</v>
      </c>
      <c r="K636" t="str">
        <f t="shared" si="125"/>
        <v>I</v>
      </c>
      <c r="L636" t="b">
        <f t="shared" si="126"/>
        <v>0</v>
      </c>
    </row>
    <row r="637" spans="1:13" hidden="1">
      <c r="A637" t="s">
        <v>653</v>
      </c>
      <c r="B637" t="str">
        <f t="shared" si="116"/>
        <v>$7,500.00,0.0 - 1.0 ct,VS2,Round,G</v>
      </c>
      <c r="C637" t="str">
        <f t="shared" si="117"/>
        <v>0.0 - 1.0 ct,VS2,Round,G</v>
      </c>
      <c r="D637" t="str">
        <f t="shared" si="118"/>
        <v>VS2,Round,G</v>
      </c>
      <c r="E637" t="str">
        <f t="shared" si="119"/>
        <v>Round,G</v>
      </c>
      <c r="F637" s="1" t="str">
        <f t="shared" si="120"/>
        <v>https://www.idonowidont.com/diamonds/hearts-fire-engagement-ring-and-wedding-band-730561</v>
      </c>
      <c r="G637" s="2">
        <f t="shared" si="121"/>
        <v>7500</v>
      </c>
      <c r="H637" t="str">
        <f t="shared" si="122"/>
        <v>0.0 - 1.0 ct</v>
      </c>
      <c r="I637" t="str">
        <f t="shared" si="123"/>
        <v>VS2</v>
      </c>
      <c r="J637" t="str">
        <f t="shared" si="124"/>
        <v>Round</v>
      </c>
      <c r="K637" t="str">
        <f t="shared" si="125"/>
        <v>G</v>
      </c>
      <c r="L637" t="b">
        <f t="shared" si="126"/>
        <v>0</v>
      </c>
      <c r="M637" t="s">
        <v>23</v>
      </c>
    </row>
    <row r="638" spans="1:13" hidden="1">
      <c r="A638" t="s">
        <v>654</v>
      </c>
      <c r="B638" t="str">
        <f t="shared" si="116"/>
        <v>$7,500.00,2.01 - 3.00 ct,VS2,Cushion,E</v>
      </c>
      <c r="C638" t="str">
        <f t="shared" si="117"/>
        <v>2.01 - 3.00 ct,VS2,Cushion,E</v>
      </c>
      <c r="D638" t="str">
        <f t="shared" si="118"/>
        <v>VS2,Cushion,E</v>
      </c>
      <c r="E638" t="str">
        <f t="shared" si="119"/>
        <v>Cushion,E</v>
      </c>
      <c r="F638" s="1" t="str">
        <f t="shared" si="120"/>
        <v>https://www.idonowidont.com/diamonds/202-ct-cushion-benz-14k-white-gold-setting-w-5ct-band-730001</v>
      </c>
      <c r="G638" s="2">
        <f t="shared" si="121"/>
        <v>7500</v>
      </c>
      <c r="H638" t="str">
        <f t="shared" si="122"/>
        <v>2.01 - 3.00 ct</v>
      </c>
      <c r="I638" t="str">
        <f t="shared" si="123"/>
        <v>VS2</v>
      </c>
      <c r="J638" t="str">
        <f t="shared" si="124"/>
        <v>Cushion</v>
      </c>
      <c r="K638" t="str">
        <f t="shared" si="125"/>
        <v>E</v>
      </c>
      <c r="L638" t="b">
        <f t="shared" si="126"/>
        <v>0</v>
      </c>
    </row>
    <row r="639" spans="1:13" hidden="1">
      <c r="A639" t="s">
        <v>655</v>
      </c>
      <c r="B639" t="str">
        <f t="shared" si="116"/>
        <v>$7,500.00,1.01 - 2.00 ct,VVS2,Round,F</v>
      </c>
      <c r="C639" t="str">
        <f t="shared" si="117"/>
        <v>1.01 - 2.00 ct,VVS2,Round,F</v>
      </c>
      <c r="D639" t="str">
        <f t="shared" si="118"/>
        <v>VVS2,Round,F</v>
      </c>
      <c r="E639" t="str">
        <f t="shared" si="119"/>
        <v>Round,F</v>
      </c>
      <c r="F639" s="1" t="str">
        <f t="shared" si="120"/>
        <v>https://www.idonowidont.com/diamonds/177-simon-g-halo-diamond-ring-122-f-vvs2-ex-cut-center-713116</v>
      </c>
      <c r="G639" s="2">
        <f t="shared" si="121"/>
        <v>7500</v>
      </c>
      <c r="H639" t="str">
        <f t="shared" si="122"/>
        <v>1.01 - 2.00 ct</v>
      </c>
      <c r="I639" t="str">
        <f t="shared" si="123"/>
        <v>VVS2</v>
      </c>
      <c r="J639" t="str">
        <f t="shared" si="124"/>
        <v>Round</v>
      </c>
      <c r="K639" t="str">
        <f t="shared" si="125"/>
        <v>F</v>
      </c>
      <c r="L639" t="b">
        <f t="shared" si="126"/>
        <v>0</v>
      </c>
      <c r="M639" t="s">
        <v>23</v>
      </c>
    </row>
    <row r="640" spans="1:13" hidden="1">
      <c r="A640" t="s">
        <v>656</v>
      </c>
      <c r="B640" t="str">
        <f t="shared" si="116"/>
        <v>$7,500.00,4.00 ct or more,VS2,Cushion,H</v>
      </c>
      <c r="C640" t="str">
        <f t="shared" si="117"/>
        <v>4.00 ct or more,VS2,Cushion,H</v>
      </c>
      <c r="D640" t="str">
        <f t="shared" si="118"/>
        <v>VS2,Cushion,H</v>
      </c>
      <c r="E640" t="str">
        <f t="shared" si="119"/>
        <v>Cushion,H</v>
      </c>
      <c r="F640" s="1" t="str">
        <f t="shared" si="120"/>
        <v>https://www.idonowidont.com/diamonds/150-h-vvs2-diamond-solitaire-cushion-h-vvs2-712881</v>
      </c>
      <c r="G640" s="2">
        <f t="shared" si="121"/>
        <v>7500</v>
      </c>
      <c r="H640" t="str">
        <f t="shared" si="122"/>
        <v>4.00 ct or more</v>
      </c>
      <c r="I640" t="str">
        <f t="shared" si="123"/>
        <v>VS2</v>
      </c>
      <c r="J640" t="str">
        <f t="shared" si="124"/>
        <v>Cushion</v>
      </c>
      <c r="K640" t="str">
        <f t="shared" si="125"/>
        <v>H</v>
      </c>
      <c r="L640" t="b">
        <f t="shared" si="126"/>
        <v>0</v>
      </c>
    </row>
    <row r="641" spans="1:13" hidden="1">
      <c r="A641" t="s">
        <v>657</v>
      </c>
      <c r="B641" t="str">
        <f t="shared" si="116"/>
        <v>$7,500.00,1.01 - 2.00 ct,SI1,Cushion,G</v>
      </c>
      <c r="C641" t="str">
        <f t="shared" si="117"/>
        <v>1.01 - 2.00 ct,SI1,Cushion,G</v>
      </c>
      <c r="D641" t="str">
        <f t="shared" si="118"/>
        <v>SI1,Cushion,G</v>
      </c>
      <c r="E641" t="str">
        <f t="shared" si="119"/>
        <v>Cushion,G</v>
      </c>
      <c r="F641" s="1" t="str">
        <f t="shared" si="120"/>
        <v>https://www.idonowidont.com/diamonds/engagement-ring-center-cushion-cut-101ct-diamond-684331</v>
      </c>
      <c r="G641" s="2">
        <f t="shared" si="121"/>
        <v>7500</v>
      </c>
      <c r="H641" t="str">
        <f t="shared" si="122"/>
        <v>1.01 - 2.00 ct</v>
      </c>
      <c r="I641" t="str">
        <f t="shared" si="123"/>
        <v>SI1</v>
      </c>
      <c r="J641" t="str">
        <f t="shared" si="124"/>
        <v>Cushion</v>
      </c>
      <c r="K641" t="str">
        <f t="shared" si="125"/>
        <v>G</v>
      </c>
      <c r="L641" t="b">
        <f t="shared" si="126"/>
        <v>0</v>
      </c>
    </row>
    <row r="642" spans="1:13" hidden="1">
      <c r="A642" t="s">
        <v>658</v>
      </c>
      <c r="B642" t="str">
        <f t="shared" si="116"/>
        <v>$7,500.00,0.0 - 1.0 ct,SI2,Round,Other</v>
      </c>
      <c r="C642" t="str">
        <f t="shared" si="117"/>
        <v>0.0 - 1.0 ct,SI2,Round,Other</v>
      </c>
      <c r="D642" t="str">
        <f t="shared" si="118"/>
        <v>SI2,Round,Other</v>
      </c>
      <c r="E642" t="str">
        <f t="shared" si="119"/>
        <v>Round,Other</v>
      </c>
      <c r="F642" s="1" t="str">
        <f t="shared" si="120"/>
        <v>https://www.idonowidont.com/diamonds/18k-white-gold-engagement-ring-fancy-greenish-yellow-brown-center-diamond-632711</v>
      </c>
      <c r="G642" s="2">
        <f t="shared" si="121"/>
        <v>7500</v>
      </c>
      <c r="H642" t="str">
        <f t="shared" si="122"/>
        <v>0.0 - 1.0 ct</v>
      </c>
      <c r="I642" t="str">
        <f t="shared" si="123"/>
        <v>SI2</v>
      </c>
      <c r="J642" t="str">
        <f t="shared" si="124"/>
        <v>Round</v>
      </c>
      <c r="K642" t="str">
        <f t="shared" si="125"/>
        <v>Other</v>
      </c>
      <c r="L642" t="b">
        <f t="shared" si="126"/>
        <v>0</v>
      </c>
    </row>
    <row r="643" spans="1:13" hidden="1">
      <c r="A643" t="s">
        <v>659</v>
      </c>
      <c r="B643" t="str">
        <f t="shared" si="116"/>
        <v>$7,500.00,1.01 - 2.00 ct,SI2,Round,G</v>
      </c>
      <c r="C643" t="str">
        <f t="shared" si="117"/>
        <v>1.01 - 2.00 ct,SI2,Round,G</v>
      </c>
      <c r="D643" t="str">
        <f t="shared" si="118"/>
        <v>SI2,Round,G</v>
      </c>
      <c r="E643" t="str">
        <f t="shared" si="119"/>
        <v>Round,G</v>
      </c>
      <c r="F643" s="1" t="str">
        <f t="shared" si="120"/>
        <v>https://www.idonowidont.com/diamonds/engagement-ring-center-round-cut-diamond-video-635411</v>
      </c>
      <c r="G643" s="2">
        <f t="shared" si="121"/>
        <v>7500</v>
      </c>
      <c r="H643" t="str">
        <f t="shared" si="122"/>
        <v>1.01 - 2.00 ct</v>
      </c>
      <c r="I643" t="str">
        <f t="shared" si="123"/>
        <v>SI2</v>
      </c>
      <c r="J643" t="str">
        <f t="shared" si="124"/>
        <v>Round</v>
      </c>
      <c r="K643" t="str">
        <f t="shared" si="125"/>
        <v>G</v>
      </c>
      <c r="L643" t="b">
        <f t="shared" si="126"/>
        <v>0</v>
      </c>
    </row>
    <row r="644" spans="1:13" hidden="1">
      <c r="A644" t="s">
        <v>660</v>
      </c>
      <c r="B644" t="str">
        <f t="shared" si="116"/>
        <v>$7,500.00,1.01 - 2.00 ct,I1,Round,G</v>
      </c>
      <c r="C644" t="str">
        <f t="shared" si="117"/>
        <v>1.01 - 2.00 ct,I1,Round,G</v>
      </c>
      <c r="D644" t="str">
        <f t="shared" si="118"/>
        <v>I1,Round,G</v>
      </c>
      <c r="E644" t="str">
        <f t="shared" si="119"/>
        <v>Round,G</v>
      </c>
      <c r="F644" s="1" t="str">
        <f t="shared" si="120"/>
        <v>https://www.idonowidont.com/diamonds/classic-three-stone-diamond-engagement-ring-crafted-14k-yellow-goldvideo-629706</v>
      </c>
      <c r="G644" s="2">
        <f t="shared" si="121"/>
        <v>7500</v>
      </c>
      <c r="H644" t="str">
        <f t="shared" si="122"/>
        <v>1.01 - 2.00 ct</v>
      </c>
      <c r="I644" t="str">
        <f t="shared" si="123"/>
        <v>I1</v>
      </c>
      <c r="J644" t="str">
        <f t="shared" si="124"/>
        <v>Round</v>
      </c>
      <c r="K644" t="str">
        <f t="shared" si="125"/>
        <v>G</v>
      </c>
      <c r="L644" t="b">
        <f t="shared" si="126"/>
        <v>0</v>
      </c>
    </row>
    <row r="645" spans="1:13" hidden="1">
      <c r="A645" t="s">
        <v>661</v>
      </c>
      <c r="B645" t="str">
        <f t="shared" si="116"/>
        <v>$7,500.00,2.01 - 3.00 ct,SI1,Round,G</v>
      </c>
      <c r="C645" t="str">
        <f t="shared" si="117"/>
        <v>2.01 - 3.00 ct,SI1,Round,G</v>
      </c>
      <c r="D645" t="str">
        <f t="shared" si="118"/>
        <v>SI1,Round,G</v>
      </c>
      <c r="E645" t="str">
        <f t="shared" si="119"/>
        <v>Round,G</v>
      </c>
      <c r="F645" s="1" t="str">
        <f t="shared" si="120"/>
        <v>https://www.idonowidont.com/diamonds/eternity-diamond-band-637736</v>
      </c>
      <c r="G645" s="2">
        <f t="shared" si="121"/>
        <v>7500</v>
      </c>
      <c r="H645" t="str">
        <f t="shared" si="122"/>
        <v>2.01 - 3.00 ct</v>
      </c>
      <c r="I645" t="str">
        <f t="shared" si="123"/>
        <v>SI1</v>
      </c>
      <c r="J645" t="str">
        <f t="shared" si="124"/>
        <v>Round</v>
      </c>
      <c r="K645" t="str">
        <f t="shared" si="125"/>
        <v>G</v>
      </c>
      <c r="L645" t="b">
        <f t="shared" si="126"/>
        <v>0</v>
      </c>
    </row>
    <row r="646" spans="1:13" hidden="1">
      <c r="A646" t="s">
        <v>662</v>
      </c>
      <c r="B646" t="str">
        <f t="shared" si="116"/>
        <v>$7,500.00,1.01 - 2.00 ct,VS2,Round,I</v>
      </c>
      <c r="C646" t="str">
        <f t="shared" si="117"/>
        <v>1.01 - 2.00 ct,VS2,Round,I</v>
      </c>
      <c r="D646" t="str">
        <f t="shared" si="118"/>
        <v>VS2,Round,I</v>
      </c>
      <c r="E646" t="str">
        <f t="shared" si="119"/>
        <v>Round,I</v>
      </c>
      <c r="F646" s="1" t="str">
        <f t="shared" si="120"/>
        <v>https://www.idonowidont.com/diamonds/6-prong-125-carat-solitaire-engagement-ring-730768</v>
      </c>
      <c r="G646" s="2">
        <f t="shared" si="121"/>
        <v>7500</v>
      </c>
      <c r="H646" t="str">
        <f t="shared" si="122"/>
        <v>1.01 - 2.00 ct</v>
      </c>
      <c r="I646" t="str">
        <f t="shared" si="123"/>
        <v>VS2</v>
      </c>
      <c r="J646" t="str">
        <f t="shared" si="124"/>
        <v>Round</v>
      </c>
      <c r="K646" t="str">
        <f t="shared" si="125"/>
        <v>I</v>
      </c>
      <c r="L646" t="b">
        <f t="shared" si="126"/>
        <v>0</v>
      </c>
    </row>
    <row r="647" spans="1:13" hidden="1">
      <c r="A647" t="s">
        <v>663</v>
      </c>
      <c r="B647" t="str">
        <f t="shared" si="116"/>
        <v>$7,545.00,1.01 - 2.00 ct,I1,Oval,Other</v>
      </c>
      <c r="C647" t="str">
        <f t="shared" si="117"/>
        <v>1.01 - 2.00 ct,I1,Oval,Other</v>
      </c>
      <c r="D647" t="str">
        <f t="shared" si="118"/>
        <v>I1,Oval,Other</v>
      </c>
      <c r="E647" t="str">
        <f t="shared" si="119"/>
        <v>Oval,Other</v>
      </c>
      <c r="F647" s="1" t="str">
        <f t="shared" si="120"/>
        <v>https://www.idonowidont.com/diamonds/charming-120-ct-diamond-ring-632721</v>
      </c>
      <c r="G647" s="2">
        <f t="shared" si="121"/>
        <v>7545</v>
      </c>
      <c r="H647" t="str">
        <f t="shared" si="122"/>
        <v>1.01 - 2.00 ct</v>
      </c>
      <c r="I647" t="str">
        <f t="shared" si="123"/>
        <v>I1</v>
      </c>
      <c r="J647" t="str">
        <f t="shared" si="124"/>
        <v>Oval</v>
      </c>
      <c r="K647" t="str">
        <f t="shared" si="125"/>
        <v>Other</v>
      </c>
      <c r="L647" t="b">
        <f t="shared" si="126"/>
        <v>0</v>
      </c>
    </row>
    <row r="648" spans="1:13" hidden="1">
      <c r="A648" t="s">
        <v>664</v>
      </c>
      <c r="B648" t="str">
        <f t="shared" si="116"/>
        <v>$7,559.00,0.0 - 1.0 ct,VS2,Round,F</v>
      </c>
      <c r="C648" t="str">
        <f t="shared" si="117"/>
        <v>0.0 - 1.0 ct,VS2,Round,F</v>
      </c>
      <c r="D648" t="str">
        <f t="shared" si="118"/>
        <v>VS2,Round,F</v>
      </c>
      <c r="E648" t="str">
        <f t="shared" si="119"/>
        <v>Round,F</v>
      </c>
      <c r="F648" s="1" t="str">
        <f t="shared" si="120"/>
        <v>https://www.idonowidont.com/diamonds/gia-certified-engagement-ring-146-ct-total-diamond-weight-684346</v>
      </c>
      <c r="G648" s="2">
        <f t="shared" si="121"/>
        <v>7559</v>
      </c>
      <c r="H648" t="str">
        <f t="shared" si="122"/>
        <v>0.0 - 1.0 ct</v>
      </c>
      <c r="I648" t="str">
        <f t="shared" si="123"/>
        <v>VS2</v>
      </c>
      <c r="J648" t="str">
        <f t="shared" si="124"/>
        <v>Round</v>
      </c>
      <c r="K648" t="str">
        <f t="shared" si="125"/>
        <v>F</v>
      </c>
      <c r="L648" t="b">
        <f t="shared" si="126"/>
        <v>0</v>
      </c>
      <c r="M648" t="s">
        <v>23</v>
      </c>
    </row>
    <row r="649" spans="1:13" hidden="1">
      <c r="A649" t="s">
        <v>665</v>
      </c>
      <c r="B649" t="str">
        <f t="shared" ref="B649:B712" si="127">RIGHT(A649,LEN(A649)-FIND(",",A649))</f>
        <v>$7,561.00,1.01 - 2.00 ct,I1,Round,Other</v>
      </c>
      <c r="C649" t="str">
        <f t="shared" ref="C649:C712" si="128">RIGHT(B649,LEN(B649)-FIND(",",B649,FIND(".",B649)))</f>
        <v>1.01 - 2.00 ct,I1,Round,Other</v>
      </c>
      <c r="D649" t="str">
        <f t="shared" ref="D649:D712" si="129">RIGHT(C649,LEN(C649)-LEN(H649)-1)</f>
        <v>I1,Round,Other</v>
      </c>
      <c r="E649" t="str">
        <f t="shared" ref="E649:E712" si="130">RIGHT(D649,LEN(D649)-LEN(I649)-1)</f>
        <v>Round,Other</v>
      </c>
      <c r="F649" s="1" t="str">
        <f t="shared" ref="F649:F709" si="131">HYPERLINK(LEFT(A649,FIND(",",A649)-1))</f>
        <v>https://www.idonowidont.com/diamonds/18k-white-gold-engagement-ring-fancy-dark-gray-center-diamond-video-632716</v>
      </c>
      <c r="G649" s="2">
        <f t="shared" ref="G649:G709" si="132">VALUE(LEFT(B649,LEN(B649)-LEN(C649)-1))</f>
        <v>7561</v>
      </c>
      <c r="H649" t="str">
        <f t="shared" ref="H649:H709" si="133">LEFT(C649,FIND(",",C649)-1)</f>
        <v>1.01 - 2.00 ct</v>
      </c>
      <c r="I649" t="str">
        <f t="shared" ref="I649:I709" si="134">LEFT(D649,FIND(",",D649)-1)</f>
        <v>I1</v>
      </c>
      <c r="J649" t="str">
        <f t="shared" ref="J649:J709" si="135">LEFT(E649,FIND(",",E649)-1)</f>
        <v>Round</v>
      </c>
      <c r="K649" t="str">
        <f t="shared" ref="K649:K712" si="136">RIGHT(E649,LEN(E649)-LEN(J649)-1)</f>
        <v>Other</v>
      </c>
      <c r="L649" t="b">
        <f t="shared" ref="L649:L709" si="137">ISNUMBER(FIND("moissanite",F649))</f>
        <v>0</v>
      </c>
    </row>
    <row r="650" spans="1:13" hidden="1">
      <c r="A650" t="s">
        <v>666</v>
      </c>
      <c r="B650" t="str">
        <f t="shared" si="127"/>
        <v>$7,561.00,3.01 - 4.00 ct,SI1,Emerald,F</v>
      </c>
      <c r="C650" t="str">
        <f t="shared" si="128"/>
        <v>3.01 - 4.00 ct,SI1,Emerald,F</v>
      </c>
      <c r="D650" t="str">
        <f t="shared" si="129"/>
        <v>SI1,Emerald,F</v>
      </c>
      <c r="E650" t="str">
        <f t="shared" si="130"/>
        <v>Emerald,F</v>
      </c>
      <c r="F650" s="1" t="str">
        <f t="shared" si="131"/>
        <v>https://www.idonowidont.com/diamonds/diamond-eternity-band-features-400ct-emerald-diamonds-636811</v>
      </c>
      <c r="G650" s="2">
        <f t="shared" si="132"/>
        <v>7561</v>
      </c>
      <c r="H650" t="str">
        <f t="shared" si="133"/>
        <v>3.01 - 4.00 ct</v>
      </c>
      <c r="I650" t="str">
        <f t="shared" si="134"/>
        <v>SI1</v>
      </c>
      <c r="J650" t="str">
        <f t="shared" si="135"/>
        <v>Emerald</v>
      </c>
      <c r="K650" t="str">
        <f t="shared" si="136"/>
        <v>F</v>
      </c>
      <c r="L650" t="b">
        <f t="shared" si="137"/>
        <v>0</v>
      </c>
    </row>
    <row r="651" spans="1:13" hidden="1">
      <c r="A651" t="s">
        <v>667</v>
      </c>
      <c r="B651" t="str">
        <f t="shared" si="127"/>
        <v>$7,567.00,4.00 ct or more,SI2,Round,G</v>
      </c>
      <c r="C651" t="str">
        <f t="shared" si="128"/>
        <v>4.00 ct or more,SI2,Round,G</v>
      </c>
      <c r="D651" t="str">
        <f t="shared" si="129"/>
        <v>SI2,Round,G</v>
      </c>
      <c r="E651" t="str">
        <f t="shared" si="130"/>
        <v>Round,G</v>
      </c>
      <c r="F651" s="1" t="str">
        <f t="shared" si="131"/>
        <v>https://www.idonowidont.com/diamonds/charming-diamond-eternity-band-features-500ct-round-diamonds-video-629086</v>
      </c>
      <c r="G651" s="2">
        <f t="shared" si="132"/>
        <v>7567</v>
      </c>
      <c r="H651" t="str">
        <f t="shared" si="133"/>
        <v>4.00 ct or more</v>
      </c>
      <c r="I651" t="str">
        <f t="shared" si="134"/>
        <v>SI2</v>
      </c>
      <c r="J651" t="str">
        <f t="shared" si="135"/>
        <v>Round</v>
      </c>
      <c r="K651" t="str">
        <f t="shared" si="136"/>
        <v>G</v>
      </c>
      <c r="L651" t="b">
        <f t="shared" si="137"/>
        <v>0</v>
      </c>
    </row>
    <row r="652" spans="1:13" hidden="1">
      <c r="A652" t="s">
        <v>668</v>
      </c>
      <c r="B652" t="str">
        <f t="shared" si="127"/>
        <v>$7,567.00,4.00 ct or more,VS2,Round,Other</v>
      </c>
      <c r="C652" t="str">
        <f t="shared" si="128"/>
        <v>4.00 ct or more,VS2,Round,Other</v>
      </c>
      <c r="D652" t="str">
        <f t="shared" si="129"/>
        <v>VS2,Round,Other</v>
      </c>
      <c r="E652" t="str">
        <f t="shared" si="130"/>
        <v>Round,Other</v>
      </c>
      <c r="F652" s="1" t="str">
        <f t="shared" si="131"/>
        <v>https://www.idonowidont.com/diamonds/beautiful-diamond-eternity-band-features-500ct-round-diamonds-video-629076</v>
      </c>
      <c r="G652" s="2">
        <f t="shared" si="132"/>
        <v>7567</v>
      </c>
      <c r="H652" t="str">
        <f t="shared" si="133"/>
        <v>4.00 ct or more</v>
      </c>
      <c r="I652" t="str">
        <f t="shared" si="134"/>
        <v>VS2</v>
      </c>
      <c r="J652" t="str">
        <f t="shared" si="135"/>
        <v>Round</v>
      </c>
      <c r="K652" t="str">
        <f t="shared" si="136"/>
        <v>Other</v>
      </c>
      <c r="L652" t="b">
        <f t="shared" si="137"/>
        <v>0</v>
      </c>
    </row>
    <row r="653" spans="1:13" hidden="1">
      <c r="A653" t="s">
        <v>669</v>
      </c>
      <c r="B653" t="str">
        <f t="shared" si="127"/>
        <v>$7,578.00,1.01 - 2.00 ct,SI1,Round,H</v>
      </c>
      <c r="C653" t="str">
        <f t="shared" si="128"/>
        <v>1.01 - 2.00 ct,SI1,Round,H</v>
      </c>
      <c r="D653" t="str">
        <f t="shared" si="129"/>
        <v>SI1,Round,H</v>
      </c>
      <c r="E653" t="str">
        <f t="shared" si="130"/>
        <v>Round,H</v>
      </c>
      <c r="F653" s="1" t="str">
        <f t="shared" si="131"/>
        <v>https://www.idonowidont.com/diamonds/three-stone-engagement-ring-100ct-center-round-diamond-629071</v>
      </c>
      <c r="G653" s="2">
        <f t="shared" si="132"/>
        <v>7578</v>
      </c>
      <c r="H653" t="str">
        <f t="shared" si="133"/>
        <v>1.01 - 2.00 ct</v>
      </c>
      <c r="I653" t="str">
        <f t="shared" si="134"/>
        <v>SI1</v>
      </c>
      <c r="J653" t="str">
        <f t="shared" si="135"/>
        <v>Round</v>
      </c>
      <c r="K653" t="str">
        <f t="shared" si="136"/>
        <v>H</v>
      </c>
      <c r="L653" t="b">
        <f t="shared" si="137"/>
        <v>0</v>
      </c>
    </row>
    <row r="654" spans="1:13" hidden="1">
      <c r="A654" t="s">
        <v>670</v>
      </c>
      <c r="B654" t="str">
        <f t="shared" si="127"/>
        <v>$7,599.00,0.0 - 1.0 ct,VS2,Round,F</v>
      </c>
      <c r="C654" t="str">
        <f t="shared" si="128"/>
        <v>0.0 - 1.0 ct,VS2,Round,F</v>
      </c>
      <c r="D654" t="str">
        <f t="shared" si="129"/>
        <v>VS2,Round,F</v>
      </c>
      <c r="E654" t="str">
        <f t="shared" si="130"/>
        <v>Round,F</v>
      </c>
      <c r="F654" s="1" t="str">
        <f t="shared" si="131"/>
        <v>https://www.idonowidont.com/diamonds/gia-certified-engagement-ring-670521</v>
      </c>
      <c r="G654" s="2">
        <f t="shared" si="132"/>
        <v>7599</v>
      </c>
      <c r="H654" t="str">
        <f t="shared" si="133"/>
        <v>0.0 - 1.0 ct</v>
      </c>
      <c r="I654" t="str">
        <f t="shared" si="134"/>
        <v>VS2</v>
      </c>
      <c r="J654" t="str">
        <f t="shared" si="135"/>
        <v>Round</v>
      </c>
      <c r="K654" t="str">
        <f t="shared" si="136"/>
        <v>F</v>
      </c>
      <c r="L654" t="b">
        <f t="shared" si="137"/>
        <v>0</v>
      </c>
      <c r="M654" t="s">
        <v>23</v>
      </c>
    </row>
    <row r="655" spans="1:13" hidden="1">
      <c r="A655" t="s">
        <v>671</v>
      </c>
      <c r="B655" t="str">
        <f t="shared" si="127"/>
        <v>$7,599.00,1.01 - 2.00 ct,SI2,Round,H</v>
      </c>
      <c r="C655" t="str">
        <f t="shared" si="128"/>
        <v>1.01 - 2.00 ct,SI2,Round,H</v>
      </c>
      <c r="D655" t="str">
        <f t="shared" si="129"/>
        <v>SI2,Round,H</v>
      </c>
      <c r="E655" t="str">
        <f t="shared" si="130"/>
        <v>Round,H</v>
      </c>
      <c r="F655" s="1" t="str">
        <f t="shared" si="131"/>
        <v>https://www.idonowidont.com/diamonds/amazing-tree-stone-ring-670541</v>
      </c>
      <c r="G655" s="2">
        <f t="shared" si="132"/>
        <v>7599</v>
      </c>
      <c r="H655" t="str">
        <f t="shared" si="133"/>
        <v>1.01 - 2.00 ct</v>
      </c>
      <c r="I655" t="str">
        <f t="shared" si="134"/>
        <v>SI2</v>
      </c>
      <c r="J655" t="str">
        <f t="shared" si="135"/>
        <v>Round</v>
      </c>
      <c r="K655" t="str">
        <f t="shared" si="136"/>
        <v>H</v>
      </c>
      <c r="L655" t="b">
        <f t="shared" si="137"/>
        <v>0</v>
      </c>
    </row>
    <row r="656" spans="1:13" hidden="1">
      <c r="A656" t="s">
        <v>672</v>
      </c>
      <c r="B656" t="str">
        <f t="shared" si="127"/>
        <v>$7,700.00,1.01 - 2.00 ct,VVS2,Round,F</v>
      </c>
      <c r="C656" t="str">
        <f t="shared" si="128"/>
        <v>1.01 - 2.00 ct,VVS2,Round,F</v>
      </c>
      <c r="D656" t="str">
        <f t="shared" si="129"/>
        <v>VVS2,Round,F</v>
      </c>
      <c r="E656" t="str">
        <f t="shared" si="130"/>
        <v>Round,F</v>
      </c>
      <c r="F656" s="1" t="str">
        <f t="shared" si="131"/>
        <v>https://www.idonowidont.com/diamonds/222-carat-2-piece-ring-set-122-f-vvs2-ex-ex-ex-diamond-center-722251</v>
      </c>
      <c r="G656" s="2">
        <f t="shared" si="132"/>
        <v>7700</v>
      </c>
      <c r="H656" t="str">
        <f t="shared" si="133"/>
        <v>1.01 - 2.00 ct</v>
      </c>
      <c r="I656" t="str">
        <f t="shared" si="134"/>
        <v>VVS2</v>
      </c>
      <c r="J656" t="str">
        <f t="shared" si="135"/>
        <v>Round</v>
      </c>
      <c r="K656" t="str">
        <f t="shared" si="136"/>
        <v>F</v>
      </c>
      <c r="L656" t="b">
        <f t="shared" si="137"/>
        <v>0</v>
      </c>
      <c r="M656" t="s">
        <v>23</v>
      </c>
    </row>
    <row r="657" spans="1:13" hidden="1">
      <c r="A657" t="s">
        <v>673</v>
      </c>
      <c r="B657" t="str">
        <f t="shared" si="127"/>
        <v>$7,700.00,1.01 - 2.00 ct,VVS2,Round,F</v>
      </c>
      <c r="C657" t="str">
        <f t="shared" si="128"/>
        <v>1.01 - 2.00 ct,VVS2,Round,F</v>
      </c>
      <c r="D657" t="str">
        <f t="shared" si="129"/>
        <v>VVS2,Round,F</v>
      </c>
      <c r="E657" t="str">
        <f t="shared" si="130"/>
        <v>Round,F</v>
      </c>
      <c r="F657" s="1" t="str">
        <f t="shared" si="131"/>
        <v>https://www.idonowidont.com/diamonds/222-pave-set-matching-band-and-122-f-vvs2-center-604661</v>
      </c>
      <c r="G657" s="2">
        <f t="shared" si="132"/>
        <v>7700</v>
      </c>
      <c r="H657" t="str">
        <f t="shared" si="133"/>
        <v>1.01 - 2.00 ct</v>
      </c>
      <c r="I657" t="str">
        <f t="shared" si="134"/>
        <v>VVS2</v>
      </c>
      <c r="J657" t="str">
        <f t="shared" si="135"/>
        <v>Round</v>
      </c>
      <c r="K657" t="str">
        <f t="shared" si="136"/>
        <v>F</v>
      </c>
      <c r="L657" t="b">
        <f t="shared" si="137"/>
        <v>0</v>
      </c>
      <c r="M657" t="s">
        <v>23</v>
      </c>
    </row>
    <row r="658" spans="1:13" hidden="1">
      <c r="A658" t="s">
        <v>674</v>
      </c>
      <c r="B658" t="str">
        <f t="shared" si="127"/>
        <v>$7,770.00,0.0 - 1.0 ct,SI2,Round,H</v>
      </c>
      <c r="C658" t="str">
        <f t="shared" si="128"/>
        <v>0.0 - 1.0 ct,SI2,Round,H</v>
      </c>
      <c r="D658" t="str">
        <f t="shared" si="129"/>
        <v>SI2,Round,H</v>
      </c>
      <c r="E658" t="str">
        <f t="shared" si="130"/>
        <v>Round,H</v>
      </c>
      <c r="F658" s="1" t="str">
        <f t="shared" si="131"/>
        <v>https://www.idonowidont.com/diamonds/verragio-venetian-collection-full-set-all-excellent-condition-includes-side-stone-semi</v>
      </c>
      <c r="G658" s="2">
        <f t="shared" si="132"/>
        <v>7770</v>
      </c>
      <c r="H658" t="str">
        <f t="shared" si="133"/>
        <v>0.0 - 1.0 ct</v>
      </c>
      <c r="I658" t="str">
        <f t="shared" si="134"/>
        <v>SI2</v>
      </c>
      <c r="J658" t="str">
        <f t="shared" si="135"/>
        <v>Round</v>
      </c>
      <c r="K658" t="str">
        <f t="shared" si="136"/>
        <v>H</v>
      </c>
      <c r="L658" t="b">
        <f t="shared" si="137"/>
        <v>0</v>
      </c>
    </row>
    <row r="659" spans="1:13" hidden="1">
      <c r="A659" t="s">
        <v>675</v>
      </c>
      <c r="B659" t="str">
        <f t="shared" si="127"/>
        <v>$7,800.00,1.01 - 2.00 ct,VVS2,Oval,F</v>
      </c>
      <c r="C659" t="str">
        <f t="shared" si="128"/>
        <v>1.01 - 2.00 ct,VVS2,Oval,F</v>
      </c>
      <c r="D659" t="str">
        <f t="shared" si="129"/>
        <v>VVS2,Oval,F</v>
      </c>
      <c r="E659" t="str">
        <f t="shared" si="130"/>
        <v>Oval,F</v>
      </c>
      <c r="F659" s="1" t="str">
        <f t="shared" si="131"/>
        <v>https://www.idonowidont.com/diamonds/172-new-art-carved-ring-two-tone-rose-gold-center-row-122-f-vvs2-center-691011</v>
      </c>
      <c r="G659" s="2">
        <f t="shared" si="132"/>
        <v>7800</v>
      </c>
      <c r="H659" t="str">
        <f t="shared" si="133"/>
        <v>1.01 - 2.00 ct</v>
      </c>
      <c r="I659" t="str">
        <f t="shared" si="134"/>
        <v>VVS2</v>
      </c>
      <c r="J659" t="str">
        <f t="shared" si="135"/>
        <v>Oval</v>
      </c>
      <c r="K659" t="str">
        <f t="shared" si="136"/>
        <v>F</v>
      </c>
      <c r="L659" t="b">
        <f t="shared" si="137"/>
        <v>0</v>
      </c>
    </row>
    <row r="660" spans="1:13" hidden="1">
      <c r="A660" t="s">
        <v>676</v>
      </c>
      <c r="B660" t="str">
        <f t="shared" si="127"/>
        <v>$7,800.00,3.01 - 4.00 ct,I1,Round,F</v>
      </c>
      <c r="C660" t="str">
        <f t="shared" si="128"/>
        <v>3.01 - 4.00 ct,I1,Round,F</v>
      </c>
      <c r="D660" t="str">
        <f t="shared" si="129"/>
        <v>I1,Round,F</v>
      </c>
      <c r="E660" t="str">
        <f t="shared" si="130"/>
        <v>Round,F</v>
      </c>
      <c r="F660" s="1" t="str">
        <f t="shared" si="131"/>
        <v>https://www.idonowidont.com/diamonds/engagement-ring-353-ct-total-diamond-weight-video-640551</v>
      </c>
      <c r="G660" s="2">
        <f t="shared" si="132"/>
        <v>7800</v>
      </c>
      <c r="H660" t="str">
        <f t="shared" si="133"/>
        <v>3.01 - 4.00 ct</v>
      </c>
      <c r="I660" t="str">
        <f t="shared" si="134"/>
        <v>I1</v>
      </c>
      <c r="J660" t="str">
        <f t="shared" si="135"/>
        <v>Round</v>
      </c>
      <c r="K660" t="str">
        <f t="shared" si="136"/>
        <v>F</v>
      </c>
      <c r="L660" t="b">
        <f t="shared" si="137"/>
        <v>0</v>
      </c>
    </row>
    <row r="661" spans="1:13" hidden="1">
      <c r="A661" t="s">
        <v>677</v>
      </c>
      <c r="B661" t="str">
        <f t="shared" si="127"/>
        <v>$7,870.00,1.01 - 2.00 ct,SI1,Princess,G</v>
      </c>
      <c r="C661" t="str">
        <f t="shared" si="128"/>
        <v>1.01 - 2.00 ct,SI1,Princess,G</v>
      </c>
      <c r="D661" t="str">
        <f t="shared" si="129"/>
        <v>SI1,Princess,G</v>
      </c>
      <c r="E661" t="str">
        <f t="shared" si="130"/>
        <v>Princess,G</v>
      </c>
      <c r="F661" s="1" t="str">
        <f t="shared" si="131"/>
        <v>https://www.idonowidont.com/diamonds/new-certificated-princess-cut-3-stone-diamond-engagement-ring-685211</v>
      </c>
      <c r="G661" s="2">
        <f t="shared" si="132"/>
        <v>7870</v>
      </c>
      <c r="H661" t="str">
        <f t="shared" si="133"/>
        <v>1.01 - 2.00 ct</v>
      </c>
      <c r="I661" t="str">
        <f t="shared" si="134"/>
        <v>SI1</v>
      </c>
      <c r="J661" t="str">
        <f t="shared" si="135"/>
        <v>Princess</v>
      </c>
      <c r="K661" t="str">
        <f t="shared" si="136"/>
        <v>G</v>
      </c>
      <c r="L661" t="b">
        <f t="shared" si="137"/>
        <v>0</v>
      </c>
    </row>
    <row r="662" spans="1:13" hidden="1">
      <c r="A662" t="s">
        <v>678</v>
      </c>
      <c r="B662" t="str">
        <f t="shared" si="127"/>
        <v>$7,899.00,1.01 - 2.00 ct,SI1,Round,G</v>
      </c>
      <c r="C662" t="str">
        <f t="shared" si="128"/>
        <v>1.01 - 2.00 ct,SI1,Round,G</v>
      </c>
      <c r="D662" t="str">
        <f t="shared" si="129"/>
        <v>SI1,Round,G</v>
      </c>
      <c r="E662" t="str">
        <f t="shared" si="130"/>
        <v>Round,G</v>
      </c>
      <c r="F662" s="1" t="str">
        <f t="shared" si="131"/>
        <v>https://www.idonowidont.com/diamonds/classic-white-gold-diamond-engagement-ring-623341</v>
      </c>
      <c r="G662" s="2">
        <f t="shared" si="132"/>
        <v>7899</v>
      </c>
      <c r="H662" t="str">
        <f t="shared" si="133"/>
        <v>1.01 - 2.00 ct</v>
      </c>
      <c r="I662" t="str">
        <f t="shared" si="134"/>
        <v>SI1</v>
      </c>
      <c r="J662" t="str">
        <f t="shared" si="135"/>
        <v>Round</v>
      </c>
      <c r="K662" t="str">
        <f t="shared" si="136"/>
        <v>G</v>
      </c>
      <c r="L662" t="b">
        <f t="shared" si="137"/>
        <v>0</v>
      </c>
    </row>
    <row r="663" spans="1:13" hidden="1">
      <c r="A663" t="s">
        <v>679</v>
      </c>
      <c r="B663" t="str">
        <f t="shared" si="127"/>
        <v>$7,950.00,1.01 - 2.00 ct,VS2,Cushion,G</v>
      </c>
      <c r="C663" t="str">
        <f t="shared" si="128"/>
        <v>1.01 - 2.00 ct,VS2,Cushion,G</v>
      </c>
      <c r="D663" t="str">
        <f t="shared" si="129"/>
        <v>VS2,Cushion,G</v>
      </c>
      <c r="E663" t="str">
        <f t="shared" si="130"/>
        <v>Cushion,G</v>
      </c>
      <c r="F663" s="1" t="str">
        <f t="shared" si="131"/>
        <v>https://www.idonowidont.com/diamonds/fantastic-sapphire-684606</v>
      </c>
      <c r="G663" s="2">
        <f t="shared" si="132"/>
        <v>7950</v>
      </c>
      <c r="H663" t="str">
        <f t="shared" si="133"/>
        <v>1.01 - 2.00 ct</v>
      </c>
      <c r="I663" t="str">
        <f t="shared" si="134"/>
        <v>VS2</v>
      </c>
      <c r="J663" t="str">
        <f t="shared" si="135"/>
        <v>Cushion</v>
      </c>
      <c r="K663" t="str">
        <f t="shared" si="136"/>
        <v>G</v>
      </c>
      <c r="L663" t="b">
        <f t="shared" si="137"/>
        <v>0</v>
      </c>
    </row>
    <row r="664" spans="1:13" hidden="1">
      <c r="A664" t="s">
        <v>680</v>
      </c>
      <c r="B664" t="str">
        <f t="shared" si="127"/>
        <v>$7,990.00,1.01 - 2.00 ct,VVS2,Princess,E</v>
      </c>
      <c r="C664" t="str">
        <f t="shared" si="128"/>
        <v>1.01 - 2.00 ct,VVS2,Princess,E</v>
      </c>
      <c r="D664" t="str">
        <f t="shared" si="129"/>
        <v>VVS2,Princess,E</v>
      </c>
      <c r="E664" t="str">
        <f t="shared" si="130"/>
        <v>Princess,E</v>
      </c>
      <c r="F664" s="1" t="str">
        <f t="shared" si="131"/>
        <v>https://www.idonowidont.com/diamonds/simond-g-halo-diamond-ring-730484</v>
      </c>
      <c r="G664" s="2">
        <f t="shared" si="132"/>
        <v>7990</v>
      </c>
      <c r="H664" t="str">
        <f t="shared" si="133"/>
        <v>1.01 - 2.00 ct</v>
      </c>
      <c r="I664" t="str">
        <f t="shared" si="134"/>
        <v>VVS2</v>
      </c>
      <c r="J664" t="str">
        <f t="shared" si="135"/>
        <v>Princess</v>
      </c>
      <c r="K664" t="str">
        <f t="shared" si="136"/>
        <v>E</v>
      </c>
      <c r="L664" t="b">
        <f t="shared" si="137"/>
        <v>0</v>
      </c>
    </row>
    <row r="665" spans="1:13" hidden="1">
      <c r="A665" t="s">
        <v>681</v>
      </c>
      <c r="B665" t="str">
        <f t="shared" si="127"/>
        <v>$7,999.00,1.01 - 2.00 ct,VVS2,Cushion,H</v>
      </c>
      <c r="C665" t="str">
        <f t="shared" si="128"/>
        <v>1.01 - 2.00 ct,VVS2,Cushion,H</v>
      </c>
      <c r="D665" t="str">
        <f t="shared" si="129"/>
        <v>VVS2,Cushion,H</v>
      </c>
      <c r="E665" t="str">
        <f t="shared" si="130"/>
        <v>Cushion,H</v>
      </c>
      <c r="F665" s="1" t="str">
        <f t="shared" si="131"/>
        <v>https://www.idonowidont.com/diamonds/180-double-halo-style-platinum-ring-h-vvs2-cushiion-center-711011</v>
      </c>
      <c r="G665" s="2">
        <f t="shared" si="132"/>
        <v>7999</v>
      </c>
      <c r="H665" t="str">
        <f t="shared" si="133"/>
        <v>1.01 - 2.00 ct</v>
      </c>
      <c r="I665" t="str">
        <f t="shared" si="134"/>
        <v>VVS2</v>
      </c>
      <c r="J665" t="str">
        <f t="shared" si="135"/>
        <v>Cushion</v>
      </c>
      <c r="K665" t="str">
        <f t="shared" si="136"/>
        <v>H</v>
      </c>
      <c r="L665" t="b">
        <f t="shared" si="137"/>
        <v>0</v>
      </c>
    </row>
    <row r="666" spans="1:13" hidden="1">
      <c r="A666" t="s">
        <v>682</v>
      </c>
      <c r="B666" t="str">
        <f t="shared" si="127"/>
        <v>$7,999.00,1.01 - 2.00 ct,SI2,Oval,E</v>
      </c>
      <c r="C666" t="str">
        <f t="shared" si="128"/>
        <v>1.01 - 2.00 ct,SI2,Oval,E</v>
      </c>
      <c r="D666" t="str">
        <f t="shared" si="129"/>
        <v>SI2,Oval,E</v>
      </c>
      <c r="E666" t="str">
        <f t="shared" si="130"/>
        <v>Oval,E</v>
      </c>
      <c r="F666" s="1" t="str">
        <f t="shared" si="131"/>
        <v>https://www.idonowidont.com/diamonds/fantastic-gia-certified-engagement-ring-684731</v>
      </c>
      <c r="G666" s="2">
        <f t="shared" si="132"/>
        <v>7999</v>
      </c>
      <c r="H666" t="str">
        <f t="shared" si="133"/>
        <v>1.01 - 2.00 ct</v>
      </c>
      <c r="I666" t="str">
        <f t="shared" si="134"/>
        <v>SI2</v>
      </c>
      <c r="J666" t="str">
        <f t="shared" si="135"/>
        <v>Oval</v>
      </c>
      <c r="K666" t="str">
        <f t="shared" si="136"/>
        <v>E</v>
      </c>
      <c r="L666" t="b">
        <f t="shared" si="137"/>
        <v>0</v>
      </c>
    </row>
    <row r="667" spans="1:13" hidden="1">
      <c r="A667" t="s">
        <v>683</v>
      </c>
      <c r="B667" t="str">
        <f t="shared" si="127"/>
        <v>$7,999.00,1.01 - 2.00 ct,SI2,Princess,F</v>
      </c>
      <c r="C667" t="str">
        <f t="shared" si="128"/>
        <v>1.01 - 2.00 ct,SI2,Princess,F</v>
      </c>
      <c r="D667" t="str">
        <f t="shared" si="129"/>
        <v>SI2,Princess,F</v>
      </c>
      <c r="E667" t="str">
        <f t="shared" si="130"/>
        <v>Princess,F</v>
      </c>
      <c r="F667" s="1" t="str">
        <f t="shared" si="131"/>
        <v>https://www.idonowidont.com/diamonds/certified-18k-white-gold-engagement-ring-solitaire-170ct-princess-cut-diamond-video-644751</v>
      </c>
      <c r="G667" s="2">
        <f t="shared" si="132"/>
        <v>7999</v>
      </c>
      <c r="H667" t="str">
        <f t="shared" si="133"/>
        <v>1.01 - 2.00 ct</v>
      </c>
      <c r="I667" t="str">
        <f t="shared" si="134"/>
        <v>SI2</v>
      </c>
      <c r="J667" t="str">
        <f t="shared" si="135"/>
        <v>Princess</v>
      </c>
      <c r="K667" t="str">
        <f t="shared" si="136"/>
        <v>F</v>
      </c>
      <c r="L667" t="b">
        <f t="shared" si="137"/>
        <v>0</v>
      </c>
    </row>
    <row r="668" spans="1:13" hidden="1">
      <c r="A668" t="s">
        <v>684</v>
      </c>
      <c r="B668" t="str">
        <f t="shared" si="127"/>
        <v>$8,000.00,1.01 - 2.00 ct,VS1,Cushion,F</v>
      </c>
      <c r="C668" t="str">
        <f t="shared" si="128"/>
        <v>1.01 - 2.00 ct,VS1,Cushion,F</v>
      </c>
      <c r="D668" t="str">
        <f t="shared" si="129"/>
        <v>VS1,Cushion,F</v>
      </c>
      <c r="E668" t="str">
        <f t="shared" si="130"/>
        <v>Cushion,F</v>
      </c>
      <c r="F668" s="1" t="str">
        <f t="shared" si="131"/>
        <v>https://www.idonowidont.com/diamonds/split-pave-band-cushion-cut-engagement-ring-730709</v>
      </c>
      <c r="G668" s="2">
        <f t="shared" si="132"/>
        <v>8000</v>
      </c>
      <c r="H668" t="str">
        <f t="shared" si="133"/>
        <v>1.01 - 2.00 ct</v>
      </c>
      <c r="I668" t="str">
        <f t="shared" si="134"/>
        <v>VS1</v>
      </c>
      <c r="J668" t="str">
        <f t="shared" si="135"/>
        <v>Cushion</v>
      </c>
      <c r="K668" t="str">
        <f t="shared" si="136"/>
        <v>F</v>
      </c>
      <c r="L668" t="b">
        <f t="shared" si="137"/>
        <v>0</v>
      </c>
    </row>
    <row r="669" spans="1:13" hidden="1">
      <c r="A669" t="s">
        <v>685</v>
      </c>
      <c r="B669" t="str">
        <f t="shared" si="127"/>
        <v>$8,000.00,1.01 - 2.00 ct,SI2,Round,G</v>
      </c>
      <c r="C669" t="str">
        <f t="shared" si="128"/>
        <v>1.01 - 2.00 ct,SI2,Round,G</v>
      </c>
      <c r="D669" t="str">
        <f t="shared" si="129"/>
        <v>SI2,Round,G</v>
      </c>
      <c r="E669" t="str">
        <f t="shared" si="130"/>
        <v>Round,G</v>
      </c>
      <c r="F669" s="1" t="str">
        <f t="shared" si="131"/>
        <v>https://www.idonowidont.com/diamonds/forevermark-engagement-ring-730563</v>
      </c>
      <c r="G669" s="2">
        <f t="shared" si="132"/>
        <v>8000</v>
      </c>
      <c r="H669" t="str">
        <f t="shared" si="133"/>
        <v>1.01 - 2.00 ct</v>
      </c>
      <c r="I669" t="str">
        <f t="shared" si="134"/>
        <v>SI2</v>
      </c>
      <c r="J669" t="str">
        <f t="shared" si="135"/>
        <v>Round</v>
      </c>
      <c r="K669" t="str">
        <f t="shared" si="136"/>
        <v>G</v>
      </c>
      <c r="L669" t="b">
        <f t="shared" si="137"/>
        <v>0</v>
      </c>
    </row>
    <row r="670" spans="1:13">
      <c r="A670" t="s">
        <v>686</v>
      </c>
      <c r="B670" t="str">
        <f t="shared" si="127"/>
        <v>$8,000.00,1.01 - 2.00 ct,VS2,Round,E</v>
      </c>
      <c r="C670" t="str">
        <f t="shared" si="128"/>
        <v>1.01 - 2.00 ct,VS2,Round,E</v>
      </c>
      <c r="D670" t="str">
        <f t="shared" si="129"/>
        <v>VS2,Round,E</v>
      </c>
      <c r="E670" t="str">
        <f t="shared" si="130"/>
        <v>Round,E</v>
      </c>
      <c r="F670" s="1" t="str">
        <f t="shared" si="131"/>
        <v>https://www.idonowidont.com/diamonds/solitaire-engagement-ring-730549</v>
      </c>
      <c r="G670" s="2">
        <f t="shared" si="132"/>
        <v>8000</v>
      </c>
      <c r="H670" t="str">
        <f t="shared" si="133"/>
        <v>1.01 - 2.00 ct</v>
      </c>
      <c r="I670" t="str">
        <f t="shared" si="134"/>
        <v>VS2</v>
      </c>
      <c r="J670" t="str">
        <f t="shared" si="135"/>
        <v>Round</v>
      </c>
      <c r="K670" t="str">
        <f t="shared" si="136"/>
        <v>E</v>
      </c>
      <c r="L670" t="b">
        <f t="shared" si="137"/>
        <v>0</v>
      </c>
      <c r="M670" t="s">
        <v>190</v>
      </c>
    </row>
    <row r="671" spans="1:13" hidden="1">
      <c r="A671" t="s">
        <v>687</v>
      </c>
      <c r="B671" t="str">
        <f t="shared" si="127"/>
        <v>$8,000.00,2.01 - 3.00 ct,VS2,Emerald,F</v>
      </c>
      <c r="C671" t="str">
        <f t="shared" si="128"/>
        <v>2.01 - 3.00 ct,VS2,Emerald,F</v>
      </c>
      <c r="D671" t="str">
        <f t="shared" si="129"/>
        <v>VS2,Emerald,F</v>
      </c>
      <c r="E671" t="str">
        <f t="shared" si="130"/>
        <v>Emerald,F</v>
      </c>
      <c r="F671" s="1" t="str">
        <f t="shared" si="131"/>
        <v>https://www.idonowidont.com/diamonds/lab-grown-emerald-cut-engagement-ring-730400</v>
      </c>
      <c r="G671" s="2">
        <f t="shared" si="132"/>
        <v>8000</v>
      </c>
      <c r="H671" t="str">
        <f t="shared" si="133"/>
        <v>2.01 - 3.00 ct</v>
      </c>
      <c r="I671" t="str">
        <f t="shared" si="134"/>
        <v>VS2</v>
      </c>
      <c r="J671" t="str">
        <f t="shared" si="135"/>
        <v>Emerald</v>
      </c>
      <c r="K671" t="str">
        <f t="shared" si="136"/>
        <v>F</v>
      </c>
      <c r="L671" t="b">
        <f t="shared" si="137"/>
        <v>0</v>
      </c>
    </row>
    <row r="672" spans="1:13" hidden="1">
      <c r="A672" t="s">
        <v>688</v>
      </c>
      <c r="B672" t="str">
        <f t="shared" si="127"/>
        <v>$8,000.00,2.01 - 3.00 ct,SI2,Cushion,G</v>
      </c>
      <c r="C672" t="str">
        <f t="shared" si="128"/>
        <v>2.01 - 3.00 ct,SI2,Cushion,G</v>
      </c>
      <c r="D672" t="str">
        <f t="shared" si="129"/>
        <v>SI2,Cushion,G</v>
      </c>
      <c r="E672" t="str">
        <f t="shared" si="130"/>
        <v>Cushion,G</v>
      </c>
      <c r="F672" s="1" t="str">
        <f t="shared" si="131"/>
        <v>https://www.idonowidont.com/diamonds/wow-great-deal-233-carat-diamond-ring-rare-and-different-709391</v>
      </c>
      <c r="G672" s="2">
        <f t="shared" si="132"/>
        <v>8000</v>
      </c>
      <c r="H672" t="str">
        <f t="shared" si="133"/>
        <v>2.01 - 3.00 ct</v>
      </c>
      <c r="I672" t="str">
        <f t="shared" si="134"/>
        <v>SI2</v>
      </c>
      <c r="J672" t="str">
        <f t="shared" si="135"/>
        <v>Cushion</v>
      </c>
      <c r="K672" t="str">
        <f t="shared" si="136"/>
        <v>G</v>
      </c>
      <c r="L672" t="b">
        <f t="shared" si="137"/>
        <v>0</v>
      </c>
    </row>
    <row r="673" spans="1:14">
      <c r="A673" t="s">
        <v>689</v>
      </c>
      <c r="B673" t="str">
        <f t="shared" si="127"/>
        <v>$8,000.00,1.01 - 2.00 ct,VS2,Round,F</v>
      </c>
      <c r="C673" t="str">
        <f t="shared" si="128"/>
        <v>1.01 - 2.00 ct,VS2,Round,F</v>
      </c>
      <c r="D673" t="str">
        <f t="shared" si="129"/>
        <v>VS2,Round,F</v>
      </c>
      <c r="E673" t="str">
        <f t="shared" si="130"/>
        <v>Round,F</v>
      </c>
      <c r="F673" s="1" t="str">
        <f t="shared" si="131"/>
        <v>https://www.idonowidont.com/diamonds/classic-white-gold-diamond-engagement-ring-625241</v>
      </c>
      <c r="G673" s="2">
        <f t="shared" si="132"/>
        <v>8000</v>
      </c>
      <c r="H673" t="str">
        <f t="shared" si="133"/>
        <v>1.01 - 2.00 ct</v>
      </c>
      <c r="I673" t="str">
        <f t="shared" si="134"/>
        <v>VS2</v>
      </c>
      <c r="J673" t="str">
        <f t="shared" si="135"/>
        <v>Round</v>
      </c>
      <c r="K673" t="str">
        <f t="shared" si="136"/>
        <v>F</v>
      </c>
      <c r="L673" t="b">
        <f t="shared" si="137"/>
        <v>0</v>
      </c>
      <c r="M673" t="s">
        <v>190</v>
      </c>
    </row>
    <row r="674" spans="1:14" hidden="1">
      <c r="A674" t="s">
        <v>690</v>
      </c>
      <c r="B674" t="str">
        <f t="shared" si="127"/>
        <v>$8,000.00,1.01 - 2.00 ct,VS1,Cushion,Other</v>
      </c>
      <c r="C674" t="str">
        <f t="shared" si="128"/>
        <v>1.01 - 2.00 ct,VS1,Cushion,Other</v>
      </c>
      <c r="D674" t="str">
        <f t="shared" si="129"/>
        <v>VS1,Cushion,Other</v>
      </c>
      <c r="E674" t="str">
        <f t="shared" si="130"/>
        <v>Cushion,Other</v>
      </c>
      <c r="F674" s="1" t="str">
        <f t="shared" si="131"/>
        <v>https://www.idonowidont.com/diamonds/gorgeous-115-ct-diamond-ring-632576</v>
      </c>
      <c r="G674" s="2">
        <f t="shared" si="132"/>
        <v>8000</v>
      </c>
      <c r="H674" t="str">
        <f t="shared" si="133"/>
        <v>1.01 - 2.00 ct</v>
      </c>
      <c r="I674" t="str">
        <f t="shared" si="134"/>
        <v>VS1</v>
      </c>
      <c r="J674" t="str">
        <f t="shared" si="135"/>
        <v>Cushion</v>
      </c>
      <c r="K674" t="str">
        <f t="shared" si="136"/>
        <v>Other</v>
      </c>
      <c r="L674" t="b">
        <f t="shared" si="137"/>
        <v>0</v>
      </c>
    </row>
    <row r="675" spans="1:14" hidden="1">
      <c r="A675" t="s">
        <v>691</v>
      </c>
      <c r="B675" t="str">
        <f t="shared" si="127"/>
        <v>$8,200.00,2.01 - 3.00 ct,VS2,Round,I</v>
      </c>
      <c r="C675" t="str">
        <f t="shared" si="128"/>
        <v>2.01 - 3.00 ct,VS2,Round,I</v>
      </c>
      <c r="D675" t="str">
        <f t="shared" si="129"/>
        <v>VS2,Round,I</v>
      </c>
      <c r="E675" t="str">
        <f t="shared" si="130"/>
        <v>Round,I</v>
      </c>
      <c r="F675" s="1" t="str">
        <f t="shared" si="131"/>
        <v>https://www.idonowidont.com/diamonds/267ct-round-brilliant-lab-grown-diamond-ring-730275</v>
      </c>
      <c r="G675" s="2">
        <f t="shared" si="132"/>
        <v>8200</v>
      </c>
      <c r="H675" t="str">
        <f t="shared" si="133"/>
        <v>2.01 - 3.00 ct</v>
      </c>
      <c r="I675" t="str">
        <f t="shared" si="134"/>
        <v>VS2</v>
      </c>
      <c r="J675" t="str">
        <f t="shared" si="135"/>
        <v>Round</v>
      </c>
      <c r="K675" t="str">
        <f t="shared" si="136"/>
        <v>I</v>
      </c>
      <c r="L675" t="b">
        <f t="shared" si="137"/>
        <v>0</v>
      </c>
    </row>
    <row r="676" spans="1:14" hidden="1">
      <c r="A676" t="s">
        <v>692</v>
      </c>
      <c r="B676" t="str">
        <f t="shared" si="127"/>
        <v>$8,232.00,4.00 ct or more,SI1,Round,J</v>
      </c>
      <c r="C676" t="str">
        <f t="shared" si="128"/>
        <v>4.00 ct or more,SI1,Round,J</v>
      </c>
      <c r="D676" t="str">
        <f t="shared" si="129"/>
        <v>SI1,Round,J</v>
      </c>
      <c r="E676" t="str">
        <f t="shared" si="130"/>
        <v>Round,J</v>
      </c>
      <c r="F676" s="1" t="str">
        <f t="shared" si="131"/>
        <v>https://www.idonowidont.com/diamonds/charming-eternity-band-400ct-round-diamonds-620301</v>
      </c>
      <c r="G676" s="2">
        <f t="shared" si="132"/>
        <v>8232</v>
      </c>
      <c r="H676" t="str">
        <f t="shared" si="133"/>
        <v>4.00 ct or more</v>
      </c>
      <c r="I676" t="str">
        <f t="shared" si="134"/>
        <v>SI1</v>
      </c>
      <c r="J676" t="str">
        <f t="shared" si="135"/>
        <v>Round</v>
      </c>
      <c r="K676" t="str">
        <f t="shared" si="136"/>
        <v>J</v>
      </c>
      <c r="L676" t="b">
        <f t="shared" si="137"/>
        <v>0</v>
      </c>
    </row>
    <row r="677" spans="1:14" hidden="1">
      <c r="A677" t="s">
        <v>693</v>
      </c>
      <c r="B677" t="str">
        <f t="shared" si="127"/>
        <v>$8,300.00,1.01 - 2.00 ct,VS1,Emerald,E</v>
      </c>
      <c r="C677" t="str">
        <f t="shared" si="128"/>
        <v>1.01 - 2.00 ct,VS1,Emerald,E</v>
      </c>
      <c r="D677" t="str">
        <f t="shared" si="129"/>
        <v>VS1,Emerald,E</v>
      </c>
      <c r="E677" t="str">
        <f t="shared" si="130"/>
        <v>Emerald,E</v>
      </c>
      <c r="F677" s="1" t="str">
        <f t="shared" si="131"/>
        <v>https://www.idonowidont.com/diamonds/stunning-new-182ct-certified-diamond-engagement-ring-matching-wedding-band-729106</v>
      </c>
      <c r="G677" s="2">
        <f t="shared" si="132"/>
        <v>8300</v>
      </c>
      <c r="H677" t="str">
        <f t="shared" si="133"/>
        <v>1.01 - 2.00 ct</v>
      </c>
      <c r="I677" t="str">
        <f t="shared" si="134"/>
        <v>VS1</v>
      </c>
      <c r="J677" t="str">
        <f t="shared" si="135"/>
        <v>Emerald</v>
      </c>
      <c r="K677" t="str">
        <f t="shared" si="136"/>
        <v>E</v>
      </c>
      <c r="L677" t="b">
        <f t="shared" si="137"/>
        <v>0</v>
      </c>
    </row>
    <row r="678" spans="1:14" hidden="1">
      <c r="A678" t="s">
        <v>694</v>
      </c>
      <c r="B678" t="str">
        <f t="shared" si="127"/>
        <v>$8,300.00,1.01 - 2.00 ct,VS2,Round,F</v>
      </c>
      <c r="C678" t="str">
        <f t="shared" si="128"/>
        <v>1.01 - 2.00 ct,VS2,Round,F</v>
      </c>
      <c r="D678" t="str">
        <f t="shared" si="129"/>
        <v>VS2,Round,F</v>
      </c>
      <c r="E678" t="str">
        <f t="shared" si="130"/>
        <v>Round,F</v>
      </c>
      <c r="F678" s="1" t="str">
        <f t="shared" si="131"/>
        <v>https://www.idonowidont.com/diamonds/elegant-engagement-ring-center-119ct-round-cut-diamond-625871</v>
      </c>
      <c r="G678" s="2">
        <f t="shared" si="132"/>
        <v>8300</v>
      </c>
      <c r="H678" t="str">
        <f t="shared" si="133"/>
        <v>1.01 - 2.00 ct</v>
      </c>
      <c r="I678" t="str">
        <f t="shared" si="134"/>
        <v>VS2</v>
      </c>
      <c r="J678" t="str">
        <f t="shared" si="135"/>
        <v>Round</v>
      </c>
      <c r="K678" t="str">
        <f t="shared" si="136"/>
        <v>F</v>
      </c>
      <c r="L678" t="b">
        <f t="shared" si="137"/>
        <v>0</v>
      </c>
      <c r="M678" t="s">
        <v>23</v>
      </c>
    </row>
    <row r="679" spans="1:14" hidden="1">
      <c r="A679" t="s">
        <v>695</v>
      </c>
      <c r="B679" t="str">
        <f t="shared" si="127"/>
        <v>$8,300.00,1.01 - 2.00 ct,VS2,Round,F</v>
      </c>
      <c r="C679" t="str">
        <f t="shared" si="128"/>
        <v>1.01 - 2.00 ct,VS2,Round,F</v>
      </c>
      <c r="D679" t="str">
        <f t="shared" si="129"/>
        <v>VS2,Round,F</v>
      </c>
      <c r="E679" t="str">
        <f t="shared" si="130"/>
        <v>Round,F</v>
      </c>
      <c r="F679" s="1" t="str">
        <f t="shared" si="131"/>
        <v>https://www.idonowidont.com/diamonds/white-gold-engagement-ring-features-119ct-round-cut-diamond-625221</v>
      </c>
      <c r="G679" s="2">
        <f t="shared" si="132"/>
        <v>8300</v>
      </c>
      <c r="H679" t="str">
        <f t="shared" si="133"/>
        <v>1.01 - 2.00 ct</v>
      </c>
      <c r="I679" t="str">
        <f t="shared" si="134"/>
        <v>VS2</v>
      </c>
      <c r="J679" t="str">
        <f t="shared" si="135"/>
        <v>Round</v>
      </c>
      <c r="K679" t="str">
        <f t="shared" si="136"/>
        <v>F</v>
      </c>
      <c r="L679" t="b">
        <f t="shared" si="137"/>
        <v>0</v>
      </c>
      <c r="M679" t="s">
        <v>23</v>
      </c>
    </row>
    <row r="680" spans="1:14" hidden="1">
      <c r="A680" t="s">
        <v>696</v>
      </c>
      <c r="B680" t="str">
        <f t="shared" si="127"/>
        <v>$8,300.00,1.01 - 2.00 ct,VS2,Round,F</v>
      </c>
      <c r="C680" t="str">
        <f t="shared" si="128"/>
        <v>1.01 - 2.00 ct,VS2,Round,F</v>
      </c>
      <c r="D680" t="str">
        <f t="shared" si="129"/>
        <v>VS2,Round,F</v>
      </c>
      <c r="E680" t="str">
        <f t="shared" si="130"/>
        <v>Round,F</v>
      </c>
      <c r="F680" s="1" t="str">
        <f t="shared" si="131"/>
        <v>https://www.idonowidont.com/diamonds/rose-gold-engagement-ring-features-119ct-round-cut-diamond-625231</v>
      </c>
      <c r="G680" s="2">
        <f t="shared" si="132"/>
        <v>8300</v>
      </c>
      <c r="H680" t="str">
        <f t="shared" si="133"/>
        <v>1.01 - 2.00 ct</v>
      </c>
      <c r="I680" t="str">
        <f t="shared" si="134"/>
        <v>VS2</v>
      </c>
      <c r="J680" t="str">
        <f t="shared" si="135"/>
        <v>Round</v>
      </c>
      <c r="K680" t="str">
        <f t="shared" si="136"/>
        <v>F</v>
      </c>
      <c r="L680" t="b">
        <f t="shared" si="137"/>
        <v>0</v>
      </c>
      <c r="M680" t="s">
        <v>23</v>
      </c>
    </row>
    <row r="681" spans="1:14" hidden="1">
      <c r="A681" t="s">
        <v>697</v>
      </c>
      <c r="B681" t="str">
        <f t="shared" si="127"/>
        <v>$8,400.00,1.01 - 2.00 ct,VVS2,Round,G</v>
      </c>
      <c r="C681" t="str">
        <f t="shared" si="128"/>
        <v>1.01 - 2.00 ct,VVS2,Round,G</v>
      </c>
      <c r="D681" t="str">
        <f t="shared" si="129"/>
        <v>VVS2,Round,G</v>
      </c>
      <c r="E681" t="str">
        <f t="shared" si="130"/>
        <v>Round,G</v>
      </c>
      <c r="F681" s="1" t="str">
        <f t="shared" si="131"/>
        <v>https://www.idonowidont.com/diamonds/engagement-ring-and-wedding-band-730553</v>
      </c>
      <c r="G681" s="2">
        <f t="shared" si="132"/>
        <v>8400</v>
      </c>
      <c r="H681" t="str">
        <f t="shared" si="133"/>
        <v>1.01 - 2.00 ct</v>
      </c>
      <c r="I681" t="str">
        <f t="shared" si="134"/>
        <v>VVS2</v>
      </c>
      <c r="J681" t="str">
        <f t="shared" si="135"/>
        <v>Round</v>
      </c>
      <c r="K681" t="str">
        <f t="shared" si="136"/>
        <v>G</v>
      </c>
      <c r="L681" t="b">
        <f t="shared" si="137"/>
        <v>0</v>
      </c>
      <c r="M681" t="s">
        <v>23</v>
      </c>
    </row>
    <row r="682" spans="1:14" hidden="1">
      <c r="A682" t="s">
        <v>698</v>
      </c>
      <c r="B682" t="str">
        <f t="shared" si="127"/>
        <v>$8,500.00,1.01 - 2.00 ct,VS2,Emerald,G</v>
      </c>
      <c r="C682" t="str">
        <f t="shared" si="128"/>
        <v>1.01 - 2.00 ct,VS2,Emerald,G</v>
      </c>
      <c r="D682" t="str">
        <f t="shared" si="129"/>
        <v>VS2,Emerald,G</v>
      </c>
      <c r="E682" t="str">
        <f t="shared" si="130"/>
        <v>Emerald,G</v>
      </c>
      <c r="F682" s="1" t="str">
        <f t="shared" si="131"/>
        <v>https://www.idonowidont.com/diamonds/beautiful-art-deco-style-engagement-ring-sale-730560</v>
      </c>
      <c r="G682" s="2">
        <f t="shared" si="132"/>
        <v>8500</v>
      </c>
      <c r="H682" t="str">
        <f t="shared" si="133"/>
        <v>1.01 - 2.00 ct</v>
      </c>
      <c r="I682" t="str">
        <f t="shared" si="134"/>
        <v>VS2</v>
      </c>
      <c r="J682" t="str">
        <f t="shared" si="135"/>
        <v>Emerald</v>
      </c>
      <c r="K682" t="str">
        <f t="shared" si="136"/>
        <v>G</v>
      </c>
      <c r="L682" t="b">
        <f t="shared" si="137"/>
        <v>0</v>
      </c>
    </row>
    <row r="683" spans="1:14" hidden="1">
      <c r="A683" t="s">
        <v>699</v>
      </c>
      <c r="B683" t="str">
        <f t="shared" si="127"/>
        <v>$8,500.00,1.01 - 2.00 ct,VS1,Round,G</v>
      </c>
      <c r="C683" t="str">
        <f t="shared" si="128"/>
        <v>1.01 - 2.00 ct,VS1,Round,G</v>
      </c>
      <c r="D683" t="str">
        <f t="shared" si="129"/>
        <v>VS1,Round,G</v>
      </c>
      <c r="E683" t="str">
        <f t="shared" si="130"/>
        <v>Round,G</v>
      </c>
      <c r="F683" s="1" t="str">
        <f t="shared" si="131"/>
        <v>https://www.idonowidont.com/diamonds/lab-grown-155-ct-round-brilliant-diamond-engagement-ring-730517</v>
      </c>
      <c r="G683" s="2">
        <f t="shared" si="132"/>
        <v>8500</v>
      </c>
      <c r="H683" t="str">
        <f t="shared" si="133"/>
        <v>1.01 - 2.00 ct</v>
      </c>
      <c r="I683" t="str">
        <f t="shared" si="134"/>
        <v>VS1</v>
      </c>
      <c r="J683" t="str">
        <f t="shared" si="135"/>
        <v>Round</v>
      </c>
      <c r="K683" t="str">
        <f t="shared" si="136"/>
        <v>G</v>
      </c>
      <c r="L683" t="b">
        <f t="shared" si="137"/>
        <v>0</v>
      </c>
      <c r="M683" t="s">
        <v>23</v>
      </c>
      <c r="N683" t="s">
        <v>597</v>
      </c>
    </row>
    <row r="684" spans="1:14" hidden="1">
      <c r="A684" t="s">
        <v>700</v>
      </c>
      <c r="B684" t="str">
        <f t="shared" si="127"/>
        <v>$8,500.00,2.01 - 3.00 ct,VS2,Princess,I</v>
      </c>
      <c r="C684" t="str">
        <f t="shared" si="128"/>
        <v>2.01 - 3.00 ct,VS2,Princess,I</v>
      </c>
      <c r="D684" t="str">
        <f t="shared" si="129"/>
        <v>VS2,Princess,I</v>
      </c>
      <c r="E684" t="str">
        <f t="shared" si="130"/>
        <v>Princess,I</v>
      </c>
      <c r="F684" s="1" t="str">
        <f t="shared" si="131"/>
        <v>https://www.idonowidont.com/diamonds/vera-wang-love-diamond-ring-730298</v>
      </c>
      <c r="G684" s="2">
        <f t="shared" si="132"/>
        <v>8500</v>
      </c>
      <c r="H684" t="str">
        <f t="shared" si="133"/>
        <v>2.01 - 3.00 ct</v>
      </c>
      <c r="I684" t="str">
        <f t="shared" si="134"/>
        <v>VS2</v>
      </c>
      <c r="J684" t="str">
        <f t="shared" si="135"/>
        <v>Princess</v>
      </c>
      <c r="K684" t="str">
        <f t="shared" si="136"/>
        <v>I</v>
      </c>
      <c r="L684" t="b">
        <f t="shared" si="137"/>
        <v>0</v>
      </c>
    </row>
    <row r="685" spans="1:14" hidden="1">
      <c r="A685" t="s">
        <v>701</v>
      </c>
      <c r="B685" t="str">
        <f t="shared" si="127"/>
        <v>$8,500.00,2.01 - 3.00 ct,I1,Round,F</v>
      </c>
      <c r="C685" t="str">
        <f t="shared" si="128"/>
        <v>2.01 - 3.00 ct,I1,Round,F</v>
      </c>
      <c r="D685" t="str">
        <f t="shared" si="129"/>
        <v>I1,Round,F</v>
      </c>
      <c r="E685" t="str">
        <f t="shared" si="130"/>
        <v>Round,F</v>
      </c>
      <c r="F685" s="1" t="str">
        <f t="shared" si="131"/>
        <v>https://www.idonowidont.com/diamonds/michael-m-wedding-rings-set-729932</v>
      </c>
      <c r="G685" s="2">
        <f t="shared" si="132"/>
        <v>8500</v>
      </c>
      <c r="H685" t="str">
        <f t="shared" si="133"/>
        <v>2.01 - 3.00 ct</v>
      </c>
      <c r="I685" t="str">
        <f t="shared" si="134"/>
        <v>I1</v>
      </c>
      <c r="J685" t="str">
        <f t="shared" si="135"/>
        <v>Round</v>
      </c>
      <c r="K685" t="str">
        <f t="shared" si="136"/>
        <v>F</v>
      </c>
      <c r="L685" t="b">
        <f t="shared" si="137"/>
        <v>0</v>
      </c>
    </row>
    <row r="686" spans="1:14" hidden="1">
      <c r="A686" t="s">
        <v>702</v>
      </c>
      <c r="B686" t="str">
        <f t="shared" si="127"/>
        <v>$8,500.00,2.01 - 3.00 ct,VS2,Princess,G</v>
      </c>
      <c r="C686" t="str">
        <f t="shared" si="128"/>
        <v>2.01 - 3.00 ct,VS2,Princess,G</v>
      </c>
      <c r="D686" t="str">
        <f t="shared" si="129"/>
        <v>VS2,Princess,G</v>
      </c>
      <c r="E686" t="str">
        <f t="shared" si="130"/>
        <v>Princess,G</v>
      </c>
      <c r="F686" s="1" t="str">
        <f t="shared" si="131"/>
        <v>https://www.idonowidont.com/diamonds/249ct-egl-certified-g-vs2-platinum-bridal-set-bespoke-729900</v>
      </c>
      <c r="G686" s="2">
        <f t="shared" si="132"/>
        <v>8500</v>
      </c>
      <c r="H686" t="str">
        <f t="shared" si="133"/>
        <v>2.01 - 3.00 ct</v>
      </c>
      <c r="I686" t="str">
        <f t="shared" si="134"/>
        <v>VS2</v>
      </c>
      <c r="J686" t="str">
        <f t="shared" si="135"/>
        <v>Princess</v>
      </c>
      <c r="K686" t="str">
        <f t="shared" si="136"/>
        <v>G</v>
      </c>
      <c r="L686" t="b">
        <f t="shared" si="137"/>
        <v>0</v>
      </c>
    </row>
    <row r="687" spans="1:14" hidden="1">
      <c r="A687" t="s">
        <v>703</v>
      </c>
      <c r="B687" t="str">
        <f t="shared" si="127"/>
        <v>$8,500.00,2.01 - 3.00 ct,SI1,Round,I</v>
      </c>
      <c r="C687" t="str">
        <f t="shared" si="128"/>
        <v>2.01 - 3.00 ct,SI1,Round,I</v>
      </c>
      <c r="D687" t="str">
        <f t="shared" si="129"/>
        <v>SI1,Round,I</v>
      </c>
      <c r="E687" t="str">
        <f t="shared" si="130"/>
        <v>Round,I</v>
      </c>
      <c r="F687" s="1" t="str">
        <f t="shared" si="131"/>
        <v>https://www.idonowidont.com/diamonds/220-carat-diamond-solitaire-ring-180-carat-center-728257</v>
      </c>
      <c r="G687" s="2">
        <f t="shared" si="132"/>
        <v>8500</v>
      </c>
      <c r="H687" t="str">
        <f t="shared" si="133"/>
        <v>2.01 - 3.00 ct</v>
      </c>
      <c r="I687" t="str">
        <f t="shared" si="134"/>
        <v>SI1</v>
      </c>
      <c r="J687" t="str">
        <f t="shared" si="135"/>
        <v>Round</v>
      </c>
      <c r="K687" t="str">
        <f t="shared" si="136"/>
        <v>I</v>
      </c>
      <c r="L687" t="b">
        <f t="shared" si="137"/>
        <v>0</v>
      </c>
    </row>
    <row r="688" spans="1:14" hidden="1">
      <c r="A688" t="s">
        <v>704</v>
      </c>
      <c r="B688" t="str">
        <f t="shared" si="127"/>
        <v>$8,500.00,1.01 - 2.00 ct,SI2,Round,H</v>
      </c>
      <c r="C688" t="str">
        <f t="shared" si="128"/>
        <v>1.01 - 2.00 ct,SI2,Round,H</v>
      </c>
      <c r="D688" t="str">
        <f t="shared" si="129"/>
        <v>SI2,Round,H</v>
      </c>
      <c r="E688" t="str">
        <f t="shared" si="130"/>
        <v>Round,H</v>
      </c>
      <c r="F688" s="1" t="str">
        <f t="shared" si="131"/>
        <v>https://www.idonowidont.com/diamonds/new-fantastic-engagement-ringvideo-688126</v>
      </c>
      <c r="G688" s="2">
        <f t="shared" si="132"/>
        <v>8500</v>
      </c>
      <c r="H688" t="str">
        <f t="shared" si="133"/>
        <v>1.01 - 2.00 ct</v>
      </c>
      <c r="I688" t="str">
        <f t="shared" si="134"/>
        <v>SI2</v>
      </c>
      <c r="J688" t="str">
        <f t="shared" si="135"/>
        <v>Round</v>
      </c>
      <c r="K688" t="str">
        <f t="shared" si="136"/>
        <v>H</v>
      </c>
      <c r="L688" t="b">
        <f t="shared" si="137"/>
        <v>0</v>
      </c>
    </row>
    <row r="689" spans="1:13" hidden="1">
      <c r="A689" t="s">
        <v>705</v>
      </c>
      <c r="B689" t="str">
        <f t="shared" si="127"/>
        <v>$8,500.00,1.01 - 2.00 ct,SI1,Round,F</v>
      </c>
      <c r="C689" t="str">
        <f t="shared" si="128"/>
        <v>1.01 - 2.00 ct,SI1,Round,F</v>
      </c>
      <c r="D689" t="str">
        <f t="shared" si="129"/>
        <v>SI1,Round,F</v>
      </c>
      <c r="E689" t="str">
        <f t="shared" si="130"/>
        <v>Round,F</v>
      </c>
      <c r="F689" s="1" t="str">
        <f t="shared" si="131"/>
        <v>https://www.idonowidont.com/diamonds/three-stone-round-diamond-engagement-ring-and-wedding-set-671261</v>
      </c>
      <c r="G689" s="2">
        <f t="shared" si="132"/>
        <v>8500</v>
      </c>
      <c r="H689" t="str">
        <f t="shared" si="133"/>
        <v>1.01 - 2.00 ct</v>
      </c>
      <c r="I689" t="str">
        <f t="shared" si="134"/>
        <v>SI1</v>
      </c>
      <c r="J689" t="str">
        <f t="shared" si="135"/>
        <v>Round</v>
      </c>
      <c r="K689" t="str">
        <f t="shared" si="136"/>
        <v>F</v>
      </c>
      <c r="L689" t="b">
        <f t="shared" si="137"/>
        <v>0</v>
      </c>
    </row>
    <row r="690" spans="1:13" hidden="1">
      <c r="A690" t="s">
        <v>706</v>
      </c>
      <c r="B690" t="str">
        <f t="shared" si="127"/>
        <v>$8,504.00,1.01 - 2.00 ct,SI1,Oval,Other</v>
      </c>
      <c r="C690" t="str">
        <f t="shared" si="128"/>
        <v>1.01 - 2.00 ct,SI1,Oval,Other</v>
      </c>
      <c r="D690" t="str">
        <f t="shared" si="129"/>
        <v>SI1,Oval,Other</v>
      </c>
      <c r="E690" t="str">
        <f t="shared" si="130"/>
        <v>Oval,Other</v>
      </c>
      <c r="F690" s="1" t="str">
        <f t="shared" si="131"/>
        <v>https://www.idonowidont.com/diamonds/stunning-119-ct-diamond-ring-633196</v>
      </c>
      <c r="G690" s="2">
        <f t="shared" si="132"/>
        <v>8504</v>
      </c>
      <c r="H690" t="str">
        <f t="shared" si="133"/>
        <v>1.01 - 2.00 ct</v>
      </c>
      <c r="I690" t="str">
        <f t="shared" si="134"/>
        <v>SI1</v>
      </c>
      <c r="J690" t="str">
        <f t="shared" si="135"/>
        <v>Oval</v>
      </c>
      <c r="K690" t="str">
        <f t="shared" si="136"/>
        <v>Other</v>
      </c>
      <c r="L690" t="b">
        <f t="shared" si="137"/>
        <v>0</v>
      </c>
    </row>
    <row r="691" spans="1:13" hidden="1">
      <c r="A691" t="s">
        <v>707</v>
      </c>
      <c r="B691" t="str">
        <f t="shared" si="127"/>
        <v>$8,750.00,3.01 - 4.00 ct,SI1,Round,G</v>
      </c>
      <c r="C691" t="str">
        <f t="shared" si="128"/>
        <v>3.01 - 4.00 ct,SI1,Round,G</v>
      </c>
      <c r="D691" t="str">
        <f t="shared" si="129"/>
        <v>SI1,Round,G</v>
      </c>
      <c r="E691" t="str">
        <f t="shared" si="130"/>
        <v>Round,G</v>
      </c>
      <c r="F691" s="1" t="str">
        <f t="shared" si="131"/>
        <v>https://www.idonowidont.com/diamonds/fashion-ring-372-ct-total-diamond-weigh-video-638696</v>
      </c>
      <c r="G691" s="2">
        <f t="shared" si="132"/>
        <v>8750</v>
      </c>
      <c r="H691" t="str">
        <f t="shared" si="133"/>
        <v>3.01 - 4.00 ct</v>
      </c>
      <c r="I691" t="str">
        <f t="shared" si="134"/>
        <v>SI1</v>
      </c>
      <c r="J691" t="str">
        <f t="shared" si="135"/>
        <v>Round</v>
      </c>
      <c r="K691" t="str">
        <f t="shared" si="136"/>
        <v>G</v>
      </c>
      <c r="L691" t="b">
        <f t="shared" si="137"/>
        <v>0</v>
      </c>
    </row>
    <row r="692" spans="1:13" hidden="1">
      <c r="A692" t="s">
        <v>708</v>
      </c>
      <c r="B692" t="str">
        <f t="shared" si="127"/>
        <v>$8,770.00,2.01 - 3.00 ct,SI1,Oval,H</v>
      </c>
      <c r="C692" t="str">
        <f t="shared" si="128"/>
        <v>2.01 - 3.00 ct,SI1,Oval,H</v>
      </c>
      <c r="D692" t="str">
        <f t="shared" si="129"/>
        <v>SI1,Oval,H</v>
      </c>
      <c r="E692" t="str">
        <f t="shared" si="130"/>
        <v>Oval,H</v>
      </c>
      <c r="F692" s="1" t="str">
        <f t="shared" si="131"/>
        <v>https://www.idonowidont.com/diamonds/engagement-ring-301-ct-total-diamond-weight-637146</v>
      </c>
      <c r="G692" s="2">
        <f t="shared" si="132"/>
        <v>8770</v>
      </c>
      <c r="H692" t="str">
        <f t="shared" si="133"/>
        <v>2.01 - 3.00 ct</v>
      </c>
      <c r="I692" t="str">
        <f t="shared" si="134"/>
        <v>SI1</v>
      </c>
      <c r="J692" t="str">
        <f t="shared" si="135"/>
        <v>Oval</v>
      </c>
      <c r="K692" t="str">
        <f t="shared" si="136"/>
        <v>H</v>
      </c>
      <c r="L692" t="b">
        <f t="shared" si="137"/>
        <v>0</v>
      </c>
    </row>
    <row r="693" spans="1:13" hidden="1">
      <c r="A693" t="s">
        <v>709</v>
      </c>
      <c r="B693" t="str">
        <f t="shared" si="127"/>
        <v>$8,800.00,2.01 - 3.00 ct,VS2,Round,F</v>
      </c>
      <c r="C693" t="str">
        <f t="shared" si="128"/>
        <v>2.01 - 3.00 ct,VS2,Round,F</v>
      </c>
      <c r="D693" t="str">
        <f t="shared" si="129"/>
        <v>VS2,Round,F</v>
      </c>
      <c r="E693" t="str">
        <f t="shared" si="130"/>
        <v>Round,F</v>
      </c>
      <c r="F693" s="1" t="str">
        <f t="shared" si="131"/>
        <v>https://www.idonowidont.com/diamonds/215-ct-vs2-round-solitaire-engagement-ring-730309</v>
      </c>
      <c r="G693" s="2">
        <f t="shared" si="132"/>
        <v>8800</v>
      </c>
      <c r="H693" t="str">
        <f t="shared" si="133"/>
        <v>2.01 - 3.00 ct</v>
      </c>
      <c r="I693" t="str">
        <f t="shared" si="134"/>
        <v>VS2</v>
      </c>
      <c r="J693" t="str">
        <f t="shared" si="135"/>
        <v>Round</v>
      </c>
      <c r="K693" t="str">
        <f t="shared" si="136"/>
        <v>F</v>
      </c>
      <c r="L693" t="b">
        <f t="shared" si="137"/>
        <v>0</v>
      </c>
    </row>
    <row r="694" spans="1:13" hidden="1">
      <c r="A694" t="s">
        <v>710</v>
      </c>
      <c r="B694" t="str">
        <f t="shared" si="127"/>
        <v>$8,850.00,1.01 - 2.00 ct,SI2,Round,H</v>
      </c>
      <c r="C694" t="str">
        <f t="shared" si="128"/>
        <v>1.01 - 2.00 ct,SI2,Round,H</v>
      </c>
      <c r="D694" t="str">
        <f t="shared" si="129"/>
        <v>SI2,Round,H</v>
      </c>
      <c r="E694" t="str">
        <f t="shared" si="130"/>
        <v>Round,H</v>
      </c>
      <c r="F694" s="1" t="str">
        <f t="shared" si="131"/>
        <v>https://www.idonowidont.com/diamonds/absolutely-gorgeous-engagement-ringvideo-687771</v>
      </c>
      <c r="G694" s="2">
        <f t="shared" si="132"/>
        <v>8850</v>
      </c>
      <c r="H694" t="str">
        <f t="shared" si="133"/>
        <v>1.01 - 2.00 ct</v>
      </c>
      <c r="I694" t="str">
        <f t="shared" si="134"/>
        <v>SI2</v>
      </c>
      <c r="J694" t="str">
        <f t="shared" si="135"/>
        <v>Round</v>
      </c>
      <c r="K694" t="str">
        <f t="shared" si="136"/>
        <v>H</v>
      </c>
      <c r="L694" t="b">
        <f t="shared" si="137"/>
        <v>0</v>
      </c>
    </row>
    <row r="695" spans="1:13" hidden="1">
      <c r="A695" t="s">
        <v>711</v>
      </c>
      <c r="B695" t="str">
        <f t="shared" si="127"/>
        <v>$8,888.88,1.01 - 2.00 ct,SI1,Round,E</v>
      </c>
      <c r="C695" t="str">
        <f t="shared" si="128"/>
        <v>1.01 - 2.00 ct,SI1,Round,E</v>
      </c>
      <c r="D695" t="str">
        <f t="shared" si="129"/>
        <v>SI1,Round,E</v>
      </c>
      <c r="E695" t="str">
        <f t="shared" si="130"/>
        <v>Round,E</v>
      </c>
      <c r="F695" s="1" t="str">
        <f t="shared" si="131"/>
        <v>https://www.idonowidont.com/diamonds/new-loose-pink-diamond-151-carats-video-link-igi-certified-rose-gold-ring-729933</v>
      </c>
      <c r="G695" s="2">
        <f t="shared" si="132"/>
        <v>8888.8799999999992</v>
      </c>
      <c r="H695" t="str">
        <f t="shared" si="133"/>
        <v>1.01 - 2.00 ct</v>
      </c>
      <c r="I695" t="str">
        <f t="shared" si="134"/>
        <v>SI1</v>
      </c>
      <c r="J695" t="str">
        <f t="shared" si="135"/>
        <v>Round</v>
      </c>
      <c r="K695" t="str">
        <f t="shared" si="136"/>
        <v>E</v>
      </c>
      <c r="L695" t="b">
        <f t="shared" si="137"/>
        <v>0</v>
      </c>
    </row>
    <row r="696" spans="1:13" hidden="1">
      <c r="A696" t="s">
        <v>712</v>
      </c>
      <c r="B696" t="str">
        <f t="shared" si="127"/>
        <v>$8,900.00,1.01 - 2.00 ct,VS1,Round,F</v>
      </c>
      <c r="C696" t="str">
        <f t="shared" si="128"/>
        <v>1.01 - 2.00 ct,VS1,Round,F</v>
      </c>
      <c r="D696" t="str">
        <f t="shared" si="129"/>
        <v>VS1,Round,F</v>
      </c>
      <c r="E696" t="str">
        <f t="shared" si="130"/>
        <v>Round,F</v>
      </c>
      <c r="F696" s="1" t="str">
        <f t="shared" si="131"/>
        <v>https://www.idonowidont.com/diamonds/video-new-gia-certified-tiffany-co-style-101ct-f-vs1-xxx-diamond-platinum-solitaire</v>
      </c>
      <c r="G696" s="2">
        <f t="shared" si="132"/>
        <v>8900</v>
      </c>
      <c r="H696" t="str">
        <f t="shared" si="133"/>
        <v>1.01 - 2.00 ct</v>
      </c>
      <c r="I696" t="str">
        <f t="shared" si="134"/>
        <v>VS1</v>
      </c>
      <c r="J696" t="str">
        <f t="shared" si="135"/>
        <v>Round</v>
      </c>
      <c r="K696" t="str">
        <f t="shared" si="136"/>
        <v>F</v>
      </c>
      <c r="L696" t="b">
        <f t="shared" si="137"/>
        <v>0</v>
      </c>
      <c r="M696" t="s">
        <v>17</v>
      </c>
    </row>
    <row r="697" spans="1:13" hidden="1">
      <c r="A697" t="s">
        <v>713</v>
      </c>
      <c r="B697" t="str">
        <f t="shared" si="127"/>
        <v>$8,900.00,0.0 - 1.0 ct,VS2,Round,D</v>
      </c>
      <c r="C697" t="str">
        <f t="shared" si="128"/>
        <v>0.0 - 1.0 ct,VS2,Round,D</v>
      </c>
      <c r="D697" t="str">
        <f t="shared" si="129"/>
        <v>VS2,Round,D</v>
      </c>
      <c r="E697" t="str">
        <f t="shared" si="130"/>
        <v>Round,D</v>
      </c>
      <c r="F697" s="1" t="str">
        <f t="shared" si="131"/>
        <v>https://www.idonowidont.com/diamonds/video-gia-certified-tiffany-co-style-100ct-d-vs2-diamond-platinum-solitaire-engagement-ring</v>
      </c>
      <c r="G697" s="2">
        <f t="shared" si="132"/>
        <v>8900</v>
      </c>
      <c r="H697" t="str">
        <f t="shared" si="133"/>
        <v>0.0 - 1.0 ct</v>
      </c>
      <c r="I697" t="str">
        <f t="shared" si="134"/>
        <v>VS2</v>
      </c>
      <c r="J697" t="str">
        <f t="shared" si="135"/>
        <v>Round</v>
      </c>
      <c r="K697" t="str">
        <f t="shared" si="136"/>
        <v>D</v>
      </c>
      <c r="L697" t="b">
        <f t="shared" si="137"/>
        <v>0</v>
      </c>
      <c r="M697" t="s">
        <v>17</v>
      </c>
    </row>
    <row r="698" spans="1:13" hidden="1">
      <c r="A698" t="s">
        <v>714</v>
      </c>
      <c r="B698" t="str">
        <f t="shared" si="127"/>
        <v>$8,900.00,2.01 - 3.00 ct,SI1,Round,E</v>
      </c>
      <c r="C698" t="str">
        <f t="shared" si="128"/>
        <v>2.01 - 3.00 ct,SI1,Round,E</v>
      </c>
      <c r="D698" t="str">
        <f t="shared" si="129"/>
        <v>SI1,Round,E</v>
      </c>
      <c r="E698" t="str">
        <f t="shared" si="130"/>
        <v>Round,E</v>
      </c>
      <c r="F698" s="1" t="str">
        <f t="shared" si="131"/>
        <v>https://www.idonowidont.com/diamonds/stunning-round-diamond-engagement-ring-2018-728867</v>
      </c>
      <c r="G698" s="2">
        <f t="shared" si="132"/>
        <v>8900</v>
      </c>
      <c r="H698" t="str">
        <f t="shared" si="133"/>
        <v>2.01 - 3.00 ct</v>
      </c>
      <c r="I698" t="str">
        <f t="shared" si="134"/>
        <v>SI1</v>
      </c>
      <c r="J698" t="str">
        <f t="shared" si="135"/>
        <v>Round</v>
      </c>
      <c r="K698" t="str">
        <f t="shared" si="136"/>
        <v>E</v>
      </c>
      <c r="L698" t="b">
        <f t="shared" si="137"/>
        <v>0</v>
      </c>
    </row>
    <row r="699" spans="1:13" hidden="1">
      <c r="A699" t="s">
        <v>715</v>
      </c>
      <c r="B699" t="str">
        <f t="shared" si="127"/>
        <v>$8,900.00,1.01 - 2.00 ct,I1,Round,I</v>
      </c>
      <c r="C699" t="str">
        <f t="shared" si="128"/>
        <v>1.01 - 2.00 ct,I1,Round,I</v>
      </c>
      <c r="D699" t="str">
        <f t="shared" si="129"/>
        <v>I1,Round,I</v>
      </c>
      <c r="E699" t="str">
        <f t="shared" si="130"/>
        <v>Round,I</v>
      </c>
      <c r="F699" s="1" t="str">
        <f t="shared" si="131"/>
        <v>https://www.idonowidont.com/diamonds/very-interesting-engagement-ring-video-687836</v>
      </c>
      <c r="G699" s="2">
        <f t="shared" si="132"/>
        <v>8900</v>
      </c>
      <c r="H699" t="str">
        <f t="shared" si="133"/>
        <v>1.01 - 2.00 ct</v>
      </c>
      <c r="I699" t="str">
        <f t="shared" si="134"/>
        <v>I1</v>
      </c>
      <c r="J699" t="str">
        <f t="shared" si="135"/>
        <v>Round</v>
      </c>
      <c r="K699" t="str">
        <f t="shared" si="136"/>
        <v>I</v>
      </c>
      <c r="L699" t="b">
        <f t="shared" si="137"/>
        <v>0</v>
      </c>
    </row>
    <row r="700" spans="1:13" hidden="1">
      <c r="A700" t="s">
        <v>716</v>
      </c>
      <c r="B700" t="str">
        <f t="shared" si="127"/>
        <v>$8,950.00,1.01 - 2.00 ct,SI2,Princess,E</v>
      </c>
      <c r="C700" t="str">
        <f t="shared" si="128"/>
        <v>1.01 - 2.00 ct,SI2,Princess,E</v>
      </c>
      <c r="D700" t="str">
        <f t="shared" si="129"/>
        <v>SI2,Princess,E</v>
      </c>
      <c r="E700" t="str">
        <f t="shared" si="130"/>
        <v>Princess,E</v>
      </c>
      <c r="F700" s="1" t="str">
        <f t="shared" si="131"/>
        <v>https://www.idonowidont.com/diamonds/extraordinary-engagement-ring-center-116ct-princess-cut-diamond-video-684876</v>
      </c>
      <c r="G700" s="2">
        <f t="shared" si="132"/>
        <v>8950</v>
      </c>
      <c r="H700" t="str">
        <f t="shared" si="133"/>
        <v>1.01 - 2.00 ct</v>
      </c>
      <c r="I700" t="str">
        <f t="shared" si="134"/>
        <v>SI2</v>
      </c>
      <c r="J700" t="str">
        <f t="shared" si="135"/>
        <v>Princess</v>
      </c>
      <c r="K700" t="str">
        <f t="shared" si="136"/>
        <v>E</v>
      </c>
      <c r="L700" t="b">
        <f t="shared" si="137"/>
        <v>0</v>
      </c>
    </row>
    <row r="701" spans="1:13" hidden="1">
      <c r="A701" t="s">
        <v>717</v>
      </c>
      <c r="B701" t="str">
        <f t="shared" si="127"/>
        <v>$8,950.00,3.01 - 4.00 ct,SI1,Oval,H</v>
      </c>
      <c r="C701" t="str">
        <f t="shared" si="128"/>
        <v>3.01 - 4.00 ct,SI1,Oval,H</v>
      </c>
      <c r="D701" t="str">
        <f t="shared" si="129"/>
        <v>SI1,Oval,H</v>
      </c>
      <c r="E701" t="str">
        <f t="shared" si="130"/>
        <v>Oval,H</v>
      </c>
      <c r="F701" s="1" t="str">
        <f t="shared" si="131"/>
        <v>https://www.idonowidont.com/diamonds/engagement-ring-301-ct-total-diamond-weight-video-641621</v>
      </c>
      <c r="G701" s="2">
        <f t="shared" si="132"/>
        <v>8950</v>
      </c>
      <c r="H701" t="str">
        <f t="shared" si="133"/>
        <v>3.01 - 4.00 ct</v>
      </c>
      <c r="I701" t="str">
        <f t="shared" si="134"/>
        <v>SI1</v>
      </c>
      <c r="J701" t="str">
        <f t="shared" si="135"/>
        <v>Oval</v>
      </c>
      <c r="K701" t="str">
        <f t="shared" si="136"/>
        <v>H</v>
      </c>
      <c r="L701" t="b">
        <f t="shared" si="137"/>
        <v>0</v>
      </c>
    </row>
    <row r="702" spans="1:13" hidden="1">
      <c r="A702" t="s">
        <v>718</v>
      </c>
      <c r="B702" t="str">
        <f t="shared" si="127"/>
        <v>$8,975.00,0.0 - 1.0 ct,VS2,Round,H</v>
      </c>
      <c r="C702" t="str">
        <f t="shared" si="128"/>
        <v>0.0 - 1.0 ct,VS2,Round,H</v>
      </c>
      <c r="D702" t="str">
        <f t="shared" si="129"/>
        <v>VS2,Round,H</v>
      </c>
      <c r="E702" t="str">
        <f t="shared" si="130"/>
        <v>Round,H</v>
      </c>
      <c r="F702" s="1" t="str">
        <f t="shared" si="131"/>
        <v>https://www.idonowidont.com/diamonds/1698000-appraised-2014-106-carat-round-classic-minimalistic-solitaire-mounted-platinum</v>
      </c>
      <c r="G702" s="2">
        <f t="shared" si="132"/>
        <v>8975</v>
      </c>
      <c r="H702" t="str">
        <f t="shared" si="133"/>
        <v>0.0 - 1.0 ct</v>
      </c>
      <c r="I702" t="str">
        <f t="shared" si="134"/>
        <v>VS2</v>
      </c>
      <c r="J702" t="str">
        <f t="shared" si="135"/>
        <v>Round</v>
      </c>
      <c r="K702" t="str">
        <f t="shared" si="136"/>
        <v>H</v>
      </c>
      <c r="L702" t="b">
        <f t="shared" si="137"/>
        <v>0</v>
      </c>
    </row>
    <row r="703" spans="1:13" hidden="1">
      <c r="A703" t="s">
        <v>719</v>
      </c>
      <c r="B703" t="str">
        <f t="shared" si="127"/>
        <v>$8,990.00,4.00 ct or more,VVS2,Cushion,H</v>
      </c>
      <c r="C703" t="str">
        <f t="shared" si="128"/>
        <v>4.00 ct or more,VVS2,Cushion,H</v>
      </c>
      <c r="D703" t="str">
        <f t="shared" si="129"/>
        <v>VVS2,Cushion,H</v>
      </c>
      <c r="E703" t="str">
        <f t="shared" si="130"/>
        <v>Cushion,H</v>
      </c>
      <c r="F703" s="1" t="str">
        <f t="shared" si="131"/>
        <v>https://www.idonowidont.com/diamonds/65-carat-wedding-set-matching-band-729154</v>
      </c>
      <c r="G703" s="2">
        <f t="shared" si="132"/>
        <v>8990</v>
      </c>
      <c r="H703" t="str">
        <f t="shared" si="133"/>
        <v>4.00 ct or more</v>
      </c>
      <c r="I703" t="str">
        <f t="shared" si="134"/>
        <v>VVS2</v>
      </c>
      <c r="J703" t="str">
        <f t="shared" si="135"/>
        <v>Cushion</v>
      </c>
      <c r="K703" t="str">
        <f t="shared" si="136"/>
        <v>H</v>
      </c>
      <c r="L703" t="b">
        <f t="shared" si="137"/>
        <v>0</v>
      </c>
    </row>
    <row r="704" spans="1:13" hidden="1">
      <c r="A704" t="s">
        <v>720</v>
      </c>
      <c r="B704" t="str">
        <f t="shared" si="127"/>
        <v>$8,999.00,1.01 - 2.00 ct,SI2,Oval,E</v>
      </c>
      <c r="C704" t="str">
        <f t="shared" si="128"/>
        <v>1.01 - 2.00 ct,SI2,Oval,E</v>
      </c>
      <c r="D704" t="str">
        <f t="shared" si="129"/>
        <v>SI2,Oval,E</v>
      </c>
      <c r="E704" t="str">
        <f t="shared" si="130"/>
        <v>Oval,E</v>
      </c>
      <c r="F704" s="1" t="str">
        <f t="shared" si="131"/>
        <v>https://www.idonowidont.com/diamonds/gia-certified-fantastic-engagement-ring-677311</v>
      </c>
      <c r="G704" s="2">
        <f t="shared" si="132"/>
        <v>8999</v>
      </c>
      <c r="H704" t="str">
        <f t="shared" si="133"/>
        <v>1.01 - 2.00 ct</v>
      </c>
      <c r="I704" t="str">
        <f t="shared" si="134"/>
        <v>SI2</v>
      </c>
      <c r="J704" t="str">
        <f t="shared" si="135"/>
        <v>Oval</v>
      </c>
      <c r="K704" t="str">
        <f t="shared" si="136"/>
        <v>E</v>
      </c>
      <c r="L704" t="b">
        <f t="shared" si="137"/>
        <v>0</v>
      </c>
    </row>
    <row r="705" spans="1:13" hidden="1">
      <c r="A705" t="s">
        <v>721</v>
      </c>
      <c r="B705" t="str">
        <f t="shared" si="127"/>
        <v>$9,000.00,1.01 - 2.00 ct,VS1,Round,G</v>
      </c>
      <c r="C705" t="str">
        <f t="shared" si="128"/>
        <v>1.01 - 2.00 ct,VS1,Round,G</v>
      </c>
      <c r="D705" t="str">
        <f t="shared" si="129"/>
        <v>VS1,Round,G</v>
      </c>
      <c r="E705" t="str">
        <f t="shared" si="130"/>
        <v>Round,G</v>
      </c>
      <c r="F705" s="1" t="str">
        <f t="shared" si="131"/>
        <v>https://www.idonowidont.com/diamonds/205-ct-solitaire-round-brilliant-diamond-ring-730696</v>
      </c>
      <c r="G705" s="2">
        <f t="shared" si="132"/>
        <v>9000</v>
      </c>
      <c r="H705" t="str">
        <f t="shared" si="133"/>
        <v>1.01 - 2.00 ct</v>
      </c>
      <c r="I705" t="str">
        <f t="shared" si="134"/>
        <v>VS1</v>
      </c>
      <c r="J705" t="str">
        <f t="shared" si="135"/>
        <v>Round</v>
      </c>
      <c r="K705" t="str">
        <f t="shared" si="136"/>
        <v>G</v>
      </c>
      <c r="L705" t="b">
        <f t="shared" si="137"/>
        <v>0</v>
      </c>
      <c r="M705" t="s">
        <v>17</v>
      </c>
    </row>
    <row r="706" spans="1:13" hidden="1">
      <c r="A706" t="s">
        <v>722</v>
      </c>
      <c r="B706" t="str">
        <f t="shared" si="127"/>
        <v>$9,000.00,2.01 - 3.00 ct,SI2,Pear,F</v>
      </c>
      <c r="C706" t="str">
        <f t="shared" si="128"/>
        <v>2.01 - 3.00 ct,SI2,Pear,F</v>
      </c>
      <c r="D706" t="str">
        <f t="shared" si="129"/>
        <v>SI2,Pear,F</v>
      </c>
      <c r="E706" t="str">
        <f t="shared" si="130"/>
        <v>Pear,F</v>
      </c>
      <c r="F706" s="1" t="str">
        <f t="shared" si="131"/>
        <v>https://www.idonowidont.com/diamonds/274-ctw-pear-shaped-engagement-ring-694241</v>
      </c>
      <c r="G706" s="2">
        <f t="shared" si="132"/>
        <v>9000</v>
      </c>
      <c r="H706" t="str">
        <f t="shared" si="133"/>
        <v>2.01 - 3.00 ct</v>
      </c>
      <c r="I706" t="str">
        <f t="shared" si="134"/>
        <v>SI2</v>
      </c>
      <c r="J706" t="str">
        <f t="shared" si="135"/>
        <v>Pear</v>
      </c>
      <c r="K706" t="str">
        <f t="shared" si="136"/>
        <v>F</v>
      </c>
      <c r="L706" t="b">
        <f t="shared" si="137"/>
        <v>0</v>
      </c>
    </row>
    <row r="707" spans="1:13" hidden="1">
      <c r="A707" t="s">
        <v>723</v>
      </c>
      <c r="B707" t="str">
        <f t="shared" si="127"/>
        <v>$9,126.00,0.0 - 1.0 ct,VVS2,Radiant,H</v>
      </c>
      <c r="C707" t="str">
        <f t="shared" si="128"/>
        <v>0.0 - 1.0 ct,VVS2,Radiant,H</v>
      </c>
      <c r="D707" t="str">
        <f t="shared" si="129"/>
        <v>VVS2,Radiant,H</v>
      </c>
      <c r="E707" t="str">
        <f t="shared" si="130"/>
        <v>Radiant,H</v>
      </c>
      <c r="F707" s="1" t="str">
        <f t="shared" si="131"/>
        <v>https://www.idonowidont.com/diamonds/tiffany-co-lucida-diamond-platinum-ring-729929</v>
      </c>
      <c r="G707" s="2">
        <f t="shared" si="132"/>
        <v>9126</v>
      </c>
      <c r="H707" t="str">
        <f t="shared" si="133"/>
        <v>0.0 - 1.0 ct</v>
      </c>
      <c r="I707" t="str">
        <f t="shared" si="134"/>
        <v>VVS2</v>
      </c>
      <c r="J707" t="str">
        <f t="shared" si="135"/>
        <v>Radiant</v>
      </c>
      <c r="K707" t="str">
        <f t="shared" si="136"/>
        <v>H</v>
      </c>
      <c r="L707" t="b">
        <f t="shared" si="137"/>
        <v>0</v>
      </c>
    </row>
    <row r="708" spans="1:13" hidden="1">
      <c r="A708" t="s">
        <v>724</v>
      </c>
      <c r="B708" t="str">
        <f t="shared" si="127"/>
        <v>$9,150.00,2.01 - 3.00 ct,VS1,Radiant,Other</v>
      </c>
      <c r="C708" t="str">
        <f t="shared" si="128"/>
        <v>2.01 - 3.00 ct,VS1,Radiant,Other</v>
      </c>
      <c r="D708" t="str">
        <f t="shared" si="129"/>
        <v>VS1,Radiant,Other</v>
      </c>
      <c r="E708" t="str">
        <f t="shared" si="130"/>
        <v>Radiant,Other</v>
      </c>
      <c r="F708" s="1" t="str">
        <f t="shared" si="131"/>
        <v>https://www.idonowidont.com/diamonds/classic-elegant-platinum-engagement-ring-center-105-radiant-fancy-yellow-diamond-619651</v>
      </c>
      <c r="G708" s="2">
        <f t="shared" si="132"/>
        <v>9150</v>
      </c>
      <c r="H708" t="str">
        <f t="shared" si="133"/>
        <v>2.01 - 3.00 ct</v>
      </c>
      <c r="I708" t="str">
        <f t="shared" si="134"/>
        <v>VS1</v>
      </c>
      <c r="J708" t="str">
        <f t="shared" si="135"/>
        <v>Radiant</v>
      </c>
      <c r="K708" t="str">
        <f t="shared" si="136"/>
        <v>Other</v>
      </c>
      <c r="L708" t="b">
        <f t="shared" si="137"/>
        <v>0</v>
      </c>
    </row>
    <row r="709" spans="1:13" hidden="1">
      <c r="A709" t="s">
        <v>725</v>
      </c>
      <c r="B709" t="str">
        <f t="shared" si="127"/>
        <v>$9,400.00,1.01 - 2.00 ct,VS2,Round,G</v>
      </c>
      <c r="C709" t="str">
        <f t="shared" si="128"/>
        <v>1.01 - 2.00 ct,VS2,Round,G</v>
      </c>
      <c r="D709" t="str">
        <f t="shared" si="129"/>
        <v>VS2,Round,G</v>
      </c>
      <c r="E709" t="str">
        <f t="shared" si="130"/>
        <v>Round,G</v>
      </c>
      <c r="F709" s="1" t="str">
        <f t="shared" si="131"/>
        <v>https://www.idonowidont.com/diamonds/tacori-platinum-solitaire-engagement-ring-w-1178-ct-ideal-cut-brian-gavin-diamond-matching</v>
      </c>
      <c r="G709" s="2">
        <f t="shared" si="132"/>
        <v>9400</v>
      </c>
      <c r="H709" t="str">
        <f t="shared" si="133"/>
        <v>1.01 - 2.00 ct</v>
      </c>
      <c r="I709" t="str">
        <f t="shared" si="134"/>
        <v>VS2</v>
      </c>
      <c r="J709" t="str">
        <f t="shared" si="135"/>
        <v>Round</v>
      </c>
      <c r="K709" t="str">
        <f t="shared" si="136"/>
        <v>G</v>
      </c>
      <c r="L709" t="b">
        <f t="shared" si="137"/>
        <v>0</v>
      </c>
      <c r="M709" t="s">
        <v>23</v>
      </c>
    </row>
    <row r="710" spans="1:13" hidden="1">
      <c r="A710" t="s">
        <v>726</v>
      </c>
      <c r="B710" t="str">
        <f t="shared" ref="B710:B770" si="138">RIGHT(A710,LEN(A710)-FIND(",",A710))</f>
        <v>$9,450.00,1.01 - 2.00 ct,VVS1,Round,I</v>
      </c>
      <c r="C710" t="str">
        <f t="shared" ref="C710:C770" si="139">RIGHT(B710,LEN(B710)-FIND(",",B710,FIND(".",B710)))</f>
        <v>1.01 - 2.00 ct,VVS1,Round,I</v>
      </c>
      <c r="D710" t="str">
        <f t="shared" ref="D710:E710" si="140">RIGHT(C710,LEN(C710)-LEN(H710)-1)</f>
        <v>VVS1,Round,I</v>
      </c>
      <c r="E710" t="str">
        <f t="shared" si="140"/>
        <v>Round,I</v>
      </c>
      <c r="F710" s="1" t="str">
        <f t="shared" ref="F710:F770" si="141">HYPERLINK(LEFT(A710,FIND(",",A710)-1))</f>
        <v>https://www.idonowidont.com/diamonds/round-brilliant-diamond-engagement-ring-682016</v>
      </c>
      <c r="G710" s="2">
        <f t="shared" ref="G710:G770" si="142">VALUE(LEFT(B710,LEN(B710)-LEN(C710)-1))</f>
        <v>9450</v>
      </c>
      <c r="H710" t="str">
        <f t="shared" ref="H710:H770" si="143">LEFT(C710,FIND(",",C710)-1)</f>
        <v>1.01 - 2.00 ct</v>
      </c>
      <c r="I710" t="str">
        <f t="shared" ref="I710:I770" si="144">LEFT(D710,FIND(",",D710)-1)</f>
        <v>VVS1</v>
      </c>
      <c r="J710" t="str">
        <f t="shared" ref="J710:J770" si="145">LEFT(E710,FIND(",",E710)-1)</f>
        <v>Round</v>
      </c>
      <c r="K710" t="str">
        <f t="shared" ref="K710:K770" si="146">RIGHT(E710,LEN(E710)-LEN(J710)-1)</f>
        <v>I</v>
      </c>
      <c r="L710" t="b">
        <f t="shared" ref="L710:L770" si="147">ISNUMBER(FIND("moissanite",F710))</f>
        <v>0</v>
      </c>
    </row>
    <row r="711" spans="1:13" hidden="1">
      <c r="A711" t="s">
        <v>727</v>
      </c>
      <c r="B711" t="str">
        <f t="shared" si="138"/>
        <v>$9,500.00,2.01 - 3.00 ct,VS2,Round,I</v>
      </c>
      <c r="C711" t="str">
        <f t="shared" si="139"/>
        <v>2.01 - 3.00 ct,VS2,Round,I</v>
      </c>
      <c r="D711" t="str">
        <f t="shared" ref="D711:E711" si="148">RIGHT(C711,LEN(C711)-LEN(H711)-1)</f>
        <v>VS2,Round,I</v>
      </c>
      <c r="E711" t="str">
        <f t="shared" si="148"/>
        <v>Round,I</v>
      </c>
      <c r="F711" s="1" t="str">
        <f t="shared" si="141"/>
        <v>https://www.idonowidont.com/diamonds/258-carat-diamond-solitaire-730538</v>
      </c>
      <c r="G711" s="2">
        <f t="shared" si="142"/>
        <v>9500</v>
      </c>
      <c r="H711" t="str">
        <f t="shared" si="143"/>
        <v>2.01 - 3.00 ct</v>
      </c>
      <c r="I711" t="str">
        <f t="shared" si="144"/>
        <v>VS2</v>
      </c>
      <c r="J711" t="str">
        <f t="shared" si="145"/>
        <v>Round</v>
      </c>
      <c r="K711" t="str">
        <f t="shared" si="146"/>
        <v>I</v>
      </c>
      <c r="L711" t="b">
        <f t="shared" si="147"/>
        <v>0</v>
      </c>
    </row>
    <row r="712" spans="1:13" hidden="1">
      <c r="A712" t="s">
        <v>728</v>
      </c>
      <c r="B712" t="str">
        <f t="shared" si="138"/>
        <v>$9,500.00,2.01 - 3.00 ct,SI1,Cushion,Other</v>
      </c>
      <c r="C712" t="str">
        <f t="shared" si="139"/>
        <v>2.01 - 3.00 ct,SI1,Cushion,Other</v>
      </c>
      <c r="D712" t="str">
        <f t="shared" ref="D712:E712" si="149">RIGHT(C712,LEN(C712)-LEN(H712)-1)</f>
        <v>SI1,Cushion,Other</v>
      </c>
      <c r="E712" t="str">
        <f t="shared" si="149"/>
        <v>Cushion,Other</v>
      </c>
      <c r="F712" s="1" t="str">
        <f t="shared" si="141"/>
        <v>https://www.idonowidont.com/diamonds/gia-certified-216ct-fancy-yellow-diamond-platinum-bridal-set-727376</v>
      </c>
      <c r="G712" s="2">
        <f t="shared" si="142"/>
        <v>9500</v>
      </c>
      <c r="H712" t="str">
        <f t="shared" si="143"/>
        <v>2.01 - 3.00 ct</v>
      </c>
      <c r="I712" t="str">
        <f t="shared" si="144"/>
        <v>SI1</v>
      </c>
      <c r="J712" t="str">
        <f t="shared" si="145"/>
        <v>Cushion</v>
      </c>
      <c r="K712" t="str">
        <f t="shared" si="146"/>
        <v>Other</v>
      </c>
      <c r="L712" t="b">
        <f t="shared" si="147"/>
        <v>0</v>
      </c>
    </row>
    <row r="713" spans="1:13" hidden="1">
      <c r="A713" t="s">
        <v>729</v>
      </c>
      <c r="B713" t="str">
        <f t="shared" si="138"/>
        <v>$9,500.00,1.01 - 2.00 ct,VS1,Emerald,G</v>
      </c>
      <c r="C713" t="str">
        <f t="shared" si="139"/>
        <v>1.01 - 2.00 ct,VS1,Emerald,G</v>
      </c>
      <c r="D713" t="str">
        <f t="shared" ref="D713:E713" si="150">RIGHT(C713,LEN(C713)-LEN(H713)-1)</f>
        <v>VS1,Emerald,G</v>
      </c>
      <c r="E713" t="str">
        <f t="shared" si="150"/>
        <v>Emerald,G</v>
      </c>
      <c r="F713" s="1" t="str">
        <f t="shared" si="141"/>
        <v>https://www.idonowidont.com/diamonds/emerald-cut-diamond-ring-723081</v>
      </c>
      <c r="G713" s="2">
        <f t="shared" si="142"/>
        <v>9500</v>
      </c>
      <c r="H713" t="str">
        <f t="shared" si="143"/>
        <v>1.01 - 2.00 ct</v>
      </c>
      <c r="I713" t="str">
        <f t="shared" si="144"/>
        <v>VS1</v>
      </c>
      <c r="J713" t="str">
        <f t="shared" si="145"/>
        <v>Emerald</v>
      </c>
      <c r="K713" t="str">
        <f t="shared" si="146"/>
        <v>G</v>
      </c>
      <c r="L713" t="b">
        <f t="shared" si="147"/>
        <v>0</v>
      </c>
    </row>
    <row r="714" spans="1:13" hidden="1">
      <c r="A714" t="s">
        <v>730</v>
      </c>
      <c r="B714" t="str">
        <f t="shared" si="138"/>
        <v>$9,500.00,1.01 - 2.00 ct,SI2,Round,J</v>
      </c>
      <c r="C714" t="str">
        <f t="shared" si="139"/>
        <v>1.01 - 2.00 ct,SI2,Round,J</v>
      </c>
      <c r="D714" t="str">
        <f t="shared" ref="D714:E714" si="151">RIGHT(C714,LEN(C714)-LEN(H714)-1)</f>
        <v>SI2,Round,J</v>
      </c>
      <c r="E714" t="str">
        <f t="shared" si="151"/>
        <v>Round,J</v>
      </c>
      <c r="F714" s="1" t="str">
        <f t="shared" si="141"/>
        <v>https://www.idonowidont.com/diamonds/platinum-engagement-ring-solitaire-round-cut-diamond-video-643316</v>
      </c>
      <c r="G714" s="2">
        <f t="shared" si="142"/>
        <v>9500</v>
      </c>
      <c r="H714" t="str">
        <f t="shared" si="143"/>
        <v>1.01 - 2.00 ct</v>
      </c>
      <c r="I714" t="str">
        <f t="shared" si="144"/>
        <v>SI2</v>
      </c>
      <c r="J714" t="str">
        <f t="shared" si="145"/>
        <v>Round</v>
      </c>
      <c r="K714" t="str">
        <f t="shared" si="146"/>
        <v>J</v>
      </c>
      <c r="L714" t="b">
        <f t="shared" si="147"/>
        <v>0</v>
      </c>
    </row>
    <row r="715" spans="1:13" hidden="1">
      <c r="A715" t="s">
        <v>731</v>
      </c>
      <c r="B715" t="str">
        <f t="shared" si="138"/>
        <v>$9,700.00,4.00 ct or more,I2,Princess,F</v>
      </c>
      <c r="C715" t="str">
        <f t="shared" si="139"/>
        <v>4.00 ct or more,I2,Princess,F</v>
      </c>
      <c r="D715" t="str">
        <f t="shared" ref="D715:E715" si="152">RIGHT(C715,LEN(C715)-LEN(H715)-1)</f>
        <v>I2,Princess,F</v>
      </c>
      <c r="E715" t="str">
        <f t="shared" si="152"/>
        <v>Princess,F</v>
      </c>
      <c r="F715" s="1" t="str">
        <f t="shared" si="141"/>
        <v>https://www.idonowidont.com/diamonds/great-deal-511-carat-diamond-ring-princess-cut-platinum-setting-style-730508</v>
      </c>
      <c r="G715" s="2">
        <f t="shared" si="142"/>
        <v>9700</v>
      </c>
      <c r="H715" t="str">
        <f t="shared" si="143"/>
        <v>4.00 ct or more</v>
      </c>
      <c r="I715" t="str">
        <f t="shared" si="144"/>
        <v>I2</v>
      </c>
      <c r="J715" t="str">
        <f t="shared" si="145"/>
        <v>Princess</v>
      </c>
      <c r="K715" t="str">
        <f t="shared" si="146"/>
        <v>F</v>
      </c>
      <c r="L715" t="b">
        <f t="shared" si="147"/>
        <v>0</v>
      </c>
    </row>
    <row r="716" spans="1:13" hidden="1">
      <c r="A716" t="s">
        <v>732</v>
      </c>
      <c r="B716" t="str">
        <f t="shared" si="138"/>
        <v>$9,756.00,1.01 - 2.00 ct,SI1,Cushion,I</v>
      </c>
      <c r="C716" t="str">
        <f t="shared" si="139"/>
        <v>1.01 - 2.00 ct,SI1,Cushion,I</v>
      </c>
      <c r="D716" t="str">
        <f t="shared" ref="D716:E716" si="153">RIGHT(C716,LEN(C716)-LEN(H716)-1)</f>
        <v>SI1,Cushion,I</v>
      </c>
      <c r="E716" t="str">
        <f t="shared" si="153"/>
        <v>Cushion,I</v>
      </c>
      <c r="F716" s="1" t="str">
        <f t="shared" si="141"/>
        <v>https://www.idonowidont.com/diamonds/solitaire-rose-gold-engagement-ring-172ct-cushion-diamond-622311</v>
      </c>
      <c r="G716" s="2">
        <f t="shared" si="142"/>
        <v>9756</v>
      </c>
      <c r="H716" t="str">
        <f t="shared" si="143"/>
        <v>1.01 - 2.00 ct</v>
      </c>
      <c r="I716" t="str">
        <f t="shared" si="144"/>
        <v>SI1</v>
      </c>
      <c r="J716" t="str">
        <f t="shared" si="145"/>
        <v>Cushion</v>
      </c>
      <c r="K716" t="str">
        <f t="shared" si="146"/>
        <v>I</v>
      </c>
      <c r="L716" t="b">
        <f t="shared" si="147"/>
        <v>0</v>
      </c>
    </row>
    <row r="717" spans="1:13" hidden="1">
      <c r="A717" t="s">
        <v>733</v>
      </c>
      <c r="B717" t="str">
        <f t="shared" si="138"/>
        <v>$9,770.00,1.01 - 2.00 ct,SI1,Cushion,I</v>
      </c>
      <c r="C717" t="str">
        <f t="shared" si="139"/>
        <v>1.01 - 2.00 ct,SI1,Cushion,I</v>
      </c>
      <c r="D717" t="str">
        <f t="shared" ref="D717:E717" si="154">RIGHT(C717,LEN(C717)-LEN(H717)-1)</f>
        <v>SI1,Cushion,I</v>
      </c>
      <c r="E717" t="str">
        <f t="shared" si="154"/>
        <v>Cushion,I</v>
      </c>
      <c r="F717" s="1" t="str">
        <f t="shared" si="141"/>
        <v>https://www.idonowidont.com/diamonds/fantastic-engagement-ring-video-640861</v>
      </c>
      <c r="G717" s="2">
        <f t="shared" si="142"/>
        <v>9770</v>
      </c>
      <c r="H717" t="str">
        <f t="shared" si="143"/>
        <v>1.01 - 2.00 ct</v>
      </c>
      <c r="I717" t="str">
        <f t="shared" si="144"/>
        <v>SI1</v>
      </c>
      <c r="J717" t="str">
        <f t="shared" si="145"/>
        <v>Cushion</v>
      </c>
      <c r="K717" t="str">
        <f t="shared" si="146"/>
        <v>I</v>
      </c>
      <c r="L717" t="b">
        <f t="shared" si="147"/>
        <v>0</v>
      </c>
    </row>
    <row r="718" spans="1:13" hidden="1">
      <c r="A718" t="s">
        <v>734</v>
      </c>
      <c r="B718" t="str">
        <f t="shared" si="138"/>
        <v>$9,800.00,4.00 ct or more,VVS2,Emerald,F</v>
      </c>
      <c r="C718" t="str">
        <f t="shared" si="139"/>
        <v>4.00 ct or more,VVS2,Emerald,F</v>
      </c>
      <c r="D718" t="str">
        <f t="shared" ref="D718:E718" si="155">RIGHT(C718,LEN(C718)-LEN(H718)-1)</f>
        <v>VVS2,Emerald,F</v>
      </c>
      <c r="E718" t="str">
        <f t="shared" si="155"/>
        <v>Emerald,F</v>
      </c>
      <c r="F718" s="1" t="str">
        <f t="shared" si="141"/>
        <v>https://www.idonowidont.com/diamonds/475-emerald-cut-diamond-eternity-band-710591</v>
      </c>
      <c r="G718" s="2">
        <f t="shared" si="142"/>
        <v>9800</v>
      </c>
      <c r="H718" t="str">
        <f t="shared" si="143"/>
        <v>4.00 ct or more</v>
      </c>
      <c r="I718" t="str">
        <f t="shared" si="144"/>
        <v>VVS2</v>
      </c>
      <c r="J718" t="str">
        <f t="shared" si="145"/>
        <v>Emerald</v>
      </c>
      <c r="K718" t="str">
        <f t="shared" si="146"/>
        <v>F</v>
      </c>
      <c r="L718" t="b">
        <f t="shared" si="147"/>
        <v>0</v>
      </c>
    </row>
    <row r="719" spans="1:13" hidden="1">
      <c r="A719" t="s">
        <v>735</v>
      </c>
      <c r="B719" t="str">
        <f t="shared" si="138"/>
        <v>$9,900.00,2.01 - 3.00 ct,VS2,Radiant,I</v>
      </c>
      <c r="C719" t="str">
        <f t="shared" si="139"/>
        <v>2.01 - 3.00 ct,VS2,Radiant,I</v>
      </c>
      <c r="D719" t="str">
        <f t="shared" ref="D719:E719" si="156">RIGHT(C719,LEN(C719)-LEN(H719)-1)</f>
        <v>VS2,Radiant,I</v>
      </c>
      <c r="E719" t="str">
        <f t="shared" si="156"/>
        <v>Radiant,I</v>
      </c>
      <c r="F719" s="1" t="str">
        <f t="shared" si="141"/>
        <v>https://www.idonowidont.com/diamonds/25-ct-square-radiant-diamond-ring-radiant-center-new-690891</v>
      </c>
      <c r="G719" s="2">
        <f t="shared" si="142"/>
        <v>9900</v>
      </c>
      <c r="H719" t="str">
        <f t="shared" si="143"/>
        <v>2.01 - 3.00 ct</v>
      </c>
      <c r="I719" t="str">
        <f t="shared" si="144"/>
        <v>VS2</v>
      </c>
      <c r="J719" t="str">
        <f t="shared" si="145"/>
        <v>Radiant</v>
      </c>
      <c r="K719" t="str">
        <f t="shared" si="146"/>
        <v>I</v>
      </c>
      <c r="L719" t="b">
        <f t="shared" si="147"/>
        <v>0</v>
      </c>
    </row>
    <row r="720" spans="1:13" hidden="1">
      <c r="A720" t="s">
        <v>736</v>
      </c>
      <c r="B720" t="str">
        <f t="shared" si="138"/>
        <v>$9,900.99,1.01 - 2.00 ct,SI2,Round,H</v>
      </c>
      <c r="C720" t="str">
        <f t="shared" si="139"/>
        <v>1.01 - 2.00 ct,SI2,Round,H</v>
      </c>
      <c r="D720" t="str">
        <f t="shared" ref="D720:E720" si="157">RIGHT(C720,LEN(C720)-LEN(H720)-1)</f>
        <v>SI2,Round,H</v>
      </c>
      <c r="E720" t="str">
        <f t="shared" si="157"/>
        <v>Round,H</v>
      </c>
      <c r="F720" s="1" t="str">
        <f t="shared" si="141"/>
        <v>https://www.idonowidont.com/diamonds/forevermark-briliant-white-gold-engagement-ring-520976</v>
      </c>
      <c r="G720" s="2">
        <f t="shared" si="142"/>
        <v>9900.99</v>
      </c>
      <c r="H720" t="str">
        <f t="shared" si="143"/>
        <v>1.01 - 2.00 ct</v>
      </c>
      <c r="I720" t="str">
        <f t="shared" si="144"/>
        <v>SI2</v>
      </c>
      <c r="J720" t="str">
        <f t="shared" si="145"/>
        <v>Round</v>
      </c>
      <c r="K720" t="str">
        <f t="shared" si="146"/>
        <v>H</v>
      </c>
      <c r="L720" t="b">
        <f t="shared" si="147"/>
        <v>0</v>
      </c>
    </row>
    <row r="721" spans="1:12" hidden="1">
      <c r="A721" t="s">
        <v>737</v>
      </c>
      <c r="B721" t="str">
        <f t="shared" si="138"/>
        <v>$9,959.00,2.01 - 3.00 ct,SI2,Round,G</v>
      </c>
      <c r="C721" t="str">
        <f t="shared" si="139"/>
        <v>2.01 - 3.00 ct,SI2,Round,G</v>
      </c>
      <c r="D721" t="str">
        <f t="shared" ref="D721:E721" si="158">RIGHT(C721,LEN(C721)-LEN(H721)-1)</f>
        <v>SI2,Round,G</v>
      </c>
      <c r="E721" t="str">
        <f t="shared" si="158"/>
        <v>Round,G</v>
      </c>
      <c r="F721" s="1" t="str">
        <f t="shared" si="141"/>
        <v>https://www.idonowidont.com/diamonds/engagement-ring-215-ct-total-diamond-weight-video-659036</v>
      </c>
      <c r="G721" s="2">
        <f t="shared" si="142"/>
        <v>9959</v>
      </c>
      <c r="H721" t="str">
        <f t="shared" si="143"/>
        <v>2.01 - 3.00 ct</v>
      </c>
      <c r="I721" t="str">
        <f t="shared" si="144"/>
        <v>SI2</v>
      </c>
      <c r="J721" t="str">
        <f t="shared" si="145"/>
        <v>Round</v>
      </c>
      <c r="K721" t="str">
        <f t="shared" si="146"/>
        <v>G</v>
      </c>
      <c r="L721" t="b">
        <f t="shared" si="147"/>
        <v>0</v>
      </c>
    </row>
    <row r="722" spans="1:12" hidden="1">
      <c r="A722" t="s">
        <v>738</v>
      </c>
      <c r="B722" t="str">
        <f t="shared" si="138"/>
        <v>$9,999.00,1.01 - 2.00 ct,SI2,Round,H</v>
      </c>
      <c r="C722" t="str">
        <f t="shared" si="139"/>
        <v>1.01 - 2.00 ct,SI2,Round,H</v>
      </c>
      <c r="D722" t="str">
        <f t="shared" ref="D722:E722" si="159">RIGHT(C722,LEN(C722)-LEN(H722)-1)</f>
        <v>SI2,Round,H</v>
      </c>
      <c r="E722" t="str">
        <f t="shared" si="159"/>
        <v>Round,H</v>
      </c>
      <c r="F722" s="1" t="str">
        <f t="shared" si="141"/>
        <v>https://www.idonowidont.com/diamonds/absolutely-gorgeous-engagement-ringvideo-689451</v>
      </c>
      <c r="G722" s="2">
        <f t="shared" si="142"/>
        <v>9999</v>
      </c>
      <c r="H722" t="str">
        <f t="shared" si="143"/>
        <v>1.01 - 2.00 ct</v>
      </c>
      <c r="I722" t="str">
        <f t="shared" si="144"/>
        <v>SI2</v>
      </c>
      <c r="J722" t="str">
        <f t="shared" si="145"/>
        <v>Round</v>
      </c>
      <c r="K722" t="str">
        <f t="shared" si="146"/>
        <v>H</v>
      </c>
      <c r="L722" t="b">
        <f t="shared" si="147"/>
        <v>0</v>
      </c>
    </row>
    <row r="723" spans="1:12" hidden="1">
      <c r="A723" t="s">
        <v>739</v>
      </c>
      <c r="B723" t="str">
        <f t="shared" si="138"/>
        <v>$9,999.00,3.01 - 4.00 ct,SI1,Round,G</v>
      </c>
      <c r="C723" t="str">
        <f t="shared" si="139"/>
        <v>3.01 - 4.00 ct,SI1,Round,G</v>
      </c>
      <c r="D723" t="str">
        <f t="shared" ref="D723:E723" si="160">RIGHT(C723,LEN(C723)-LEN(H723)-1)</f>
        <v>SI1,Round,G</v>
      </c>
      <c r="E723" t="str">
        <f t="shared" si="160"/>
        <v>Round,G</v>
      </c>
      <c r="F723" s="1" t="str">
        <f t="shared" si="141"/>
        <v>https://www.idonowidont.com/diamonds/natural-diamond-eternity-band-400tdw-671076</v>
      </c>
      <c r="G723" s="2">
        <f t="shared" si="142"/>
        <v>9999</v>
      </c>
      <c r="H723" t="str">
        <f t="shared" si="143"/>
        <v>3.01 - 4.00 ct</v>
      </c>
      <c r="I723" t="str">
        <f t="shared" si="144"/>
        <v>SI1</v>
      </c>
      <c r="J723" t="str">
        <f t="shared" si="145"/>
        <v>Round</v>
      </c>
      <c r="K723" t="str">
        <f t="shared" si="146"/>
        <v>G</v>
      </c>
      <c r="L723" t="b">
        <f t="shared" si="147"/>
        <v>0</v>
      </c>
    </row>
    <row r="724" spans="1:12" hidden="1">
      <c r="A724" t="s">
        <v>740</v>
      </c>
      <c r="B724" t="str">
        <f t="shared" si="138"/>
        <v>$9,999.00,1.01 - 2.00 ct,SI2,Round,I</v>
      </c>
      <c r="C724" t="str">
        <f t="shared" si="139"/>
        <v>1.01 - 2.00 ct,SI2,Round,I</v>
      </c>
      <c r="D724" t="str">
        <f t="shared" ref="D724:E724" si="161">RIGHT(C724,LEN(C724)-LEN(H724)-1)</f>
        <v>SI2,Round,I</v>
      </c>
      <c r="E724" t="str">
        <f t="shared" si="161"/>
        <v>Round,I</v>
      </c>
      <c r="F724" s="1" t="str">
        <f t="shared" si="141"/>
        <v>https://www.idonowidont.com/diamonds/wedding-set-656566</v>
      </c>
      <c r="G724" s="2">
        <f t="shared" si="142"/>
        <v>9999</v>
      </c>
      <c r="H724" t="str">
        <f t="shared" si="143"/>
        <v>1.01 - 2.00 ct</v>
      </c>
      <c r="I724" t="str">
        <f t="shared" si="144"/>
        <v>SI2</v>
      </c>
      <c r="J724" t="str">
        <f t="shared" si="145"/>
        <v>Round</v>
      </c>
      <c r="K724" t="str">
        <f t="shared" si="146"/>
        <v>I</v>
      </c>
      <c r="L724" t="b">
        <f t="shared" si="147"/>
        <v>0</v>
      </c>
    </row>
    <row r="725" spans="1:12" hidden="1">
      <c r="A725" t="s">
        <v>741</v>
      </c>
      <c r="B725" t="str">
        <f t="shared" si="138"/>
        <v>$10,000.00,2.01 - 3.00 ct,I1,Round,G</v>
      </c>
      <c r="C725" t="str">
        <f t="shared" si="139"/>
        <v>2.01 - 3.00 ct,I1,Round,G</v>
      </c>
      <c r="D725" t="str">
        <f t="shared" ref="D725:E725" si="162">RIGHT(C725,LEN(C725)-LEN(H725)-1)</f>
        <v>I1,Round,G</v>
      </c>
      <c r="E725" t="str">
        <f t="shared" si="162"/>
        <v>Round,G</v>
      </c>
      <c r="F725" s="1" t="str">
        <f t="shared" si="141"/>
        <v>https://www.idonowidont.com/diamonds/2-%C2%BD-ct-round-solitaire-diamond-engagement-ring-730591</v>
      </c>
      <c r="G725" s="2">
        <f t="shared" si="142"/>
        <v>10000</v>
      </c>
      <c r="H725" t="str">
        <f t="shared" si="143"/>
        <v>2.01 - 3.00 ct</v>
      </c>
      <c r="I725" t="str">
        <f t="shared" si="144"/>
        <v>I1</v>
      </c>
      <c r="J725" t="str">
        <f t="shared" si="145"/>
        <v>Round</v>
      </c>
      <c r="K725" t="str">
        <f t="shared" si="146"/>
        <v>G</v>
      </c>
      <c r="L725" t="b">
        <f t="shared" si="147"/>
        <v>0</v>
      </c>
    </row>
    <row r="726" spans="1:12" hidden="1">
      <c r="A726" t="s">
        <v>742</v>
      </c>
      <c r="B726" t="str">
        <f t="shared" si="138"/>
        <v>$10,000.00,2.01 - 3.00 ct,VVS1,Round,Other</v>
      </c>
      <c r="C726" t="str">
        <f t="shared" si="139"/>
        <v>2.01 - 3.00 ct,VVS1,Round,Other</v>
      </c>
      <c r="D726" t="str">
        <f t="shared" ref="D726:E726" si="163">RIGHT(C726,LEN(C726)-LEN(H726)-1)</f>
        <v>VVS1,Round,Other</v>
      </c>
      <c r="E726" t="str">
        <f t="shared" si="163"/>
        <v>Round,Other</v>
      </c>
      <c r="F726" s="1" t="str">
        <f t="shared" si="141"/>
        <v>https://www.idonowidont.com/diamonds/tacori-blue-sapphire-engagement-ring-711451</v>
      </c>
      <c r="G726" s="2">
        <f t="shared" si="142"/>
        <v>10000</v>
      </c>
      <c r="H726" t="str">
        <f t="shared" si="143"/>
        <v>2.01 - 3.00 ct</v>
      </c>
      <c r="I726" t="str">
        <f t="shared" si="144"/>
        <v>VVS1</v>
      </c>
      <c r="J726" t="str">
        <f t="shared" si="145"/>
        <v>Round</v>
      </c>
      <c r="K726" t="str">
        <f t="shared" si="146"/>
        <v>Other</v>
      </c>
      <c r="L726" t="b">
        <f t="shared" si="147"/>
        <v>0</v>
      </c>
    </row>
    <row r="727" spans="1:12" hidden="1">
      <c r="A727" t="s">
        <v>743</v>
      </c>
      <c r="B727" t="str">
        <f t="shared" si="138"/>
        <v>$10,000.00,1.01 - 2.00 ct,SI2,Round,J</v>
      </c>
      <c r="C727" t="str">
        <f t="shared" si="139"/>
        <v>1.01 - 2.00 ct,SI2,Round,J</v>
      </c>
      <c r="D727" t="str">
        <f t="shared" ref="D727:E727" si="164">RIGHT(C727,LEN(C727)-LEN(H727)-1)</f>
        <v>SI2,Round,J</v>
      </c>
      <c r="E727" t="str">
        <f t="shared" si="164"/>
        <v>Round,J</v>
      </c>
      <c r="F727" s="1" t="str">
        <f t="shared" si="141"/>
        <v>https://www.idonowidont.com/diamonds/amazing-engagement-ring-video-646021</v>
      </c>
      <c r="G727" s="2">
        <f t="shared" si="142"/>
        <v>10000</v>
      </c>
      <c r="H727" t="str">
        <f t="shared" si="143"/>
        <v>1.01 - 2.00 ct</v>
      </c>
      <c r="I727" t="str">
        <f t="shared" si="144"/>
        <v>SI2</v>
      </c>
      <c r="J727" t="str">
        <f t="shared" si="145"/>
        <v>Round</v>
      </c>
      <c r="K727" t="str">
        <f t="shared" si="146"/>
        <v>J</v>
      </c>
      <c r="L727" t="b">
        <f t="shared" si="147"/>
        <v>0</v>
      </c>
    </row>
    <row r="728" spans="1:12" hidden="1">
      <c r="A728" t="s">
        <v>744</v>
      </c>
      <c r="B728" t="str">
        <f t="shared" si="138"/>
        <v>$10,000.00,2.01 - 3.00 ct,VVS1,Round,E</v>
      </c>
      <c r="C728" t="str">
        <f t="shared" si="139"/>
        <v>2.01 - 3.00 ct,VVS1,Round,E</v>
      </c>
      <c r="D728" t="str">
        <f t="shared" ref="D728:E728" si="165">RIGHT(C728,LEN(C728)-LEN(H728)-1)</f>
        <v>VVS1,Round,E</v>
      </c>
      <c r="E728" t="str">
        <f t="shared" si="165"/>
        <v>Round,E</v>
      </c>
      <c r="F728" s="1" t="str">
        <f t="shared" si="141"/>
        <v>https://www.idonowidont.com/diamonds/five-diamond-wedding-band-730784</v>
      </c>
      <c r="G728" s="2">
        <f t="shared" si="142"/>
        <v>10000</v>
      </c>
      <c r="H728" t="str">
        <f t="shared" si="143"/>
        <v>2.01 - 3.00 ct</v>
      </c>
      <c r="I728" t="str">
        <f t="shared" si="144"/>
        <v>VVS1</v>
      </c>
      <c r="J728" t="str">
        <f t="shared" si="145"/>
        <v>Round</v>
      </c>
      <c r="K728" t="str">
        <f t="shared" si="146"/>
        <v>E</v>
      </c>
      <c r="L728" t="b">
        <f t="shared" si="147"/>
        <v>0</v>
      </c>
    </row>
    <row r="729" spans="1:12" hidden="1">
      <c r="A729" t="s">
        <v>745</v>
      </c>
      <c r="B729" t="str">
        <f t="shared" si="138"/>
        <v>$10,050.00,2.01 - 3.00 ct,SI2,Emerald,H</v>
      </c>
      <c r="C729" t="str">
        <f t="shared" si="139"/>
        <v>2.01 - 3.00 ct,SI2,Emerald,H</v>
      </c>
      <c r="D729" t="str">
        <f t="shared" ref="D729:E729" si="166">RIGHT(C729,LEN(C729)-LEN(H729)-1)</f>
        <v>SI2,Emerald,H</v>
      </c>
      <c r="E729" t="str">
        <f t="shared" si="166"/>
        <v>Emerald,H</v>
      </c>
      <c r="F729" s="1" t="str">
        <f t="shared" si="141"/>
        <v>https://www.idonowidont.com/diamonds/205-tcw-bespoke-emerald-engagement-ring-162-ctw-center-stone-w-diamond-baguette-prongs</v>
      </c>
      <c r="G729" s="2">
        <f t="shared" si="142"/>
        <v>10050</v>
      </c>
      <c r="H729" t="str">
        <f t="shared" si="143"/>
        <v>2.01 - 3.00 ct</v>
      </c>
      <c r="I729" t="str">
        <f t="shared" si="144"/>
        <v>SI2</v>
      </c>
      <c r="J729" t="str">
        <f t="shared" si="145"/>
        <v>Emerald</v>
      </c>
      <c r="K729" t="str">
        <f t="shared" si="146"/>
        <v>H</v>
      </c>
      <c r="L729" t="b">
        <f t="shared" si="147"/>
        <v>0</v>
      </c>
    </row>
    <row r="730" spans="1:12" hidden="1">
      <c r="A730" t="s">
        <v>746</v>
      </c>
      <c r="B730" t="str">
        <f t="shared" si="138"/>
        <v>$10,163.00,4.00 ct or more,SI1,Cushion,H</v>
      </c>
      <c r="C730" t="str">
        <f t="shared" si="139"/>
        <v>4.00 ct or more,SI1,Cushion,H</v>
      </c>
      <c r="D730" t="str">
        <f t="shared" ref="D730:E730" si="167">RIGHT(C730,LEN(C730)-LEN(H730)-1)</f>
        <v>SI1,Cushion,H</v>
      </c>
      <c r="E730" t="str">
        <f t="shared" si="167"/>
        <v>Cushion,H</v>
      </c>
      <c r="F730" s="1" t="str">
        <f t="shared" si="141"/>
        <v>https://www.idonowidont.com/diamonds/beautiful-color-stone-cocktail-ring-center-ruby-and-side-diamonds-623381</v>
      </c>
      <c r="G730" s="2">
        <f t="shared" si="142"/>
        <v>10163</v>
      </c>
      <c r="H730" t="str">
        <f t="shared" si="143"/>
        <v>4.00 ct or more</v>
      </c>
      <c r="I730" t="str">
        <f t="shared" si="144"/>
        <v>SI1</v>
      </c>
      <c r="J730" t="str">
        <f t="shared" si="145"/>
        <v>Cushion</v>
      </c>
      <c r="K730" t="str">
        <f t="shared" si="146"/>
        <v>H</v>
      </c>
      <c r="L730" t="b">
        <f t="shared" si="147"/>
        <v>0</v>
      </c>
    </row>
    <row r="731" spans="1:12" hidden="1">
      <c r="A731" t="s">
        <v>747</v>
      </c>
      <c r="B731" t="str">
        <f t="shared" si="138"/>
        <v>$10,500.00,1.01 - 2.00 ct,VS2,Cushion,G</v>
      </c>
      <c r="C731" t="str">
        <f t="shared" si="139"/>
        <v>1.01 - 2.00 ct,VS2,Cushion,G</v>
      </c>
      <c r="D731" t="str">
        <f t="shared" ref="D731:E731" si="168">RIGHT(C731,LEN(C731)-LEN(H731)-1)</f>
        <v>VS2,Cushion,G</v>
      </c>
      <c r="E731" t="str">
        <f t="shared" si="168"/>
        <v>Cushion,G</v>
      </c>
      <c r="F731" s="1" t="str">
        <f t="shared" si="141"/>
        <v>https://www.idonowidont.com/diamonds/diamonds-direct-stunning-cushion-cut-solitaire-engagement-ring-platinum-730702</v>
      </c>
      <c r="G731" s="2">
        <f t="shared" si="142"/>
        <v>10500</v>
      </c>
      <c r="H731" t="str">
        <f t="shared" si="143"/>
        <v>1.01 - 2.00 ct</v>
      </c>
      <c r="I731" t="str">
        <f t="shared" si="144"/>
        <v>VS2</v>
      </c>
      <c r="J731" t="str">
        <f t="shared" si="145"/>
        <v>Cushion</v>
      </c>
      <c r="K731" t="str">
        <f t="shared" si="146"/>
        <v>G</v>
      </c>
      <c r="L731" t="b">
        <f t="shared" si="147"/>
        <v>0</v>
      </c>
    </row>
    <row r="732" spans="1:12" hidden="1">
      <c r="A732" t="s">
        <v>748</v>
      </c>
      <c r="B732" t="str">
        <f t="shared" si="138"/>
        <v>$10,500.00,3.01 - 4.00 ct,VS2,Round,I</v>
      </c>
      <c r="C732" t="str">
        <f t="shared" si="139"/>
        <v>3.01 - 4.00 ct,VS2,Round,I</v>
      </c>
      <c r="D732" t="str">
        <f t="shared" ref="D732:E732" si="169">RIGHT(C732,LEN(C732)-LEN(H732)-1)</f>
        <v>VS2,Round,I</v>
      </c>
      <c r="E732" t="str">
        <f t="shared" si="169"/>
        <v>Round,I</v>
      </c>
      <c r="F732" s="1" t="str">
        <f t="shared" si="141"/>
        <v>https://www.idonowidont.com/diamonds/318-carat-wedding-set-218-ivs2-triple-excellent-730317</v>
      </c>
      <c r="G732" s="2">
        <f t="shared" si="142"/>
        <v>10500</v>
      </c>
      <c r="H732" t="str">
        <f t="shared" si="143"/>
        <v>3.01 - 4.00 ct</v>
      </c>
      <c r="I732" t="str">
        <f t="shared" si="144"/>
        <v>VS2</v>
      </c>
      <c r="J732" t="str">
        <f t="shared" si="145"/>
        <v>Round</v>
      </c>
      <c r="K732" t="str">
        <f t="shared" si="146"/>
        <v>I</v>
      </c>
      <c r="L732" t="b">
        <f t="shared" si="147"/>
        <v>0</v>
      </c>
    </row>
    <row r="733" spans="1:12" hidden="1">
      <c r="A733" t="s">
        <v>749</v>
      </c>
      <c r="B733" t="str">
        <f t="shared" si="138"/>
        <v>$10,500.00,2.01 - 3.00 ct,VS1,Round,G</v>
      </c>
      <c r="C733" t="str">
        <f t="shared" si="139"/>
        <v>2.01 - 3.00 ct,VS1,Round,G</v>
      </c>
      <c r="D733" t="str">
        <f t="shared" ref="D733:E733" si="170">RIGHT(C733,LEN(C733)-LEN(H733)-1)</f>
        <v>VS1,Round,G</v>
      </c>
      <c r="E733" t="str">
        <f t="shared" si="170"/>
        <v>Round,G</v>
      </c>
      <c r="F733" s="1" t="str">
        <f t="shared" si="141"/>
        <v>https://www.idonowidont.com/diamonds/233-tacori-engagement-ring-177-g-vs1-center-730145</v>
      </c>
      <c r="G733" s="2">
        <f t="shared" si="142"/>
        <v>10500</v>
      </c>
      <c r="H733" t="str">
        <f t="shared" si="143"/>
        <v>2.01 - 3.00 ct</v>
      </c>
      <c r="I733" t="str">
        <f t="shared" si="144"/>
        <v>VS1</v>
      </c>
      <c r="J733" t="str">
        <f t="shared" si="145"/>
        <v>Round</v>
      </c>
      <c r="K733" t="str">
        <f t="shared" si="146"/>
        <v>G</v>
      </c>
      <c r="L733" t="b">
        <f t="shared" si="147"/>
        <v>0</v>
      </c>
    </row>
    <row r="734" spans="1:12" hidden="1">
      <c r="A734" t="s">
        <v>750</v>
      </c>
      <c r="B734" t="str">
        <f t="shared" si="138"/>
        <v>$10,500.00,1.01 - 2.00 ct,VS1,Princess,F</v>
      </c>
      <c r="C734" t="str">
        <f t="shared" si="139"/>
        <v>1.01 - 2.00 ct,VS1,Princess,F</v>
      </c>
      <c r="D734" t="str">
        <f t="shared" ref="D734:E734" si="171">RIGHT(C734,LEN(C734)-LEN(H734)-1)</f>
        <v>VS1,Princess,F</v>
      </c>
      <c r="E734" t="str">
        <f t="shared" si="171"/>
        <v>Princess,F</v>
      </c>
      <c r="F734" s="1" t="str">
        <f t="shared" si="141"/>
        <v>https://www.idonowidont.com/diamonds/verragio-insignia-engagement-ring-wedding-band-729589</v>
      </c>
      <c r="G734" s="2">
        <f t="shared" si="142"/>
        <v>10500</v>
      </c>
      <c r="H734" t="str">
        <f t="shared" si="143"/>
        <v>1.01 - 2.00 ct</v>
      </c>
      <c r="I734" t="str">
        <f t="shared" si="144"/>
        <v>VS1</v>
      </c>
      <c r="J734" t="str">
        <f t="shared" si="145"/>
        <v>Princess</v>
      </c>
      <c r="K734" t="str">
        <f t="shared" si="146"/>
        <v>F</v>
      </c>
      <c r="L734" t="b">
        <f t="shared" si="147"/>
        <v>0</v>
      </c>
    </row>
    <row r="735" spans="1:12" hidden="1">
      <c r="A735" t="s">
        <v>751</v>
      </c>
      <c r="B735" t="str">
        <f t="shared" si="138"/>
        <v>$10,500.00,1.01 - 2.00 ct,SI2,Round,J</v>
      </c>
      <c r="C735" t="str">
        <f t="shared" si="139"/>
        <v>1.01 - 2.00 ct,SI2,Round,J</v>
      </c>
      <c r="D735" t="str">
        <f t="shared" ref="D735:E735" si="172">RIGHT(C735,LEN(C735)-LEN(H735)-1)</f>
        <v>SI2,Round,J</v>
      </c>
      <c r="E735" t="str">
        <f t="shared" si="172"/>
        <v>Round,J</v>
      </c>
      <c r="F735" s="1" t="str">
        <f t="shared" si="141"/>
        <v>https://www.idonowidont.com/diamonds/certified-engagement-ring-video-656576</v>
      </c>
      <c r="G735" s="2">
        <f t="shared" si="142"/>
        <v>10500</v>
      </c>
      <c r="H735" t="str">
        <f t="shared" si="143"/>
        <v>1.01 - 2.00 ct</v>
      </c>
      <c r="I735" t="str">
        <f t="shared" si="144"/>
        <v>SI2</v>
      </c>
      <c r="J735" t="str">
        <f t="shared" si="145"/>
        <v>Round</v>
      </c>
      <c r="K735" t="str">
        <f t="shared" si="146"/>
        <v>J</v>
      </c>
      <c r="L735" t="b">
        <f t="shared" si="147"/>
        <v>0</v>
      </c>
    </row>
    <row r="736" spans="1:12" hidden="1">
      <c r="A736" t="s">
        <v>752</v>
      </c>
      <c r="B736" t="str">
        <f t="shared" si="138"/>
        <v>$10,500.00,1.01 - 2.00 ct,SI2,Round,J</v>
      </c>
      <c r="C736" t="str">
        <f t="shared" si="139"/>
        <v>1.01 - 2.00 ct,SI2,Round,J</v>
      </c>
      <c r="D736" t="str">
        <f t="shared" ref="D736:E736" si="173">RIGHT(C736,LEN(C736)-LEN(H736)-1)</f>
        <v>SI2,Round,J</v>
      </c>
      <c r="E736" t="str">
        <f t="shared" si="173"/>
        <v>Round,J</v>
      </c>
      <c r="F736" s="1" t="str">
        <f t="shared" si="141"/>
        <v>https://www.idonowidont.com/diamonds/super-engagement-ring-video-643091</v>
      </c>
      <c r="G736" s="2">
        <f t="shared" si="142"/>
        <v>10500</v>
      </c>
      <c r="H736" t="str">
        <f t="shared" si="143"/>
        <v>1.01 - 2.00 ct</v>
      </c>
      <c r="I736" t="str">
        <f t="shared" si="144"/>
        <v>SI2</v>
      </c>
      <c r="J736" t="str">
        <f t="shared" si="145"/>
        <v>Round</v>
      </c>
      <c r="K736" t="str">
        <f t="shared" si="146"/>
        <v>J</v>
      </c>
      <c r="L736" t="b">
        <f t="shared" si="147"/>
        <v>0</v>
      </c>
    </row>
    <row r="737" spans="1:12" hidden="1">
      <c r="A737" t="s">
        <v>753</v>
      </c>
      <c r="B737" t="str">
        <f t="shared" si="138"/>
        <v>$10,500.00,1.01 - 2.00 ct,SI2,Round,J</v>
      </c>
      <c r="C737" t="str">
        <f t="shared" si="139"/>
        <v>1.01 - 2.00 ct,SI2,Round,J</v>
      </c>
      <c r="D737" t="str">
        <f t="shared" ref="D737:E737" si="174">RIGHT(C737,LEN(C737)-LEN(H737)-1)</f>
        <v>SI2,Round,J</v>
      </c>
      <c r="E737" t="str">
        <f t="shared" si="174"/>
        <v>Round,J</v>
      </c>
      <c r="F737" s="1" t="str">
        <f t="shared" si="141"/>
        <v>https://www.idonowidont.com/diamonds/certified-platinum-engagement-ring-653346</v>
      </c>
      <c r="G737" s="2">
        <f t="shared" si="142"/>
        <v>10500</v>
      </c>
      <c r="H737" t="str">
        <f t="shared" si="143"/>
        <v>1.01 - 2.00 ct</v>
      </c>
      <c r="I737" t="str">
        <f t="shared" si="144"/>
        <v>SI2</v>
      </c>
      <c r="J737" t="str">
        <f t="shared" si="145"/>
        <v>Round</v>
      </c>
      <c r="K737" t="str">
        <f t="shared" si="146"/>
        <v>J</v>
      </c>
      <c r="L737" t="b">
        <f t="shared" si="147"/>
        <v>0</v>
      </c>
    </row>
    <row r="738" spans="1:12" hidden="1">
      <c r="A738" t="s">
        <v>754</v>
      </c>
      <c r="B738" t="str">
        <f t="shared" si="138"/>
        <v>$10,500.00,1.01 - 2.00 ct,SI2,Round,J</v>
      </c>
      <c r="C738" t="str">
        <f t="shared" si="139"/>
        <v>1.01 - 2.00 ct,SI2,Round,J</v>
      </c>
      <c r="D738" t="str">
        <f t="shared" ref="D738:E738" si="175">RIGHT(C738,LEN(C738)-LEN(H738)-1)</f>
        <v>SI2,Round,J</v>
      </c>
      <c r="E738" t="str">
        <f t="shared" si="175"/>
        <v>Round,J</v>
      </c>
      <c r="F738" s="1" t="str">
        <f t="shared" si="141"/>
        <v>https://www.idonowidont.com/diamonds/engagement-ring-old-european-cut-video-ring-644756</v>
      </c>
      <c r="G738" s="2">
        <f t="shared" si="142"/>
        <v>10500</v>
      </c>
      <c r="H738" t="str">
        <f t="shared" si="143"/>
        <v>1.01 - 2.00 ct</v>
      </c>
      <c r="I738" t="str">
        <f t="shared" si="144"/>
        <v>SI2</v>
      </c>
      <c r="J738" t="str">
        <f t="shared" si="145"/>
        <v>Round</v>
      </c>
      <c r="K738" t="str">
        <f t="shared" si="146"/>
        <v>J</v>
      </c>
      <c r="L738" t="b">
        <f t="shared" si="147"/>
        <v>0</v>
      </c>
    </row>
    <row r="739" spans="1:12" hidden="1">
      <c r="A739" t="s">
        <v>755</v>
      </c>
      <c r="B739" t="str">
        <f t="shared" si="138"/>
        <v>$10,550.00,4.00 ct or more,VVS2,Asscher,G</v>
      </c>
      <c r="C739" t="str">
        <f t="shared" si="139"/>
        <v>4.00 ct or more,VVS2,Asscher,G</v>
      </c>
      <c r="D739" t="str">
        <f t="shared" ref="D739:E739" si="176">RIGHT(C739,LEN(C739)-LEN(H739)-1)</f>
        <v>VVS2,Asscher,G</v>
      </c>
      <c r="E739" t="str">
        <f t="shared" si="176"/>
        <v>Asscher,G</v>
      </c>
      <c r="F739" s="1" t="str">
        <f t="shared" si="141"/>
        <v>https://www.idonowidont.com/diamonds/eternity-platinum-band-671086</v>
      </c>
      <c r="G739" s="2">
        <f t="shared" si="142"/>
        <v>10550</v>
      </c>
      <c r="H739" t="str">
        <f t="shared" si="143"/>
        <v>4.00 ct or more</v>
      </c>
      <c r="I739" t="str">
        <f t="shared" si="144"/>
        <v>VVS2</v>
      </c>
      <c r="J739" t="str">
        <f t="shared" si="145"/>
        <v>Asscher</v>
      </c>
      <c r="K739" t="str">
        <f t="shared" si="146"/>
        <v>G</v>
      </c>
      <c r="L739" t="b">
        <f t="shared" si="147"/>
        <v>0</v>
      </c>
    </row>
    <row r="740" spans="1:12" hidden="1">
      <c r="A740" t="s">
        <v>756</v>
      </c>
      <c r="B740" t="str">
        <f t="shared" si="138"/>
        <v>$10,990.00,2.01 - 3.00 ct,SI1,Round,J</v>
      </c>
      <c r="C740" t="str">
        <f t="shared" si="139"/>
        <v>2.01 - 3.00 ct,SI1,Round,J</v>
      </c>
      <c r="D740" t="str">
        <f t="shared" ref="D740:E740" si="177">RIGHT(C740,LEN(C740)-LEN(H740)-1)</f>
        <v>SI1,Round,J</v>
      </c>
      <c r="E740" t="str">
        <f t="shared" si="177"/>
        <v>Round,J</v>
      </c>
      <c r="F740" s="1" t="str">
        <f t="shared" si="141"/>
        <v>https://www.idonowidont.com/diamonds/343-carat-diamond-ring-amazing-ring-see-video-730157</v>
      </c>
      <c r="G740" s="2">
        <f t="shared" si="142"/>
        <v>10990</v>
      </c>
      <c r="H740" t="str">
        <f t="shared" si="143"/>
        <v>2.01 - 3.00 ct</v>
      </c>
      <c r="I740" t="str">
        <f t="shared" si="144"/>
        <v>SI1</v>
      </c>
      <c r="J740" t="str">
        <f t="shared" si="145"/>
        <v>Round</v>
      </c>
      <c r="K740" t="str">
        <f t="shared" si="146"/>
        <v>J</v>
      </c>
      <c r="L740" t="b">
        <f t="shared" si="147"/>
        <v>0</v>
      </c>
    </row>
    <row r="741" spans="1:12" hidden="1">
      <c r="A741" t="s">
        <v>757</v>
      </c>
      <c r="B741" t="str">
        <f t="shared" si="138"/>
        <v>$10,990.00,2.01 - 3.00 ct,VS2,Oval,I</v>
      </c>
      <c r="C741" t="str">
        <f t="shared" si="139"/>
        <v>2.01 - 3.00 ct,VS2,Oval,I</v>
      </c>
      <c r="D741" t="str">
        <f t="shared" ref="D741:E741" si="178">RIGHT(C741,LEN(C741)-LEN(H741)-1)</f>
        <v>VS2,Oval,I</v>
      </c>
      <c r="E741" t="str">
        <f t="shared" si="178"/>
        <v>Oval,I</v>
      </c>
      <c r="F741" s="1" t="str">
        <f t="shared" si="141"/>
        <v>https://www.idonowidont.com/diamonds/200-ct-halo-oval-solitaire-gia-certified-ring-691016</v>
      </c>
      <c r="G741" s="2">
        <f t="shared" si="142"/>
        <v>10990</v>
      </c>
      <c r="H741" t="str">
        <f t="shared" si="143"/>
        <v>2.01 - 3.00 ct</v>
      </c>
      <c r="I741" t="str">
        <f t="shared" si="144"/>
        <v>VS2</v>
      </c>
      <c r="J741" t="str">
        <f t="shared" si="145"/>
        <v>Oval</v>
      </c>
      <c r="K741" t="str">
        <f t="shared" si="146"/>
        <v>I</v>
      </c>
      <c r="L741" t="b">
        <f t="shared" si="147"/>
        <v>0</v>
      </c>
    </row>
    <row r="742" spans="1:12" hidden="1">
      <c r="A742" t="s">
        <v>758</v>
      </c>
      <c r="B742" t="str">
        <f t="shared" si="138"/>
        <v>$10,997.00,2.01 - 3.00 ct,SI2,Radiant,E</v>
      </c>
      <c r="C742" t="str">
        <f t="shared" si="139"/>
        <v>2.01 - 3.00 ct,SI2,Radiant,E</v>
      </c>
      <c r="D742" t="str">
        <f t="shared" ref="D742:E742" si="179">RIGHT(C742,LEN(C742)-LEN(H742)-1)</f>
        <v>SI2,Radiant,E</v>
      </c>
      <c r="E742" t="str">
        <f t="shared" si="179"/>
        <v>Radiant,E</v>
      </c>
      <c r="F742" s="1" t="str">
        <f t="shared" si="141"/>
        <v>https://www.idonowidont.com/diamonds/diamond-three-stone-engagement-ring-toby-rhinehart-design-730090</v>
      </c>
      <c r="G742" s="2">
        <f t="shared" si="142"/>
        <v>10997</v>
      </c>
      <c r="H742" t="str">
        <f t="shared" si="143"/>
        <v>2.01 - 3.00 ct</v>
      </c>
      <c r="I742" t="str">
        <f t="shared" si="144"/>
        <v>SI2</v>
      </c>
      <c r="J742" t="str">
        <f t="shared" si="145"/>
        <v>Radiant</v>
      </c>
      <c r="K742" t="str">
        <f t="shared" si="146"/>
        <v>E</v>
      </c>
      <c r="L742" t="b">
        <f t="shared" si="147"/>
        <v>0</v>
      </c>
    </row>
    <row r="743" spans="1:12" hidden="1">
      <c r="A743" t="s">
        <v>759</v>
      </c>
      <c r="B743" t="str">
        <f t="shared" si="138"/>
        <v>$10,999.99,1.01 - 2.00 ct,VS1,Round,H</v>
      </c>
      <c r="C743" t="str">
        <f t="shared" si="139"/>
        <v>1.01 - 2.00 ct,VS1,Round,H</v>
      </c>
      <c r="D743" t="str">
        <f t="shared" ref="D743:E743" si="180">RIGHT(C743,LEN(C743)-LEN(H743)-1)</f>
        <v>VS1,Round,H</v>
      </c>
      <c r="E743" t="str">
        <f t="shared" si="180"/>
        <v>Round,H</v>
      </c>
      <c r="F743" s="1" t="str">
        <f t="shared" si="141"/>
        <v>https://www.idonowidont.com/diamonds/brilliant-round-solitaire-diamond-engagement-ring-yellow-gold-band-730473</v>
      </c>
      <c r="G743" s="2">
        <f t="shared" si="142"/>
        <v>10999.99</v>
      </c>
      <c r="H743" t="str">
        <f t="shared" si="143"/>
        <v>1.01 - 2.00 ct</v>
      </c>
      <c r="I743" t="str">
        <f t="shared" si="144"/>
        <v>VS1</v>
      </c>
      <c r="J743" t="str">
        <f t="shared" si="145"/>
        <v>Round</v>
      </c>
      <c r="K743" t="str">
        <f t="shared" si="146"/>
        <v>H</v>
      </c>
      <c r="L743" t="b">
        <f t="shared" si="147"/>
        <v>0</v>
      </c>
    </row>
    <row r="744" spans="1:12" hidden="1">
      <c r="A744" t="s">
        <v>760</v>
      </c>
      <c r="B744" t="str">
        <f t="shared" si="138"/>
        <v>$11,000.00,1.01 - 2.00 ct,I1,Round,H</v>
      </c>
      <c r="C744" t="str">
        <f t="shared" si="139"/>
        <v>1.01 - 2.00 ct,I1,Round,H</v>
      </c>
      <c r="D744" t="str">
        <f t="shared" ref="D744:E744" si="181">RIGHT(C744,LEN(C744)-LEN(H744)-1)</f>
        <v>I1,Round,H</v>
      </c>
      <c r="E744" t="str">
        <f t="shared" si="181"/>
        <v>Round,H</v>
      </c>
      <c r="F744" s="1" t="str">
        <f t="shared" si="141"/>
        <v>https://www.idonowidont.com/diamonds/vera-wang-bridal-set-730722</v>
      </c>
      <c r="G744" s="2">
        <f t="shared" si="142"/>
        <v>11000</v>
      </c>
      <c r="H744" t="str">
        <f t="shared" si="143"/>
        <v>1.01 - 2.00 ct</v>
      </c>
      <c r="I744" t="str">
        <f t="shared" si="144"/>
        <v>I1</v>
      </c>
      <c r="J744" t="str">
        <f t="shared" si="145"/>
        <v>Round</v>
      </c>
      <c r="K744" t="str">
        <f t="shared" si="146"/>
        <v>H</v>
      </c>
      <c r="L744" t="b">
        <f t="shared" si="147"/>
        <v>0</v>
      </c>
    </row>
    <row r="745" spans="1:12" hidden="1">
      <c r="A745" t="s">
        <v>761</v>
      </c>
      <c r="B745" t="str">
        <f t="shared" si="138"/>
        <v>$11,000.00,2.01 - 3.00 ct,VS1,Round,G</v>
      </c>
      <c r="C745" t="str">
        <f t="shared" si="139"/>
        <v>2.01 - 3.00 ct,VS1,Round,G</v>
      </c>
      <c r="D745" t="str">
        <f t="shared" ref="D745:E745" si="182">RIGHT(C745,LEN(C745)-LEN(H745)-1)</f>
        <v>VS1,Round,G</v>
      </c>
      <c r="E745" t="str">
        <f t="shared" si="182"/>
        <v>Round,G</v>
      </c>
      <c r="F745" s="1" t="str">
        <f t="shared" si="141"/>
        <v>https://www.idonowidont.com/diamonds/205-ct-lab-grown-round-brilliant-diamond-ring-730529</v>
      </c>
      <c r="G745" s="2">
        <f t="shared" si="142"/>
        <v>11000</v>
      </c>
      <c r="H745" t="str">
        <f t="shared" si="143"/>
        <v>2.01 - 3.00 ct</v>
      </c>
      <c r="I745" t="str">
        <f t="shared" si="144"/>
        <v>VS1</v>
      </c>
      <c r="J745" t="str">
        <f t="shared" si="145"/>
        <v>Round</v>
      </c>
      <c r="K745" t="str">
        <f t="shared" si="146"/>
        <v>G</v>
      </c>
      <c r="L745" t="b">
        <f t="shared" si="147"/>
        <v>0</v>
      </c>
    </row>
    <row r="746" spans="1:12" hidden="1">
      <c r="A746" t="s">
        <v>762</v>
      </c>
      <c r="B746" t="str">
        <f t="shared" si="138"/>
        <v>$11,200.00,3.01 - 4.00 ct,SI2,Round,G</v>
      </c>
      <c r="C746" t="str">
        <f t="shared" si="139"/>
        <v>3.01 - 4.00 ct,SI2,Round,G</v>
      </c>
      <c r="D746" t="str">
        <f t="shared" ref="D746:E746" si="183">RIGHT(C746,LEN(C746)-LEN(H746)-1)</f>
        <v>SI2,Round,G</v>
      </c>
      <c r="E746" t="str">
        <f t="shared" si="183"/>
        <v>Round,G</v>
      </c>
      <c r="F746" s="1" t="str">
        <f t="shared" si="141"/>
        <v>https://www.idonowidont.com/diamonds/great-deal-round-custom-made-diamond-ring-305-carat-hand-crafted-18kt-white-gold-729341</v>
      </c>
      <c r="G746" s="2">
        <f t="shared" si="142"/>
        <v>11200</v>
      </c>
      <c r="H746" t="str">
        <f t="shared" si="143"/>
        <v>3.01 - 4.00 ct</v>
      </c>
      <c r="I746" t="str">
        <f t="shared" si="144"/>
        <v>SI2</v>
      </c>
      <c r="J746" t="str">
        <f t="shared" si="145"/>
        <v>Round</v>
      </c>
      <c r="K746" t="str">
        <f t="shared" si="146"/>
        <v>G</v>
      </c>
      <c r="L746" t="b">
        <f t="shared" si="147"/>
        <v>0</v>
      </c>
    </row>
    <row r="747" spans="1:12" hidden="1">
      <c r="A747" t="s">
        <v>763</v>
      </c>
      <c r="B747" t="str">
        <f t="shared" si="138"/>
        <v>$11,200.00,1.01 - 2.00 ct,VS1,Cushion,I</v>
      </c>
      <c r="C747" t="str">
        <f t="shared" si="139"/>
        <v>1.01 - 2.00 ct,VS1,Cushion,I</v>
      </c>
      <c r="D747" t="str">
        <f t="shared" ref="D747:E747" si="184">RIGHT(C747,LEN(C747)-LEN(H747)-1)</f>
        <v>VS1,Cushion,I</v>
      </c>
      <c r="E747" t="str">
        <f t="shared" si="184"/>
        <v>Cushion,I</v>
      </c>
      <c r="F747" s="1" t="str">
        <f t="shared" si="141"/>
        <v>https://www.idonowidont.com/diamonds/19-carat-ring-15-i-vs1-gia-radiant-center-gorgeous-ring-334061</v>
      </c>
      <c r="G747" s="2">
        <f t="shared" si="142"/>
        <v>11200</v>
      </c>
      <c r="H747" t="str">
        <f t="shared" si="143"/>
        <v>1.01 - 2.00 ct</v>
      </c>
      <c r="I747" t="str">
        <f t="shared" si="144"/>
        <v>VS1</v>
      </c>
      <c r="J747" t="str">
        <f t="shared" si="145"/>
        <v>Cushion</v>
      </c>
      <c r="K747" t="str">
        <f t="shared" si="146"/>
        <v>I</v>
      </c>
      <c r="L747" t="b">
        <f t="shared" si="147"/>
        <v>0</v>
      </c>
    </row>
    <row r="748" spans="1:12" hidden="1">
      <c r="A748" t="s">
        <v>764</v>
      </c>
      <c r="B748" t="str">
        <f t="shared" si="138"/>
        <v>$11,250.00,1.01 - 2.00 ct,SI1,Round,F</v>
      </c>
      <c r="C748" t="str">
        <f t="shared" si="139"/>
        <v>1.01 - 2.00 ct,SI1,Round,F</v>
      </c>
      <c r="D748" t="str">
        <f t="shared" ref="D748:E748" si="185">RIGHT(C748,LEN(C748)-LEN(H748)-1)</f>
        <v>SI1,Round,F</v>
      </c>
      <c r="E748" t="str">
        <f t="shared" si="185"/>
        <v>Round,F</v>
      </c>
      <c r="F748" s="1" t="str">
        <f t="shared" si="141"/>
        <v>https://www.idonowidont.com/diamonds/engagement-ring-features-172ct-center-round-diamond-637591</v>
      </c>
      <c r="G748" s="2">
        <f t="shared" si="142"/>
        <v>11250</v>
      </c>
      <c r="H748" t="str">
        <f t="shared" si="143"/>
        <v>1.01 - 2.00 ct</v>
      </c>
      <c r="I748" t="str">
        <f t="shared" si="144"/>
        <v>SI1</v>
      </c>
      <c r="J748" t="str">
        <f t="shared" si="145"/>
        <v>Round</v>
      </c>
      <c r="K748" t="str">
        <f t="shared" si="146"/>
        <v>F</v>
      </c>
      <c r="L748" t="b">
        <f t="shared" si="147"/>
        <v>0</v>
      </c>
    </row>
    <row r="749" spans="1:12" hidden="1">
      <c r="A749" t="s">
        <v>765</v>
      </c>
      <c r="B749" t="str">
        <f t="shared" si="138"/>
        <v>$11,366.00,2.01 - 3.00 ct,SI2,Round,G</v>
      </c>
      <c r="C749" t="str">
        <f t="shared" si="139"/>
        <v>2.01 - 3.00 ct,SI2,Round,G</v>
      </c>
      <c r="D749" t="str">
        <f t="shared" ref="D749:E749" si="186">RIGHT(C749,LEN(C749)-LEN(H749)-1)</f>
        <v>SI2,Round,G</v>
      </c>
      <c r="E749" t="str">
        <f t="shared" si="186"/>
        <v>Round,G</v>
      </c>
      <c r="F749" s="1" t="str">
        <f t="shared" si="141"/>
        <v>https://www.idonowidont.com/diamonds/gorgeous-engagement-ring-256-ct-total-diamond-weight-video-636886</v>
      </c>
      <c r="G749" s="2">
        <f t="shared" si="142"/>
        <v>11366</v>
      </c>
      <c r="H749" t="str">
        <f t="shared" si="143"/>
        <v>2.01 - 3.00 ct</v>
      </c>
      <c r="I749" t="str">
        <f t="shared" si="144"/>
        <v>SI2</v>
      </c>
      <c r="J749" t="str">
        <f t="shared" si="145"/>
        <v>Round</v>
      </c>
      <c r="K749" t="str">
        <f t="shared" si="146"/>
        <v>G</v>
      </c>
      <c r="L749" t="b">
        <f t="shared" si="147"/>
        <v>0</v>
      </c>
    </row>
    <row r="750" spans="1:12" hidden="1">
      <c r="A750" t="s">
        <v>766</v>
      </c>
      <c r="B750" t="str">
        <f t="shared" si="138"/>
        <v>$11,495.00,1.01 - 2.00 ct,VS2,Cushion,F</v>
      </c>
      <c r="C750" t="str">
        <f t="shared" si="139"/>
        <v>1.01 - 2.00 ct,VS2,Cushion,F</v>
      </c>
      <c r="D750" t="str">
        <f t="shared" ref="D750:E750" si="187">RIGHT(C750,LEN(C750)-LEN(H750)-1)</f>
        <v>VS2,Cushion,F</v>
      </c>
      <c r="E750" t="str">
        <f t="shared" si="187"/>
        <v>Cushion,F</v>
      </c>
      <c r="F750" s="1" t="str">
        <f t="shared" si="141"/>
        <v>https://www.idonowidont.com/diamonds/kwiat-cushion-diamond-engagement-ring-pave-basket-and-band-platinum-685686</v>
      </c>
      <c r="G750" s="2">
        <f t="shared" si="142"/>
        <v>11495</v>
      </c>
      <c r="H750" t="str">
        <f t="shared" si="143"/>
        <v>1.01 - 2.00 ct</v>
      </c>
      <c r="I750" t="str">
        <f t="shared" si="144"/>
        <v>VS2</v>
      </c>
      <c r="J750" t="str">
        <f t="shared" si="145"/>
        <v>Cushion</v>
      </c>
      <c r="K750" t="str">
        <f t="shared" si="146"/>
        <v>F</v>
      </c>
      <c r="L750" t="b">
        <f t="shared" si="147"/>
        <v>0</v>
      </c>
    </row>
    <row r="751" spans="1:12" hidden="1">
      <c r="A751" t="s">
        <v>767</v>
      </c>
      <c r="B751" t="str">
        <f t="shared" si="138"/>
        <v>$11,500.00,1.01 - 2.00 ct,I1,Princess,I</v>
      </c>
      <c r="C751" t="str">
        <f t="shared" si="139"/>
        <v>1.01 - 2.00 ct,I1,Princess,I</v>
      </c>
      <c r="D751" t="str">
        <f t="shared" ref="D751:E751" si="188">RIGHT(C751,LEN(C751)-LEN(H751)-1)</f>
        <v>I1,Princess,I</v>
      </c>
      <c r="E751" t="str">
        <f t="shared" si="188"/>
        <v>Princess,I</v>
      </c>
      <c r="F751" s="1" t="str">
        <f t="shared" si="141"/>
        <v>https://www.idonowidont.com/diamonds/princess-cut-engagement-ring-2-carats-730667</v>
      </c>
      <c r="G751" s="2">
        <f t="shared" si="142"/>
        <v>11500</v>
      </c>
      <c r="H751" t="str">
        <f t="shared" si="143"/>
        <v>1.01 - 2.00 ct</v>
      </c>
      <c r="I751" t="str">
        <f t="shared" si="144"/>
        <v>I1</v>
      </c>
      <c r="J751" t="str">
        <f t="shared" si="145"/>
        <v>Princess</v>
      </c>
      <c r="K751" t="str">
        <f t="shared" si="146"/>
        <v>I</v>
      </c>
      <c r="L751" t="b">
        <f t="shared" si="147"/>
        <v>0</v>
      </c>
    </row>
    <row r="752" spans="1:12" hidden="1">
      <c r="A752" t="s">
        <v>768</v>
      </c>
      <c r="B752" t="str">
        <f t="shared" si="138"/>
        <v>$11,500.00,1.01 - 2.00 ct,I1,Princess,I</v>
      </c>
      <c r="C752" t="str">
        <f t="shared" si="139"/>
        <v>1.01 - 2.00 ct,I1,Princess,I</v>
      </c>
      <c r="D752" t="str">
        <f t="shared" ref="D752:E752" si="189">RIGHT(C752,LEN(C752)-LEN(H752)-1)</f>
        <v>I1,Princess,I</v>
      </c>
      <c r="E752" t="str">
        <f t="shared" si="189"/>
        <v>Princess,I</v>
      </c>
      <c r="F752" s="1" t="str">
        <f t="shared" si="141"/>
        <v>https://www.idonowidont.com/diamonds/princess-cut-engagement-ring-2-carats-730666</v>
      </c>
      <c r="G752" s="2">
        <f t="shared" si="142"/>
        <v>11500</v>
      </c>
      <c r="H752" t="str">
        <f t="shared" si="143"/>
        <v>1.01 - 2.00 ct</v>
      </c>
      <c r="I752" t="str">
        <f t="shared" si="144"/>
        <v>I1</v>
      </c>
      <c r="J752" t="str">
        <f t="shared" si="145"/>
        <v>Princess</v>
      </c>
      <c r="K752" t="str">
        <f t="shared" si="146"/>
        <v>I</v>
      </c>
      <c r="L752" t="b">
        <f t="shared" si="147"/>
        <v>0</v>
      </c>
    </row>
    <row r="753" spans="1:12" hidden="1">
      <c r="A753" t="s">
        <v>769</v>
      </c>
      <c r="B753" t="str">
        <f t="shared" si="138"/>
        <v>$11,500.00,1.01 - 2.00 ct,VS1,Asscher,I</v>
      </c>
      <c r="C753" t="str">
        <f t="shared" si="139"/>
        <v>1.01 - 2.00 ct,VS1,Asscher,I</v>
      </c>
      <c r="D753" t="str">
        <f t="shared" ref="D753:E753" si="190">RIGHT(C753,LEN(C753)-LEN(H753)-1)</f>
        <v>VS1,Asscher,I</v>
      </c>
      <c r="E753" t="str">
        <f t="shared" si="190"/>
        <v>Asscher,I</v>
      </c>
      <c r="F753" s="1" t="str">
        <f t="shared" si="141"/>
        <v>https://www.idonowidont.com/diamonds/15-i-vs1-sq-emasscher-cut-gia-solitaire-601241</v>
      </c>
      <c r="G753" s="2">
        <f t="shared" si="142"/>
        <v>11500</v>
      </c>
      <c r="H753" t="str">
        <f t="shared" si="143"/>
        <v>1.01 - 2.00 ct</v>
      </c>
      <c r="I753" t="str">
        <f t="shared" si="144"/>
        <v>VS1</v>
      </c>
      <c r="J753" t="str">
        <f t="shared" si="145"/>
        <v>Asscher</v>
      </c>
      <c r="K753" t="str">
        <f t="shared" si="146"/>
        <v>I</v>
      </c>
      <c r="L753" t="b">
        <f t="shared" si="147"/>
        <v>0</v>
      </c>
    </row>
    <row r="754" spans="1:12" hidden="1">
      <c r="A754" t="s">
        <v>770</v>
      </c>
      <c r="B754" t="str">
        <f t="shared" si="138"/>
        <v>$11,500.00,2.01 - 3.00 ct,SI1,Round,K</v>
      </c>
      <c r="C754" t="str">
        <f t="shared" si="139"/>
        <v>2.01 - 3.00 ct,SI1,Round,K</v>
      </c>
      <c r="D754" t="str">
        <f t="shared" ref="D754:E754" si="191">RIGHT(C754,LEN(C754)-LEN(H754)-1)</f>
        <v>SI1,Round,K</v>
      </c>
      <c r="E754" t="str">
        <f t="shared" si="191"/>
        <v>Round,K</v>
      </c>
      <c r="F754" s="1" t="str">
        <f t="shared" si="141"/>
        <v>https://www.idonowidont.com/diamonds/gia-certified-271-ctw-3-stone-old-european-cut-ring-730193</v>
      </c>
      <c r="G754" s="2">
        <f t="shared" si="142"/>
        <v>11500</v>
      </c>
      <c r="H754" t="str">
        <f t="shared" si="143"/>
        <v>2.01 - 3.00 ct</v>
      </c>
      <c r="I754" t="str">
        <f t="shared" si="144"/>
        <v>SI1</v>
      </c>
      <c r="J754" t="str">
        <f t="shared" si="145"/>
        <v>Round</v>
      </c>
      <c r="K754" t="str">
        <f t="shared" si="146"/>
        <v>K</v>
      </c>
      <c r="L754" t="b">
        <f t="shared" si="147"/>
        <v>0</v>
      </c>
    </row>
    <row r="755" spans="1:12" hidden="1">
      <c r="A755" t="s">
        <v>771</v>
      </c>
      <c r="B755" t="str">
        <f t="shared" si="138"/>
        <v>$11,550.00,1.01 - 2.00 ct,SI1,Round,H</v>
      </c>
      <c r="C755" t="str">
        <f t="shared" si="139"/>
        <v>1.01 - 2.00 ct,SI1,Round,H</v>
      </c>
      <c r="D755" t="str">
        <f t="shared" ref="D755:E755" si="192">RIGHT(C755,LEN(C755)-LEN(H755)-1)</f>
        <v>SI1,Round,H</v>
      </c>
      <c r="E755" t="str">
        <f t="shared" si="192"/>
        <v>Round,H</v>
      </c>
      <c r="F755" s="1" t="str">
        <f t="shared" si="141"/>
        <v>https://www.idonowidont.com/diamonds/video-certified-white-gold-engagement-ring-400-ct-total-diamond-weight-640856</v>
      </c>
      <c r="G755" s="2">
        <f t="shared" si="142"/>
        <v>11550</v>
      </c>
      <c r="H755" t="str">
        <f t="shared" si="143"/>
        <v>1.01 - 2.00 ct</v>
      </c>
      <c r="I755" t="str">
        <f t="shared" si="144"/>
        <v>SI1</v>
      </c>
      <c r="J755" t="str">
        <f t="shared" si="145"/>
        <v>Round</v>
      </c>
      <c r="K755" t="str">
        <f t="shared" si="146"/>
        <v>H</v>
      </c>
      <c r="L755" t="b">
        <f t="shared" si="147"/>
        <v>0</v>
      </c>
    </row>
    <row r="756" spans="1:12" hidden="1">
      <c r="A756" t="s">
        <v>772</v>
      </c>
      <c r="B756" t="str">
        <f t="shared" si="138"/>
        <v>$11,654.00,2.01 - 3.00 ct,SI1,Princess,H</v>
      </c>
      <c r="C756" t="str">
        <f t="shared" si="139"/>
        <v>2.01 - 3.00 ct,SI1,Princess,H</v>
      </c>
      <c r="D756" t="str">
        <f t="shared" ref="D756:E756" si="193">RIGHT(C756,LEN(C756)-LEN(H756)-1)</f>
        <v>SI1,Princess,H</v>
      </c>
      <c r="E756" t="str">
        <f t="shared" si="193"/>
        <v>Princess,H</v>
      </c>
      <c r="F756" s="1" t="str">
        <f t="shared" si="141"/>
        <v>https://www.idonowidont.com/diamonds/gorgeous-217ct-princess-engagement-ring-634711</v>
      </c>
      <c r="G756" s="2">
        <f t="shared" si="142"/>
        <v>11654</v>
      </c>
      <c r="H756" t="str">
        <f t="shared" si="143"/>
        <v>2.01 - 3.00 ct</v>
      </c>
      <c r="I756" t="str">
        <f t="shared" si="144"/>
        <v>SI1</v>
      </c>
      <c r="J756" t="str">
        <f t="shared" si="145"/>
        <v>Princess</v>
      </c>
      <c r="K756" t="str">
        <f t="shared" si="146"/>
        <v>H</v>
      </c>
      <c r="L756" t="b">
        <f t="shared" si="147"/>
        <v>0</v>
      </c>
    </row>
    <row r="757" spans="1:12" hidden="1">
      <c r="A757" t="s">
        <v>773</v>
      </c>
      <c r="B757" t="str">
        <f t="shared" si="138"/>
        <v>$11,765.00,2.01 - 3.00 ct,SI1,Round,G</v>
      </c>
      <c r="C757" t="str">
        <f t="shared" si="139"/>
        <v>2.01 - 3.00 ct,SI1,Round,G</v>
      </c>
      <c r="D757" t="str">
        <f t="shared" ref="D757:E757" si="194">RIGHT(C757,LEN(C757)-LEN(H757)-1)</f>
        <v>SI1,Round,G</v>
      </c>
      <c r="E757" t="str">
        <f t="shared" si="194"/>
        <v>Round,G</v>
      </c>
      <c r="F757" s="1" t="str">
        <f t="shared" si="141"/>
        <v>https://www.idonowidont.com/diamonds/classic-engagement-ring-features-202ct-round-cut-diamond-623616</v>
      </c>
      <c r="G757" s="2">
        <f t="shared" si="142"/>
        <v>11765</v>
      </c>
      <c r="H757" t="str">
        <f t="shared" si="143"/>
        <v>2.01 - 3.00 ct</v>
      </c>
      <c r="I757" t="str">
        <f t="shared" si="144"/>
        <v>SI1</v>
      </c>
      <c r="J757" t="str">
        <f t="shared" si="145"/>
        <v>Round</v>
      </c>
      <c r="K757" t="str">
        <f t="shared" si="146"/>
        <v>G</v>
      </c>
      <c r="L757" t="b">
        <f t="shared" si="147"/>
        <v>0</v>
      </c>
    </row>
    <row r="758" spans="1:12" hidden="1">
      <c r="A758" t="s">
        <v>774</v>
      </c>
      <c r="B758" t="str">
        <f t="shared" si="138"/>
        <v>$11,765.00,1.01 - 2.00 ct,SI1,Cushion,G</v>
      </c>
      <c r="C758" t="str">
        <f t="shared" si="139"/>
        <v>1.01 - 2.00 ct,SI1,Cushion,G</v>
      </c>
      <c r="D758" t="str">
        <f t="shared" ref="D758:E758" si="195">RIGHT(C758,LEN(C758)-LEN(H758)-1)</f>
        <v>SI1,Cushion,G</v>
      </c>
      <c r="E758" t="str">
        <f t="shared" si="195"/>
        <v>Cushion,G</v>
      </c>
      <c r="F758" s="1" t="str">
        <f t="shared" si="141"/>
        <v>https://www.idonowidont.com/diamonds/certified-14k-white-gold-engagement-ring-center-166ct-cushion-cut-diamond-623451</v>
      </c>
      <c r="G758" s="2">
        <f t="shared" si="142"/>
        <v>11765</v>
      </c>
      <c r="H758" t="str">
        <f t="shared" si="143"/>
        <v>1.01 - 2.00 ct</v>
      </c>
      <c r="I758" t="str">
        <f t="shared" si="144"/>
        <v>SI1</v>
      </c>
      <c r="J758" t="str">
        <f t="shared" si="145"/>
        <v>Cushion</v>
      </c>
      <c r="K758" t="str">
        <f t="shared" si="146"/>
        <v>G</v>
      </c>
      <c r="L758" t="b">
        <f t="shared" si="147"/>
        <v>0</v>
      </c>
    </row>
    <row r="759" spans="1:12" hidden="1">
      <c r="A759" t="s">
        <v>775</v>
      </c>
      <c r="B759" t="str">
        <f t="shared" si="138"/>
        <v>$11,800.00,2.01 - 3.00 ct,SI1,Cushion,F</v>
      </c>
      <c r="C759" t="str">
        <f t="shared" si="139"/>
        <v>2.01 - 3.00 ct,SI1,Cushion,F</v>
      </c>
      <c r="D759" t="str">
        <f t="shared" ref="D759:E759" si="196">RIGHT(C759,LEN(C759)-LEN(H759)-1)</f>
        <v>SI1,Cushion,F</v>
      </c>
      <c r="E759" t="str">
        <f t="shared" si="196"/>
        <v>Cushion,F</v>
      </c>
      <c r="F759" s="1" t="str">
        <f t="shared" si="141"/>
        <v>https://www.idonowidont.com/diamonds/rare-and-different-287-carat-diamond-ring-cushion-cut-diamond-deal-day-730509</v>
      </c>
      <c r="G759" s="2">
        <f t="shared" si="142"/>
        <v>11800</v>
      </c>
      <c r="H759" t="str">
        <f t="shared" si="143"/>
        <v>2.01 - 3.00 ct</v>
      </c>
      <c r="I759" t="str">
        <f t="shared" si="144"/>
        <v>SI1</v>
      </c>
      <c r="J759" t="str">
        <f t="shared" si="145"/>
        <v>Cushion</v>
      </c>
      <c r="K759" t="str">
        <f t="shared" si="146"/>
        <v>F</v>
      </c>
      <c r="L759" t="b">
        <f t="shared" si="147"/>
        <v>0</v>
      </c>
    </row>
    <row r="760" spans="1:12" hidden="1">
      <c r="A760" t="s">
        <v>776</v>
      </c>
      <c r="B760" t="str">
        <f t="shared" si="138"/>
        <v>$11,900.00,1.01 - 2.00 ct,VS2,Round,I</v>
      </c>
      <c r="C760" t="str">
        <f t="shared" si="139"/>
        <v>1.01 - 2.00 ct,VS2,Round,I</v>
      </c>
      <c r="D760" t="str">
        <f t="shared" ref="D760:E760" si="197">RIGHT(C760,LEN(C760)-LEN(H760)-1)</f>
        <v>VS2,Round,I</v>
      </c>
      <c r="E760" t="str">
        <f t="shared" si="197"/>
        <v>Round,I</v>
      </c>
      <c r="F760" s="1" t="str">
        <f t="shared" si="141"/>
        <v>https://www.idonowidont.com/diamonds/171-engagement-ring-gia-certified-15ct-ivs2-center-600446</v>
      </c>
      <c r="G760" s="2">
        <f t="shared" si="142"/>
        <v>11900</v>
      </c>
      <c r="H760" t="str">
        <f t="shared" si="143"/>
        <v>1.01 - 2.00 ct</v>
      </c>
      <c r="I760" t="str">
        <f t="shared" si="144"/>
        <v>VS2</v>
      </c>
      <c r="J760" t="str">
        <f t="shared" si="145"/>
        <v>Round</v>
      </c>
      <c r="K760" t="str">
        <f t="shared" si="146"/>
        <v>I</v>
      </c>
      <c r="L760" t="b">
        <f t="shared" si="147"/>
        <v>0</v>
      </c>
    </row>
    <row r="761" spans="1:12" hidden="1">
      <c r="A761" t="s">
        <v>777</v>
      </c>
      <c r="B761" t="str">
        <f t="shared" si="138"/>
        <v>$11,990.00,1.01 - 2.00 ct,VS1,Oval,I</v>
      </c>
      <c r="C761" t="str">
        <f t="shared" si="139"/>
        <v>1.01 - 2.00 ct,VS1,Oval,I</v>
      </c>
      <c r="D761" t="str">
        <f t="shared" ref="D761:E761" si="198">RIGHT(C761,LEN(C761)-LEN(H761)-1)</f>
        <v>VS1,Oval,I</v>
      </c>
      <c r="E761" t="str">
        <f t="shared" si="198"/>
        <v>Oval,I</v>
      </c>
      <c r="F761" s="1" t="str">
        <f t="shared" si="141"/>
        <v>https://www.idonowidont.com/diamonds/200-oval-pave-diamond-ring-719381</v>
      </c>
      <c r="G761" s="2">
        <f t="shared" si="142"/>
        <v>11990</v>
      </c>
      <c r="H761" t="str">
        <f t="shared" si="143"/>
        <v>1.01 - 2.00 ct</v>
      </c>
      <c r="I761" t="str">
        <f t="shared" si="144"/>
        <v>VS1</v>
      </c>
      <c r="J761" t="str">
        <f t="shared" si="145"/>
        <v>Oval</v>
      </c>
      <c r="K761" t="str">
        <f t="shared" si="146"/>
        <v>I</v>
      </c>
      <c r="L761" t="b">
        <f t="shared" si="147"/>
        <v>0</v>
      </c>
    </row>
    <row r="762" spans="1:12" hidden="1">
      <c r="A762" t="s">
        <v>778</v>
      </c>
      <c r="B762" t="str">
        <f t="shared" si="138"/>
        <v>$11,990.00,1.01 - 2.00 ct,VS1,Oval,I</v>
      </c>
      <c r="C762" t="str">
        <f t="shared" si="139"/>
        <v>1.01 - 2.00 ct,VS1,Oval,I</v>
      </c>
      <c r="D762" t="str">
        <f t="shared" ref="D762:E762" si="199">RIGHT(C762,LEN(C762)-LEN(H762)-1)</f>
        <v>VS1,Oval,I</v>
      </c>
      <c r="E762" t="str">
        <f t="shared" si="199"/>
        <v>Oval,I</v>
      </c>
      <c r="F762" s="1" t="str">
        <f t="shared" si="141"/>
        <v>https://www.idonowidont.com/diamonds/200-carat-double-halo-oval-diamond-ring-ivs1-gia-719616</v>
      </c>
      <c r="G762" s="2">
        <f t="shared" si="142"/>
        <v>11990</v>
      </c>
      <c r="H762" t="str">
        <f t="shared" si="143"/>
        <v>1.01 - 2.00 ct</v>
      </c>
      <c r="I762" t="str">
        <f t="shared" si="144"/>
        <v>VS1</v>
      </c>
      <c r="J762" t="str">
        <f t="shared" si="145"/>
        <v>Oval</v>
      </c>
      <c r="K762" t="str">
        <f t="shared" si="146"/>
        <v>I</v>
      </c>
      <c r="L762" t="b">
        <f t="shared" si="147"/>
        <v>0</v>
      </c>
    </row>
    <row r="763" spans="1:12" hidden="1">
      <c r="A763" t="s">
        <v>779</v>
      </c>
      <c r="B763" t="str">
        <f t="shared" si="138"/>
        <v>$11,990.00,1.01 - 2.00 ct,VS2,Oval,I</v>
      </c>
      <c r="C763" t="str">
        <f t="shared" si="139"/>
        <v>1.01 - 2.00 ct,VS2,Oval,I</v>
      </c>
      <c r="D763" t="str">
        <f t="shared" ref="D763:E763" si="200">RIGHT(C763,LEN(C763)-LEN(H763)-1)</f>
        <v>VS2,Oval,I</v>
      </c>
      <c r="E763" t="str">
        <f t="shared" si="200"/>
        <v>Oval,I</v>
      </c>
      <c r="F763" s="1" t="str">
        <f t="shared" si="141"/>
        <v>https://www.idonowidont.com/diamonds/200-carat-halo-oval-diamond-ring-ivs2-gia-719191</v>
      </c>
      <c r="G763" s="2">
        <f t="shared" si="142"/>
        <v>11990</v>
      </c>
      <c r="H763" t="str">
        <f t="shared" si="143"/>
        <v>1.01 - 2.00 ct</v>
      </c>
      <c r="I763" t="str">
        <f t="shared" si="144"/>
        <v>VS2</v>
      </c>
      <c r="J763" t="str">
        <f t="shared" si="145"/>
        <v>Oval</v>
      </c>
      <c r="K763" t="str">
        <f t="shared" si="146"/>
        <v>I</v>
      </c>
      <c r="L763" t="b">
        <f t="shared" si="147"/>
        <v>0</v>
      </c>
    </row>
    <row r="764" spans="1:12" hidden="1">
      <c r="A764" t="s">
        <v>780</v>
      </c>
      <c r="B764" t="str">
        <f t="shared" si="138"/>
        <v>$11,990.00,2.01 - 3.00 ct,VS2,Radiant,I</v>
      </c>
      <c r="C764" t="str">
        <f t="shared" si="139"/>
        <v>2.01 - 3.00 ct,VS2,Radiant,I</v>
      </c>
      <c r="D764" t="str">
        <f t="shared" ref="D764:E764" si="201">RIGHT(C764,LEN(C764)-LEN(H764)-1)</f>
        <v>VS2,Radiant,I</v>
      </c>
      <c r="E764" t="str">
        <f t="shared" si="201"/>
        <v>Radiant,I</v>
      </c>
      <c r="F764" s="1" t="str">
        <f t="shared" si="141"/>
        <v>https://www.idonowidont.com/diamonds/new-250-ajaffe-new-platinum-set-w-band-150-i-vs2-radiant-gia-center-704316</v>
      </c>
      <c r="G764" s="2">
        <f t="shared" si="142"/>
        <v>11990</v>
      </c>
      <c r="H764" t="str">
        <f t="shared" si="143"/>
        <v>2.01 - 3.00 ct</v>
      </c>
      <c r="I764" t="str">
        <f t="shared" si="144"/>
        <v>VS2</v>
      </c>
      <c r="J764" t="str">
        <f t="shared" si="145"/>
        <v>Radiant</v>
      </c>
      <c r="K764" t="str">
        <f t="shared" si="146"/>
        <v>I</v>
      </c>
      <c r="L764" t="b">
        <f t="shared" si="147"/>
        <v>0</v>
      </c>
    </row>
    <row r="765" spans="1:12" hidden="1">
      <c r="A765" t="s">
        <v>781</v>
      </c>
      <c r="B765" t="str">
        <f t="shared" si="138"/>
        <v>$11,990.00,0.0 - 1.0 ct,VS2,Round,I</v>
      </c>
      <c r="C765" t="str">
        <f t="shared" si="139"/>
        <v>0.0 - 1.0 ct,VS2,Round,I</v>
      </c>
      <c r="D765" t="str">
        <f t="shared" ref="D765:E765" si="202">RIGHT(C765,LEN(C765)-LEN(H765)-1)</f>
        <v>VS2,Round,I</v>
      </c>
      <c r="E765" t="str">
        <f t="shared" si="202"/>
        <v>Round,I</v>
      </c>
      <c r="F765" s="1" t="str">
        <f t="shared" si="141"/>
        <v>https://www.idonowidont.com/diamonds/rose-gold-solitaire-150-i-vs2-gia-center-657811</v>
      </c>
      <c r="G765" s="2">
        <f t="shared" si="142"/>
        <v>11990</v>
      </c>
      <c r="H765" t="str">
        <f t="shared" si="143"/>
        <v>0.0 - 1.0 ct</v>
      </c>
      <c r="I765" t="str">
        <f t="shared" si="144"/>
        <v>VS2</v>
      </c>
      <c r="J765" t="str">
        <f t="shared" si="145"/>
        <v>Round</v>
      </c>
      <c r="K765" t="str">
        <f t="shared" si="146"/>
        <v>I</v>
      </c>
      <c r="L765" t="b">
        <f t="shared" si="147"/>
        <v>0</v>
      </c>
    </row>
    <row r="766" spans="1:12" hidden="1">
      <c r="A766" t="s">
        <v>782</v>
      </c>
      <c r="B766" t="str">
        <f t="shared" si="138"/>
        <v>$11,990.00,1.01 - 2.00 ct,VS1,Oval,I</v>
      </c>
      <c r="C766" t="str">
        <f t="shared" si="139"/>
        <v>1.01 - 2.00 ct,VS1,Oval,I</v>
      </c>
      <c r="D766" t="str">
        <f t="shared" ref="D766:E766" si="203">RIGHT(C766,LEN(C766)-LEN(H766)-1)</f>
        <v>VS1,Oval,I</v>
      </c>
      <c r="E766" t="str">
        <f t="shared" si="203"/>
        <v>Oval,I</v>
      </c>
      <c r="F766" s="1" t="str">
        <f t="shared" si="141"/>
        <v>https://www.idonowidont.com/diamonds/201ct-ladies-oval-diamond-engagement-ring-150-i-vs1-gia-center-591691</v>
      </c>
      <c r="G766" s="2">
        <f t="shared" si="142"/>
        <v>11990</v>
      </c>
      <c r="H766" t="str">
        <f t="shared" si="143"/>
        <v>1.01 - 2.00 ct</v>
      </c>
      <c r="I766" t="str">
        <f t="shared" si="144"/>
        <v>VS1</v>
      </c>
      <c r="J766" t="str">
        <f t="shared" si="145"/>
        <v>Oval</v>
      </c>
      <c r="K766" t="str">
        <f t="shared" si="146"/>
        <v>I</v>
      </c>
      <c r="L766" t="b">
        <f t="shared" si="147"/>
        <v>0</v>
      </c>
    </row>
    <row r="767" spans="1:12" hidden="1">
      <c r="A767" t="s">
        <v>783</v>
      </c>
      <c r="B767" t="str">
        <f t="shared" si="138"/>
        <v>$11,999.00,3.01 - 4.00 ct,SI2,Round,J</v>
      </c>
      <c r="C767" t="str">
        <f t="shared" si="139"/>
        <v>3.01 - 4.00 ct,SI2,Round,J</v>
      </c>
      <c r="D767" t="str">
        <f t="shared" ref="D767:E767" si="204">RIGHT(C767,LEN(C767)-LEN(H767)-1)</f>
        <v>SI2,Round,J</v>
      </c>
      <c r="E767" t="str">
        <f t="shared" si="204"/>
        <v>Round,J</v>
      </c>
      <c r="F767" s="1" t="str">
        <f t="shared" si="141"/>
        <v>https://www.idonowidont.com/diamonds/313-carat-diamond-engagement-ring-263-j-si1-ex-ex-ex-center-729699</v>
      </c>
      <c r="G767" s="2">
        <f t="shared" si="142"/>
        <v>11999</v>
      </c>
      <c r="H767" t="str">
        <f t="shared" si="143"/>
        <v>3.01 - 4.00 ct</v>
      </c>
      <c r="I767" t="str">
        <f t="shared" si="144"/>
        <v>SI2</v>
      </c>
      <c r="J767" t="str">
        <f t="shared" si="145"/>
        <v>Round</v>
      </c>
      <c r="K767" t="str">
        <f t="shared" si="146"/>
        <v>J</v>
      </c>
      <c r="L767" t="b">
        <f t="shared" si="147"/>
        <v>0</v>
      </c>
    </row>
    <row r="768" spans="1:12" hidden="1">
      <c r="A768" t="s">
        <v>784</v>
      </c>
      <c r="B768" t="str">
        <f t="shared" si="138"/>
        <v>$11,999.00,1.01 - 2.00 ct,SI1,Round,J</v>
      </c>
      <c r="C768" t="str">
        <f t="shared" si="139"/>
        <v>1.01 - 2.00 ct,SI1,Round,J</v>
      </c>
      <c r="D768" t="str">
        <f t="shared" ref="D768:E768" si="205">RIGHT(C768,LEN(C768)-LEN(H768)-1)</f>
        <v>SI1,Round,J</v>
      </c>
      <c r="E768" t="str">
        <f t="shared" si="205"/>
        <v>Round,J</v>
      </c>
      <c r="F768" s="1" t="str">
        <f t="shared" si="141"/>
        <v>https://www.idonowidont.com/diamonds/313-diamond-engagement-ring-263-j-si1-ex-ex-ex-center-698096</v>
      </c>
      <c r="G768" s="2">
        <f t="shared" si="142"/>
        <v>11999</v>
      </c>
      <c r="H768" t="str">
        <f t="shared" si="143"/>
        <v>1.01 - 2.00 ct</v>
      </c>
      <c r="I768" t="str">
        <f t="shared" si="144"/>
        <v>SI1</v>
      </c>
      <c r="J768" t="str">
        <f t="shared" si="145"/>
        <v>Round</v>
      </c>
      <c r="K768" t="str">
        <f t="shared" si="146"/>
        <v>J</v>
      </c>
      <c r="L768" t="b">
        <f t="shared" si="147"/>
        <v>0</v>
      </c>
    </row>
    <row r="769" spans="1:12" hidden="1">
      <c r="A769" t="s">
        <v>785</v>
      </c>
      <c r="B769" t="str">
        <f t="shared" si="138"/>
        <v>$11,999.00,3.01 - 4.00 ct,VS1,Round,I</v>
      </c>
      <c r="C769" t="str">
        <f t="shared" si="139"/>
        <v>3.01 - 4.00 ct,VS1,Round,I</v>
      </c>
      <c r="D769" t="str">
        <f t="shared" ref="D769:E769" si="206">RIGHT(C769,LEN(C769)-LEN(H769)-1)</f>
        <v>VS1,Round,I</v>
      </c>
      <c r="E769" t="str">
        <f t="shared" si="206"/>
        <v>Round,I</v>
      </c>
      <c r="F769" s="1" t="str">
        <f t="shared" si="141"/>
        <v>https://www.idonowidont.com/diamonds/amazing-ring-150ct-ivs1center-gia-certified-solitaire-502311</v>
      </c>
      <c r="G769" s="2">
        <f t="shared" si="142"/>
        <v>11999</v>
      </c>
      <c r="H769" t="str">
        <f t="shared" si="143"/>
        <v>3.01 - 4.00 ct</v>
      </c>
      <c r="I769" t="str">
        <f t="shared" si="144"/>
        <v>VS1</v>
      </c>
      <c r="J769" t="str">
        <f t="shared" si="145"/>
        <v>Round</v>
      </c>
      <c r="K769" t="str">
        <f t="shared" si="146"/>
        <v>I</v>
      </c>
      <c r="L769" t="b">
        <f t="shared" si="147"/>
        <v>0</v>
      </c>
    </row>
    <row r="770" spans="1:12" hidden="1">
      <c r="A770" t="s">
        <v>786</v>
      </c>
      <c r="B770" t="str">
        <f t="shared" si="138"/>
        <v>$12,000.00,2.01 - 3.00 ct,SI2,Round,G</v>
      </c>
      <c r="C770" t="str">
        <f t="shared" si="139"/>
        <v>2.01 - 3.00 ct,SI2,Round,G</v>
      </c>
      <c r="D770" t="str">
        <f t="shared" ref="D770:E770" si="207">RIGHT(C770,LEN(C770)-LEN(H770)-1)</f>
        <v>SI2,Round,G</v>
      </c>
      <c r="E770" t="str">
        <f t="shared" si="207"/>
        <v>Round,G</v>
      </c>
      <c r="F770" s="1" t="str">
        <f t="shared" si="141"/>
        <v>https://www.idonowidont.com/diamonds/stunning-infinity-diamond-ring-730629</v>
      </c>
      <c r="G770" s="2">
        <f t="shared" si="142"/>
        <v>12000</v>
      </c>
      <c r="H770" t="str">
        <f t="shared" si="143"/>
        <v>2.01 - 3.00 ct</v>
      </c>
      <c r="I770" t="str">
        <f t="shared" si="144"/>
        <v>SI2</v>
      </c>
      <c r="J770" t="str">
        <f t="shared" si="145"/>
        <v>Round</v>
      </c>
      <c r="K770" t="str">
        <f t="shared" si="146"/>
        <v>G</v>
      </c>
      <c r="L770" t="b">
        <f t="shared" si="147"/>
        <v>0</v>
      </c>
    </row>
    <row r="771" spans="1:12" hidden="1">
      <c r="A771" t="s">
        <v>787</v>
      </c>
      <c r="B771" t="str">
        <f t="shared" ref="B771:B834" si="208">RIGHT(A771,LEN(A771)-FIND(",",A771))</f>
        <v>$12,000.00,1.01 - 2.00 ct,SI2,Round,I</v>
      </c>
      <c r="C771" t="str">
        <f t="shared" ref="C771:C834" si="209">RIGHT(B771,LEN(B771)-FIND(",",B771,FIND(".",B771)))</f>
        <v>1.01 - 2.00 ct,SI2,Round,I</v>
      </c>
      <c r="D771" t="str">
        <f t="shared" ref="D771:E771" si="210">RIGHT(C771,LEN(C771)-LEN(H771)-1)</f>
        <v>SI2,Round,I</v>
      </c>
      <c r="E771" t="str">
        <f t="shared" si="210"/>
        <v>Round,I</v>
      </c>
      <c r="F771" s="1" t="str">
        <f t="shared" ref="F771:F834" si="211">HYPERLINK(LEFT(A771,FIND(",",A771)-1))</f>
        <v>https://www.idonowidont.com/diamonds/round-brilliant-diamond-18k-yellow-gold-band-and-platinum-6-prong-setting-730619</v>
      </c>
      <c r="G771" s="2">
        <f t="shared" ref="G771:G834" si="212">VALUE(LEFT(B771,LEN(B771)-LEN(C771)-1))</f>
        <v>12000</v>
      </c>
      <c r="H771" t="str">
        <f t="shared" ref="H771:H834" si="213">LEFT(C771,FIND(",",C771)-1)</f>
        <v>1.01 - 2.00 ct</v>
      </c>
      <c r="I771" t="str">
        <f t="shared" ref="I771:I834" si="214">LEFT(D771,FIND(",",D771)-1)</f>
        <v>SI2</v>
      </c>
      <c r="J771" t="str">
        <f t="shared" ref="J771:J834" si="215">LEFT(E771,FIND(",",E771)-1)</f>
        <v>Round</v>
      </c>
      <c r="K771" t="str">
        <f t="shared" ref="K771:K834" si="216">RIGHT(E771,LEN(E771)-LEN(J771)-1)</f>
        <v>I</v>
      </c>
      <c r="L771" t="b">
        <f t="shared" ref="L771:L834" si="217">ISNUMBER(FIND("moissanite",F771))</f>
        <v>0</v>
      </c>
    </row>
    <row r="772" spans="1:12" hidden="1">
      <c r="A772" t="s">
        <v>788</v>
      </c>
      <c r="B772" t="str">
        <f t="shared" si="208"/>
        <v>$12,000.00,1.01 - 2.00 ct,SI2,Round,J</v>
      </c>
      <c r="C772" t="str">
        <f t="shared" si="209"/>
        <v>1.01 - 2.00 ct,SI2,Round,J</v>
      </c>
      <c r="D772" t="str">
        <f t="shared" ref="D772:E772" si="218">RIGHT(C772,LEN(C772)-LEN(H772)-1)</f>
        <v>SI2,Round,J</v>
      </c>
      <c r="E772" t="str">
        <f t="shared" si="218"/>
        <v>Round,J</v>
      </c>
      <c r="F772" s="1" t="str">
        <f t="shared" si="211"/>
        <v>https://www.idonowidont.com/diamonds/agi-certified-round-diamond-engagement-ring-226-ct-total-diamond-weight-684721</v>
      </c>
      <c r="G772" s="2">
        <f t="shared" si="212"/>
        <v>12000</v>
      </c>
      <c r="H772" t="str">
        <f t="shared" si="213"/>
        <v>1.01 - 2.00 ct</v>
      </c>
      <c r="I772" t="str">
        <f t="shared" si="214"/>
        <v>SI2</v>
      </c>
      <c r="J772" t="str">
        <f t="shared" si="215"/>
        <v>Round</v>
      </c>
      <c r="K772" t="str">
        <f t="shared" si="216"/>
        <v>J</v>
      </c>
      <c r="L772" t="b">
        <f t="shared" si="217"/>
        <v>0</v>
      </c>
    </row>
    <row r="773" spans="1:12" hidden="1">
      <c r="A773" t="s">
        <v>789</v>
      </c>
      <c r="B773" t="str">
        <f t="shared" si="208"/>
        <v>$12,000.00,2.01 - 3.00 ct,VVS2,Cushion,G</v>
      </c>
      <c r="C773" t="str">
        <f t="shared" si="209"/>
        <v>2.01 - 3.00 ct,VVS2,Cushion,G</v>
      </c>
      <c r="D773" t="str">
        <f t="shared" ref="D773:E773" si="219">RIGHT(C773,LEN(C773)-LEN(H773)-1)</f>
        <v>VVS2,Cushion,G</v>
      </c>
      <c r="E773" t="str">
        <f t="shared" si="219"/>
        <v>Cushion,G</v>
      </c>
      <c r="F773" s="1" t="str">
        <f t="shared" si="211"/>
        <v>https://www.idonowidont.com/diamonds/301-elongated-cushion-cut-gia-cert-lab-grown-730194</v>
      </c>
      <c r="G773" s="2">
        <f t="shared" si="212"/>
        <v>12000</v>
      </c>
      <c r="H773" t="str">
        <f t="shared" si="213"/>
        <v>2.01 - 3.00 ct</v>
      </c>
      <c r="I773" t="str">
        <f t="shared" si="214"/>
        <v>VVS2</v>
      </c>
      <c r="J773" t="str">
        <f t="shared" si="215"/>
        <v>Cushion</v>
      </c>
      <c r="K773" t="str">
        <f t="shared" si="216"/>
        <v>G</v>
      </c>
      <c r="L773" t="b">
        <f t="shared" si="217"/>
        <v>0</v>
      </c>
    </row>
    <row r="774" spans="1:12" hidden="1">
      <c r="A774" t="s">
        <v>790</v>
      </c>
      <c r="B774" t="str">
        <f t="shared" si="208"/>
        <v>$12,500.00,2.01 - 3.00 ct,VS1,Round,I</v>
      </c>
      <c r="C774" t="str">
        <f t="shared" si="209"/>
        <v>2.01 - 3.00 ct,VS1,Round,I</v>
      </c>
      <c r="D774" t="str">
        <f t="shared" ref="D774:E774" si="220">RIGHT(C774,LEN(C774)-LEN(H774)-1)</f>
        <v>VS1,Round,I</v>
      </c>
      <c r="E774" t="str">
        <f t="shared" si="220"/>
        <v>Round,I</v>
      </c>
      <c r="F774" s="1" t="str">
        <f t="shared" si="211"/>
        <v>https://www.idonowidont.com/diamonds/natalie-k-diamond-ring-200-carat-total-730380</v>
      </c>
      <c r="G774" s="2">
        <f t="shared" si="212"/>
        <v>12500</v>
      </c>
      <c r="H774" t="str">
        <f t="shared" si="213"/>
        <v>2.01 - 3.00 ct</v>
      </c>
      <c r="I774" t="str">
        <f t="shared" si="214"/>
        <v>VS1</v>
      </c>
      <c r="J774" t="str">
        <f t="shared" si="215"/>
        <v>Round</v>
      </c>
      <c r="K774" t="str">
        <f t="shared" si="216"/>
        <v>I</v>
      </c>
      <c r="L774" t="b">
        <f t="shared" si="217"/>
        <v>0</v>
      </c>
    </row>
    <row r="775" spans="1:12" hidden="1">
      <c r="A775" t="s">
        <v>791</v>
      </c>
      <c r="B775" t="str">
        <f t="shared" si="208"/>
        <v>$12,500.00,1.01 - 2.00 ct,VS1,Cushion,D</v>
      </c>
      <c r="C775" t="str">
        <f t="shared" si="209"/>
        <v>1.01 - 2.00 ct,VS1,Cushion,D</v>
      </c>
      <c r="D775" t="str">
        <f t="shared" ref="D775:E775" si="221">RIGHT(C775,LEN(C775)-LEN(H775)-1)</f>
        <v>VS1,Cushion,D</v>
      </c>
      <c r="E775" t="str">
        <f t="shared" si="221"/>
        <v>Cushion,D</v>
      </c>
      <c r="F775" s="1" t="str">
        <f t="shared" si="211"/>
        <v>https://www.idonowidont.com/diamonds/certified-natural-cushion-engagement-ring-702291</v>
      </c>
      <c r="G775" s="2">
        <f t="shared" si="212"/>
        <v>12500</v>
      </c>
      <c r="H775" t="str">
        <f t="shared" si="213"/>
        <v>1.01 - 2.00 ct</v>
      </c>
      <c r="I775" t="str">
        <f t="shared" si="214"/>
        <v>VS1</v>
      </c>
      <c r="J775" t="str">
        <f t="shared" si="215"/>
        <v>Cushion</v>
      </c>
      <c r="K775" t="str">
        <f t="shared" si="216"/>
        <v>D</v>
      </c>
      <c r="L775" t="b">
        <f t="shared" si="217"/>
        <v>0</v>
      </c>
    </row>
    <row r="776" spans="1:12" hidden="1">
      <c r="A776" t="s">
        <v>792</v>
      </c>
      <c r="B776" t="str">
        <f t="shared" si="208"/>
        <v>$12,500.00,1.01 - 2.00 ct,SI2,Princess,G</v>
      </c>
      <c r="C776" t="str">
        <f t="shared" si="209"/>
        <v>1.01 - 2.00 ct,SI2,Princess,G</v>
      </c>
      <c r="D776" t="str">
        <f t="shared" ref="D776:E776" si="222">RIGHT(C776,LEN(C776)-LEN(H776)-1)</f>
        <v>SI2,Princess,G</v>
      </c>
      <c r="E776" t="str">
        <f t="shared" si="222"/>
        <v>Princess,G</v>
      </c>
      <c r="F776" s="1" t="str">
        <f t="shared" si="211"/>
        <v>https://www.idonowidont.com/diamonds/engagement-ring-300-ct-total-diamond-weight-671251</v>
      </c>
      <c r="G776" s="2">
        <f t="shared" si="212"/>
        <v>12500</v>
      </c>
      <c r="H776" t="str">
        <f t="shared" si="213"/>
        <v>1.01 - 2.00 ct</v>
      </c>
      <c r="I776" t="str">
        <f t="shared" si="214"/>
        <v>SI2</v>
      </c>
      <c r="J776" t="str">
        <f t="shared" si="215"/>
        <v>Princess</v>
      </c>
      <c r="K776" t="str">
        <f t="shared" si="216"/>
        <v>G</v>
      </c>
      <c r="L776" t="b">
        <f t="shared" si="217"/>
        <v>0</v>
      </c>
    </row>
    <row r="777" spans="1:12" hidden="1">
      <c r="A777" t="s">
        <v>793</v>
      </c>
      <c r="B777" t="str">
        <f t="shared" si="208"/>
        <v>$12,599.00,0.0 - 1.0 ct,VS1,Round,I</v>
      </c>
      <c r="C777" t="str">
        <f t="shared" si="209"/>
        <v>0.0 - 1.0 ct,VS1,Round,I</v>
      </c>
      <c r="D777" t="str">
        <f t="shared" ref="D777:E777" si="223">RIGHT(C777,LEN(C777)-LEN(H777)-1)</f>
        <v>VS1,Round,I</v>
      </c>
      <c r="E777" t="str">
        <f t="shared" si="223"/>
        <v>Round,I</v>
      </c>
      <c r="F777" s="1" t="str">
        <f t="shared" si="211"/>
        <v>https://www.idonowidont.com/diamonds/210-carat-gia-certified-halo-ring-15ct-i-vs1-center-673241</v>
      </c>
      <c r="G777" s="2">
        <f t="shared" si="212"/>
        <v>12599</v>
      </c>
      <c r="H777" t="str">
        <f t="shared" si="213"/>
        <v>0.0 - 1.0 ct</v>
      </c>
      <c r="I777" t="str">
        <f t="shared" si="214"/>
        <v>VS1</v>
      </c>
      <c r="J777" t="str">
        <f t="shared" si="215"/>
        <v>Round</v>
      </c>
      <c r="K777" t="str">
        <f t="shared" si="216"/>
        <v>I</v>
      </c>
      <c r="L777" t="b">
        <f t="shared" si="217"/>
        <v>0</v>
      </c>
    </row>
    <row r="778" spans="1:12" hidden="1">
      <c r="A778" t="s">
        <v>794</v>
      </c>
      <c r="B778" t="str">
        <f t="shared" si="208"/>
        <v>$12,603.00,1.01 - 2.00 ct,SI1,Cushion,H</v>
      </c>
      <c r="C778" t="str">
        <f t="shared" si="209"/>
        <v>1.01 - 2.00 ct,SI1,Cushion,H</v>
      </c>
      <c r="D778" t="str">
        <f t="shared" ref="D778:E778" si="224">RIGHT(C778,LEN(C778)-LEN(H778)-1)</f>
        <v>SI1,Cushion,H</v>
      </c>
      <c r="E778" t="str">
        <f t="shared" si="224"/>
        <v>Cushion,H</v>
      </c>
      <c r="F778" s="1" t="str">
        <f t="shared" si="211"/>
        <v>https://www.idonowidont.com/diamonds/absolutely-amazing-engagement-setvideo-702896</v>
      </c>
      <c r="G778" s="2">
        <f t="shared" si="212"/>
        <v>12603</v>
      </c>
      <c r="H778" t="str">
        <f t="shared" si="213"/>
        <v>1.01 - 2.00 ct</v>
      </c>
      <c r="I778" t="str">
        <f t="shared" si="214"/>
        <v>SI1</v>
      </c>
      <c r="J778" t="str">
        <f t="shared" si="215"/>
        <v>Cushion</v>
      </c>
      <c r="K778" t="str">
        <f t="shared" si="216"/>
        <v>H</v>
      </c>
      <c r="L778" t="b">
        <f t="shared" si="217"/>
        <v>0</v>
      </c>
    </row>
    <row r="779" spans="1:12" hidden="1">
      <c r="A779" t="s">
        <v>795</v>
      </c>
      <c r="B779" t="str">
        <f t="shared" si="208"/>
        <v>$12,700.00,1.01 - 2.00 ct,SI2,Princess,G</v>
      </c>
      <c r="C779" t="str">
        <f t="shared" si="209"/>
        <v>1.01 - 2.00 ct,SI2,Princess,G</v>
      </c>
      <c r="D779" t="str">
        <f t="shared" ref="D779:E779" si="225">RIGHT(C779,LEN(C779)-LEN(H779)-1)</f>
        <v>SI2,Princess,G</v>
      </c>
      <c r="E779" t="str">
        <f t="shared" si="225"/>
        <v>Princess,G</v>
      </c>
      <c r="F779" s="1" t="str">
        <f t="shared" si="211"/>
        <v>https://www.idonowidont.com/diamonds/certified-189-ct-diamond-ring-633466</v>
      </c>
      <c r="G779" s="2">
        <f t="shared" si="212"/>
        <v>12700</v>
      </c>
      <c r="H779" t="str">
        <f t="shared" si="213"/>
        <v>1.01 - 2.00 ct</v>
      </c>
      <c r="I779" t="str">
        <f t="shared" si="214"/>
        <v>SI2</v>
      </c>
      <c r="J779" t="str">
        <f t="shared" si="215"/>
        <v>Princess</v>
      </c>
      <c r="K779" t="str">
        <f t="shared" si="216"/>
        <v>G</v>
      </c>
      <c r="L779" t="b">
        <f t="shared" si="217"/>
        <v>0</v>
      </c>
    </row>
    <row r="780" spans="1:12" hidden="1">
      <c r="A780" t="s">
        <v>796</v>
      </c>
      <c r="B780" t="str">
        <f t="shared" si="208"/>
        <v>$12,750.00,2.01 - 3.00 ct,SI2,Cushion,Other</v>
      </c>
      <c r="C780" t="str">
        <f t="shared" si="209"/>
        <v>2.01 - 3.00 ct,SI2,Cushion,Other</v>
      </c>
      <c r="D780" t="str">
        <f t="shared" ref="D780:E780" si="226">RIGHT(C780,LEN(C780)-LEN(H780)-1)</f>
        <v>SI2,Cushion,Other</v>
      </c>
      <c r="E780" t="str">
        <f t="shared" si="226"/>
        <v>Cushion,Other</v>
      </c>
      <c r="F780" s="1" t="str">
        <f t="shared" si="211"/>
        <v>https://www.idonowidont.com/diamonds/egl-usa-certified-222ct-fancy-yellow-18k-white-gold-diamond-halo-engagement-ring-brand-new</v>
      </c>
      <c r="G780" s="2">
        <f t="shared" si="212"/>
        <v>12750</v>
      </c>
      <c r="H780" t="str">
        <f t="shared" si="213"/>
        <v>2.01 - 3.00 ct</v>
      </c>
      <c r="I780" t="str">
        <f t="shared" si="214"/>
        <v>SI2</v>
      </c>
      <c r="J780" t="str">
        <f t="shared" si="215"/>
        <v>Cushion</v>
      </c>
      <c r="K780" t="str">
        <f t="shared" si="216"/>
        <v>Other</v>
      </c>
      <c r="L780" t="b">
        <f t="shared" si="217"/>
        <v>0</v>
      </c>
    </row>
    <row r="781" spans="1:12" hidden="1">
      <c r="A781" t="s">
        <v>797</v>
      </c>
      <c r="B781" t="str">
        <f t="shared" si="208"/>
        <v>$12,900.00,1.01 - 2.00 ct,VS1,Emerald,I</v>
      </c>
      <c r="C781" t="str">
        <f t="shared" si="209"/>
        <v>1.01 - 2.00 ct,VS1,Emerald,I</v>
      </c>
      <c r="D781" t="str">
        <f t="shared" ref="D781:E781" si="227">RIGHT(C781,LEN(C781)-LEN(H781)-1)</f>
        <v>VS1,Emerald,I</v>
      </c>
      <c r="E781" t="str">
        <f t="shared" si="227"/>
        <v>Emerald,I</v>
      </c>
      <c r="F781" s="1" t="str">
        <f t="shared" si="211"/>
        <v>https://www.idonowidont.com/diamonds/200-ct-i-vs1-emerald-cut-gia-certified-pave-diamond-mounting-560271</v>
      </c>
      <c r="G781" s="2">
        <f t="shared" si="212"/>
        <v>12900</v>
      </c>
      <c r="H781" t="str">
        <f t="shared" si="213"/>
        <v>1.01 - 2.00 ct</v>
      </c>
      <c r="I781" t="str">
        <f t="shared" si="214"/>
        <v>VS1</v>
      </c>
      <c r="J781" t="str">
        <f t="shared" si="215"/>
        <v>Emerald</v>
      </c>
      <c r="K781" t="str">
        <f t="shared" si="216"/>
        <v>I</v>
      </c>
      <c r="L781" t="b">
        <f t="shared" si="217"/>
        <v>0</v>
      </c>
    </row>
    <row r="782" spans="1:12" hidden="1">
      <c r="A782" t="s">
        <v>798</v>
      </c>
      <c r="B782" t="str">
        <f t="shared" si="208"/>
        <v>$12,990.00,1.01 - 2.00 ct,VS1,Round,I</v>
      </c>
      <c r="C782" t="str">
        <f t="shared" si="209"/>
        <v>1.01 - 2.00 ct,VS1,Round,I</v>
      </c>
      <c r="D782" t="str">
        <f t="shared" ref="D782:E782" si="228">RIGHT(C782,LEN(C782)-LEN(H782)-1)</f>
        <v>VS1,Round,I</v>
      </c>
      <c r="E782" t="str">
        <f t="shared" si="228"/>
        <v>Round,I</v>
      </c>
      <c r="F782" s="1" t="str">
        <f t="shared" si="211"/>
        <v>https://www.idonowidont.com/diamonds/jaffe-180-carat-brand-new-ajaffe-engagement-ring-15-gia-center-701666</v>
      </c>
      <c r="G782" s="2">
        <f t="shared" si="212"/>
        <v>12990</v>
      </c>
      <c r="H782" t="str">
        <f t="shared" si="213"/>
        <v>1.01 - 2.00 ct</v>
      </c>
      <c r="I782" t="str">
        <f t="shared" si="214"/>
        <v>VS1</v>
      </c>
      <c r="J782" t="str">
        <f t="shared" si="215"/>
        <v>Round</v>
      </c>
      <c r="K782" t="str">
        <f t="shared" si="216"/>
        <v>I</v>
      </c>
      <c r="L782" t="b">
        <f t="shared" si="217"/>
        <v>0</v>
      </c>
    </row>
    <row r="783" spans="1:12" hidden="1">
      <c r="A783" t="s">
        <v>799</v>
      </c>
      <c r="B783" t="str">
        <f t="shared" si="208"/>
        <v>$12,995.00,3.01 - 4.00 ct,VS2,Oval,D</v>
      </c>
      <c r="C783" t="str">
        <f t="shared" si="209"/>
        <v>3.01 - 4.00 ct,VS2,Oval,D</v>
      </c>
      <c r="D783" t="str">
        <f t="shared" ref="D783:E783" si="229">RIGHT(C783,LEN(C783)-LEN(H783)-1)</f>
        <v>VS2,Oval,D</v>
      </c>
      <c r="E783" t="str">
        <f t="shared" si="229"/>
        <v>Oval,D</v>
      </c>
      <c r="F783" s="1" t="str">
        <f t="shared" si="211"/>
        <v>https://www.idonowidont.com/diamonds/james-allen-3-ct-oval-lab-grown-diamond-engagement-ring-729679</v>
      </c>
      <c r="G783" s="2">
        <f t="shared" si="212"/>
        <v>12995</v>
      </c>
      <c r="H783" t="str">
        <f t="shared" si="213"/>
        <v>3.01 - 4.00 ct</v>
      </c>
      <c r="I783" t="str">
        <f t="shared" si="214"/>
        <v>VS2</v>
      </c>
      <c r="J783" t="str">
        <f t="shared" si="215"/>
        <v>Oval</v>
      </c>
      <c r="K783" t="str">
        <f t="shared" si="216"/>
        <v>D</v>
      </c>
      <c r="L783" t="b">
        <f t="shared" si="217"/>
        <v>0</v>
      </c>
    </row>
    <row r="784" spans="1:12" hidden="1">
      <c r="A784" t="s">
        <v>800</v>
      </c>
      <c r="B784" t="str">
        <f t="shared" si="208"/>
        <v>$12,999.00,1.01 - 2.00 ct,VS1,Oval,I</v>
      </c>
      <c r="C784" t="str">
        <f t="shared" si="209"/>
        <v>1.01 - 2.00 ct,VS1,Oval,I</v>
      </c>
      <c r="D784" t="str">
        <f t="shared" ref="D784:E784" si="230">RIGHT(C784,LEN(C784)-LEN(H784)-1)</f>
        <v>VS1,Oval,I</v>
      </c>
      <c r="E784" t="str">
        <f t="shared" si="230"/>
        <v>Oval,I</v>
      </c>
      <c r="F784" s="1" t="str">
        <f t="shared" si="211"/>
        <v>https://www.idonowidont.com/diamonds/250-oval-diamond-ring-set-ring-set-150-i-vs1-gia-oval-center-wedding-band-714386</v>
      </c>
      <c r="G784" s="2">
        <f t="shared" si="212"/>
        <v>12999</v>
      </c>
      <c r="H784" t="str">
        <f t="shared" si="213"/>
        <v>1.01 - 2.00 ct</v>
      </c>
      <c r="I784" t="str">
        <f t="shared" si="214"/>
        <v>VS1</v>
      </c>
      <c r="J784" t="str">
        <f t="shared" si="215"/>
        <v>Oval</v>
      </c>
      <c r="K784" t="str">
        <f t="shared" si="216"/>
        <v>I</v>
      </c>
      <c r="L784" t="b">
        <f t="shared" si="217"/>
        <v>0</v>
      </c>
    </row>
    <row r="785" spans="1:12" hidden="1">
      <c r="A785" t="s">
        <v>801</v>
      </c>
      <c r="B785" t="str">
        <f t="shared" si="208"/>
        <v>$12,999.00,1.01 - 2.00 ct,VS1,Oval,I</v>
      </c>
      <c r="C785" t="str">
        <f t="shared" si="209"/>
        <v>1.01 - 2.00 ct,VS1,Oval,I</v>
      </c>
      <c r="D785" t="str">
        <f t="shared" ref="D785:E785" si="231">RIGHT(C785,LEN(C785)-LEN(H785)-1)</f>
        <v>VS1,Oval,I</v>
      </c>
      <c r="E785" t="str">
        <f t="shared" si="231"/>
        <v>Oval,I</v>
      </c>
      <c r="F785" s="1" t="str">
        <f t="shared" si="211"/>
        <v>https://www.idonowidont.com/diamonds/170-plat-oval-diamond-solitaire-ring-baguettes-150-i-vs2-gia-center-certified-549386</v>
      </c>
      <c r="G785" s="2">
        <f t="shared" si="212"/>
        <v>12999</v>
      </c>
      <c r="H785" t="str">
        <f t="shared" si="213"/>
        <v>1.01 - 2.00 ct</v>
      </c>
      <c r="I785" t="str">
        <f t="shared" si="214"/>
        <v>VS1</v>
      </c>
      <c r="J785" t="str">
        <f t="shared" si="215"/>
        <v>Oval</v>
      </c>
      <c r="K785" t="str">
        <f t="shared" si="216"/>
        <v>I</v>
      </c>
      <c r="L785" t="b">
        <f t="shared" si="217"/>
        <v>0</v>
      </c>
    </row>
    <row r="786" spans="1:12" hidden="1">
      <c r="A786" t="s">
        <v>802</v>
      </c>
      <c r="B786" t="str">
        <f t="shared" si="208"/>
        <v>$12,999.00,2.01 - 3.00 ct,SI1,Princess,F</v>
      </c>
      <c r="C786" t="str">
        <f t="shared" si="209"/>
        <v>2.01 - 3.00 ct,SI1,Princess,F</v>
      </c>
      <c r="D786" t="str">
        <f t="shared" ref="D786:E786" si="232">RIGHT(C786,LEN(C786)-LEN(H786)-1)</f>
        <v>SI1,Princess,F</v>
      </c>
      <c r="E786" t="str">
        <f t="shared" si="232"/>
        <v>Princess,F</v>
      </c>
      <c r="F786" s="1" t="str">
        <f t="shared" si="211"/>
        <v>https://www.idonowidont.com/diamonds/certified-engagement-ring-362-ct-total-diamond-weight-video-643486</v>
      </c>
      <c r="G786" s="2">
        <f t="shared" si="212"/>
        <v>12999</v>
      </c>
      <c r="H786" t="str">
        <f t="shared" si="213"/>
        <v>2.01 - 3.00 ct</v>
      </c>
      <c r="I786" t="str">
        <f t="shared" si="214"/>
        <v>SI1</v>
      </c>
      <c r="J786" t="str">
        <f t="shared" si="215"/>
        <v>Princess</v>
      </c>
      <c r="K786" t="str">
        <f t="shared" si="216"/>
        <v>F</v>
      </c>
      <c r="L786" t="b">
        <f t="shared" si="217"/>
        <v>0</v>
      </c>
    </row>
    <row r="787" spans="1:12" hidden="1">
      <c r="A787" t="s">
        <v>803</v>
      </c>
      <c r="B787" t="str">
        <f t="shared" si="208"/>
        <v>$13,000.00,2.01 - 3.00 ct,VS1,Round,J</v>
      </c>
      <c r="C787" t="str">
        <f t="shared" si="209"/>
        <v>2.01 - 3.00 ct,VS1,Round,J</v>
      </c>
      <c r="D787" t="str">
        <f t="shared" ref="D787:E787" si="233">RIGHT(C787,LEN(C787)-LEN(H787)-1)</f>
        <v>VS1,Round,J</v>
      </c>
      <c r="E787" t="str">
        <f t="shared" si="233"/>
        <v>Round,J</v>
      </c>
      <c r="F787" s="1" t="str">
        <f t="shared" si="211"/>
        <v>https://www.idonowidont.com/diamonds/213-ct-solitaire-round-diamond-730723</v>
      </c>
      <c r="G787" s="2">
        <f t="shared" si="212"/>
        <v>13000</v>
      </c>
      <c r="H787" t="str">
        <f t="shared" si="213"/>
        <v>2.01 - 3.00 ct</v>
      </c>
      <c r="I787" t="str">
        <f t="shared" si="214"/>
        <v>VS1</v>
      </c>
      <c r="J787" t="str">
        <f t="shared" si="215"/>
        <v>Round</v>
      </c>
      <c r="K787" t="str">
        <f t="shared" si="216"/>
        <v>J</v>
      </c>
      <c r="L787" t="b">
        <f t="shared" si="217"/>
        <v>0</v>
      </c>
    </row>
    <row r="788" spans="1:12" hidden="1">
      <c r="A788" t="s">
        <v>804</v>
      </c>
      <c r="B788" t="str">
        <f t="shared" si="208"/>
        <v>$13,000.00,1.01 - 2.00 ct,SI1,Pear,G</v>
      </c>
      <c r="C788" t="str">
        <f t="shared" si="209"/>
        <v>1.01 - 2.00 ct,SI1,Pear,G</v>
      </c>
      <c r="D788" t="str">
        <f t="shared" ref="D788:E788" si="234">RIGHT(C788,LEN(C788)-LEN(H788)-1)</f>
        <v>SI1,Pear,G</v>
      </c>
      <c r="E788" t="str">
        <f t="shared" si="234"/>
        <v>Pear,G</v>
      </c>
      <c r="F788" s="1" t="str">
        <f t="shared" si="211"/>
        <v>https://www.idonowidont.com/diamonds/ladys-14kt-rose-gold-pear-shaped-engagement-ring-730669</v>
      </c>
      <c r="G788" s="2">
        <f t="shared" si="212"/>
        <v>13000</v>
      </c>
      <c r="H788" t="str">
        <f t="shared" si="213"/>
        <v>1.01 - 2.00 ct</v>
      </c>
      <c r="I788" t="str">
        <f t="shared" si="214"/>
        <v>SI1</v>
      </c>
      <c r="J788" t="str">
        <f t="shared" si="215"/>
        <v>Pear</v>
      </c>
      <c r="K788" t="str">
        <f t="shared" si="216"/>
        <v>G</v>
      </c>
      <c r="L788" t="b">
        <f t="shared" si="217"/>
        <v>0</v>
      </c>
    </row>
    <row r="789" spans="1:12" hidden="1">
      <c r="A789" t="s">
        <v>805</v>
      </c>
      <c r="B789" t="str">
        <f t="shared" si="208"/>
        <v>$13,000.00,4.00 ct or more,I1,Round,H</v>
      </c>
      <c r="C789" t="str">
        <f t="shared" si="209"/>
        <v>4.00 ct or more,I1,Round,H</v>
      </c>
      <c r="D789" t="str">
        <f t="shared" ref="D789:E789" si="235">RIGHT(C789,LEN(C789)-LEN(H789)-1)</f>
        <v>I1,Round,H</v>
      </c>
      <c r="E789" t="str">
        <f t="shared" si="235"/>
        <v>Round,H</v>
      </c>
      <c r="F789" s="1" t="str">
        <f t="shared" si="211"/>
        <v>https://www.idonowidont.com/diamonds/14k-white-gold-engagement-ring-center-210ct-round-cut-diamond-619376</v>
      </c>
      <c r="G789" s="2">
        <f t="shared" si="212"/>
        <v>13000</v>
      </c>
      <c r="H789" t="str">
        <f t="shared" si="213"/>
        <v>4.00 ct or more</v>
      </c>
      <c r="I789" t="str">
        <f t="shared" si="214"/>
        <v>I1</v>
      </c>
      <c r="J789" t="str">
        <f t="shared" si="215"/>
        <v>Round</v>
      </c>
      <c r="K789" t="str">
        <f t="shared" si="216"/>
        <v>H</v>
      </c>
      <c r="L789" t="b">
        <f t="shared" si="217"/>
        <v>0</v>
      </c>
    </row>
    <row r="790" spans="1:12" hidden="1">
      <c r="A790" t="s">
        <v>806</v>
      </c>
      <c r="B790" t="str">
        <f t="shared" si="208"/>
        <v>$13,153.00,1.01 - 2.00 ct,SI1,Oval,F</v>
      </c>
      <c r="C790" t="str">
        <f t="shared" si="209"/>
        <v>1.01 - 2.00 ct,SI1,Oval,F</v>
      </c>
      <c r="D790" t="str">
        <f t="shared" ref="D790:E790" si="236">RIGHT(C790,LEN(C790)-LEN(H790)-1)</f>
        <v>SI1,Oval,F</v>
      </c>
      <c r="E790" t="str">
        <f t="shared" si="236"/>
        <v>Oval,F</v>
      </c>
      <c r="F790" s="1" t="str">
        <f t="shared" si="211"/>
        <v>https://www.idonowidont.com/diamonds/18-total-carat-rose-gold-oval-diamond-engagement-ring-730518</v>
      </c>
      <c r="G790" s="2">
        <f t="shared" si="212"/>
        <v>13153</v>
      </c>
      <c r="H790" t="str">
        <f t="shared" si="213"/>
        <v>1.01 - 2.00 ct</v>
      </c>
      <c r="I790" t="str">
        <f t="shared" si="214"/>
        <v>SI1</v>
      </c>
      <c r="J790" t="str">
        <f t="shared" si="215"/>
        <v>Oval</v>
      </c>
      <c r="K790" t="str">
        <f t="shared" si="216"/>
        <v>F</v>
      </c>
      <c r="L790" t="b">
        <f t="shared" si="217"/>
        <v>0</v>
      </c>
    </row>
    <row r="791" spans="1:12" hidden="1">
      <c r="A791" t="s">
        <v>807</v>
      </c>
      <c r="B791" t="str">
        <f t="shared" si="208"/>
        <v>$13,200.00,2.01 - 3.00 ct,VS2,Asscher,I</v>
      </c>
      <c r="C791" t="str">
        <f t="shared" si="209"/>
        <v>2.01 - 3.00 ct,VS2,Asscher,I</v>
      </c>
      <c r="D791" t="str">
        <f t="shared" ref="D791:E791" si="237">RIGHT(C791,LEN(C791)-LEN(H791)-1)</f>
        <v>VS2,Asscher,I</v>
      </c>
      <c r="E791" t="str">
        <f t="shared" si="237"/>
        <v>Asscher,I</v>
      </c>
      <c r="F791" s="1" t="str">
        <f t="shared" si="211"/>
        <v>https://www.idonowidont.com/diamonds/220-scott-kay-diamond-ring-asscher-cut-ceter-gia-601831</v>
      </c>
      <c r="G791" s="2">
        <f t="shared" si="212"/>
        <v>13200</v>
      </c>
      <c r="H791" t="str">
        <f t="shared" si="213"/>
        <v>2.01 - 3.00 ct</v>
      </c>
      <c r="I791" t="str">
        <f t="shared" si="214"/>
        <v>VS2</v>
      </c>
      <c r="J791" t="str">
        <f t="shared" si="215"/>
        <v>Asscher</v>
      </c>
      <c r="K791" t="str">
        <f t="shared" si="216"/>
        <v>I</v>
      </c>
      <c r="L791" t="b">
        <f t="shared" si="217"/>
        <v>0</v>
      </c>
    </row>
    <row r="792" spans="1:12" hidden="1">
      <c r="A792" t="s">
        <v>808</v>
      </c>
      <c r="B792" t="str">
        <f t="shared" si="208"/>
        <v>$13,300.00,3.01 - 4.00 ct,VS1,Princess,F</v>
      </c>
      <c r="C792" t="str">
        <f t="shared" si="209"/>
        <v>3.01 - 4.00 ct,VS1,Princess,F</v>
      </c>
      <c r="D792" t="str">
        <f t="shared" ref="D792:E792" si="238">RIGHT(C792,LEN(C792)-LEN(H792)-1)</f>
        <v>VS1,Princess,F</v>
      </c>
      <c r="E792" t="str">
        <f t="shared" si="238"/>
        <v>Princess,F</v>
      </c>
      <c r="F792" s="1" t="str">
        <f t="shared" si="211"/>
        <v>https://www.idonowidont.com/diamonds/huge-bling-statement-ring-hand-made-nyc-638716</v>
      </c>
      <c r="G792" s="2">
        <f t="shared" si="212"/>
        <v>13300</v>
      </c>
      <c r="H792" t="str">
        <f t="shared" si="213"/>
        <v>3.01 - 4.00 ct</v>
      </c>
      <c r="I792" t="str">
        <f t="shared" si="214"/>
        <v>VS1</v>
      </c>
      <c r="J792" t="str">
        <f t="shared" si="215"/>
        <v>Princess</v>
      </c>
      <c r="K792" t="str">
        <f t="shared" si="216"/>
        <v>F</v>
      </c>
      <c r="L792" t="b">
        <f t="shared" si="217"/>
        <v>0</v>
      </c>
    </row>
    <row r="793" spans="1:12" hidden="1">
      <c r="A793" t="s">
        <v>809</v>
      </c>
      <c r="B793" t="str">
        <f t="shared" si="208"/>
        <v>$13,500.00,2.01 - 3.00 ct,VS2,Round,I</v>
      </c>
      <c r="C793" t="str">
        <f t="shared" si="209"/>
        <v>2.01 - 3.00 ct,VS2,Round,I</v>
      </c>
      <c r="D793" t="str">
        <f t="shared" ref="D793:E793" si="239">RIGHT(C793,LEN(C793)-LEN(H793)-1)</f>
        <v>VS2,Round,I</v>
      </c>
      <c r="E793" t="str">
        <f t="shared" si="239"/>
        <v>Round,I</v>
      </c>
      <c r="F793" s="1" t="str">
        <f t="shared" si="211"/>
        <v>https://www.idonowidont.com/diamonds/jared-engagement-ring-3-carat-729838</v>
      </c>
      <c r="G793" s="2">
        <f t="shared" si="212"/>
        <v>13500</v>
      </c>
      <c r="H793" t="str">
        <f t="shared" si="213"/>
        <v>2.01 - 3.00 ct</v>
      </c>
      <c r="I793" t="str">
        <f t="shared" si="214"/>
        <v>VS2</v>
      </c>
      <c r="J793" t="str">
        <f t="shared" si="215"/>
        <v>Round</v>
      </c>
      <c r="K793" t="str">
        <f t="shared" si="216"/>
        <v>I</v>
      </c>
      <c r="L793" t="b">
        <f t="shared" si="217"/>
        <v>0</v>
      </c>
    </row>
    <row r="794" spans="1:12" hidden="1">
      <c r="A794" t="s">
        <v>810</v>
      </c>
      <c r="B794" t="str">
        <f t="shared" si="208"/>
        <v>$13,500.00,1.01 - 2.00 ct,VS2,Oval,I</v>
      </c>
      <c r="C794" t="str">
        <f t="shared" si="209"/>
        <v>1.01 - 2.00 ct,VS2,Oval,I</v>
      </c>
      <c r="D794" t="str">
        <f t="shared" ref="D794:E794" si="240">RIGHT(C794,LEN(C794)-LEN(H794)-1)</f>
        <v>VS2,Oval,I</v>
      </c>
      <c r="E794" t="str">
        <f t="shared" si="240"/>
        <v>Oval,I</v>
      </c>
      <c r="F794" s="1" t="str">
        <f t="shared" si="211"/>
        <v>https://www.idonowidont.com/diamonds/170-oval-ivs2-color-gia-certified-center-yellow-twist-rope-band-design-686196</v>
      </c>
      <c r="G794" s="2">
        <f t="shared" si="212"/>
        <v>13500</v>
      </c>
      <c r="H794" t="str">
        <f t="shared" si="213"/>
        <v>1.01 - 2.00 ct</v>
      </c>
      <c r="I794" t="str">
        <f t="shared" si="214"/>
        <v>VS2</v>
      </c>
      <c r="J794" t="str">
        <f t="shared" si="215"/>
        <v>Oval</v>
      </c>
      <c r="K794" t="str">
        <f t="shared" si="216"/>
        <v>I</v>
      </c>
      <c r="L794" t="b">
        <f t="shared" si="217"/>
        <v>0</v>
      </c>
    </row>
    <row r="795" spans="1:12" hidden="1">
      <c r="A795" t="s">
        <v>811</v>
      </c>
      <c r="B795" t="str">
        <f t="shared" si="208"/>
        <v>$13,500.00,3.01 - 4.00 ct,SI2,Round,M</v>
      </c>
      <c r="C795" t="str">
        <f t="shared" si="209"/>
        <v>3.01 - 4.00 ct,SI2,Round,M</v>
      </c>
      <c r="D795" t="str">
        <f t="shared" ref="D795:E795" si="241">RIGHT(C795,LEN(C795)-LEN(H795)-1)</f>
        <v>SI2,Round,M</v>
      </c>
      <c r="E795" t="str">
        <f t="shared" si="241"/>
        <v>Round,M</v>
      </c>
      <c r="F795" s="1" t="str">
        <f t="shared" si="211"/>
        <v>https://www.idonowidont.com/diamonds/373-carat-european-cut-engagement-ring-730773</v>
      </c>
      <c r="G795" s="2">
        <f t="shared" si="212"/>
        <v>13500</v>
      </c>
      <c r="H795" t="str">
        <f t="shared" si="213"/>
        <v>3.01 - 4.00 ct</v>
      </c>
      <c r="I795" t="str">
        <f t="shared" si="214"/>
        <v>SI2</v>
      </c>
      <c r="J795" t="str">
        <f t="shared" si="215"/>
        <v>Round</v>
      </c>
      <c r="K795" t="str">
        <f t="shared" si="216"/>
        <v>M</v>
      </c>
      <c r="L795" t="b">
        <f t="shared" si="217"/>
        <v>0</v>
      </c>
    </row>
    <row r="796" spans="1:12" hidden="1">
      <c r="A796" t="s">
        <v>812</v>
      </c>
      <c r="B796" t="str">
        <f t="shared" si="208"/>
        <v>$13,725.00,2.01 - 3.00 ct,SI1,Round,G</v>
      </c>
      <c r="C796" t="str">
        <f t="shared" si="209"/>
        <v>2.01 - 3.00 ct,SI1,Round,G</v>
      </c>
      <c r="D796" t="str">
        <f t="shared" ref="D796:E796" si="242">RIGHT(C796,LEN(C796)-LEN(H796)-1)</f>
        <v>SI1,Round,G</v>
      </c>
      <c r="E796" t="str">
        <f t="shared" si="242"/>
        <v>Round,G</v>
      </c>
      <c r="F796" s="1" t="str">
        <f t="shared" si="211"/>
        <v>https://www.idonowidont.com/diamonds/engagement-ring-solitaire-214ct-round-cut-diamond-platinum-video-626826</v>
      </c>
      <c r="G796" s="2">
        <f t="shared" si="212"/>
        <v>13725</v>
      </c>
      <c r="H796" t="str">
        <f t="shared" si="213"/>
        <v>2.01 - 3.00 ct</v>
      </c>
      <c r="I796" t="str">
        <f t="shared" si="214"/>
        <v>SI1</v>
      </c>
      <c r="J796" t="str">
        <f t="shared" si="215"/>
        <v>Round</v>
      </c>
      <c r="K796" t="str">
        <f t="shared" si="216"/>
        <v>G</v>
      </c>
      <c r="L796" t="b">
        <f t="shared" si="217"/>
        <v>0</v>
      </c>
    </row>
    <row r="797" spans="1:12" hidden="1">
      <c r="A797" t="s">
        <v>813</v>
      </c>
      <c r="B797" t="str">
        <f t="shared" si="208"/>
        <v>$13,725.00,2.01 - 3.00 ct,SI1,Round,G</v>
      </c>
      <c r="C797" t="str">
        <f t="shared" si="209"/>
        <v>2.01 - 3.00 ct,SI1,Round,G</v>
      </c>
      <c r="D797" t="str">
        <f t="shared" ref="D797:E797" si="243">RIGHT(C797,LEN(C797)-LEN(H797)-1)</f>
        <v>SI1,Round,G</v>
      </c>
      <c r="E797" t="str">
        <f t="shared" si="243"/>
        <v>Round,G</v>
      </c>
      <c r="F797" s="1" t="str">
        <f t="shared" si="211"/>
        <v>https://www.idonowidont.com/diamonds/soldplatinum-engagement-ring-solitaire-214ct-round-cut-diamond-video-624661</v>
      </c>
      <c r="G797" s="2">
        <f t="shared" si="212"/>
        <v>13725</v>
      </c>
      <c r="H797" t="str">
        <f t="shared" si="213"/>
        <v>2.01 - 3.00 ct</v>
      </c>
      <c r="I797" t="str">
        <f t="shared" si="214"/>
        <v>SI1</v>
      </c>
      <c r="J797" t="str">
        <f t="shared" si="215"/>
        <v>Round</v>
      </c>
      <c r="K797" t="str">
        <f t="shared" si="216"/>
        <v>G</v>
      </c>
      <c r="L797" t="b">
        <f t="shared" si="217"/>
        <v>0</v>
      </c>
    </row>
    <row r="798" spans="1:12" hidden="1">
      <c r="A798" t="s">
        <v>814</v>
      </c>
      <c r="B798" t="str">
        <f t="shared" si="208"/>
        <v>$13,900.00,2.01 - 3.00 ct,VS2,Emerald,I</v>
      </c>
      <c r="C798" t="str">
        <f t="shared" si="209"/>
        <v>2.01 - 3.00 ct,VS2,Emerald,I</v>
      </c>
      <c r="D798" t="str">
        <f t="shared" ref="D798:E798" si="244">RIGHT(C798,LEN(C798)-LEN(H798)-1)</f>
        <v>VS2,Emerald,I</v>
      </c>
      <c r="E798" t="str">
        <f t="shared" si="244"/>
        <v>Emerald,I</v>
      </c>
      <c r="F798" s="1" t="str">
        <f t="shared" si="211"/>
        <v>https://www.idonowidont.com/diamonds/new-ring-jeff-cooper-platinum-set-15-emerald-gia-center-696126</v>
      </c>
      <c r="G798" s="2">
        <f t="shared" si="212"/>
        <v>13900</v>
      </c>
      <c r="H798" t="str">
        <f t="shared" si="213"/>
        <v>2.01 - 3.00 ct</v>
      </c>
      <c r="I798" t="str">
        <f t="shared" si="214"/>
        <v>VS2</v>
      </c>
      <c r="J798" t="str">
        <f t="shared" si="215"/>
        <v>Emerald</v>
      </c>
      <c r="K798" t="str">
        <f t="shared" si="216"/>
        <v>I</v>
      </c>
      <c r="L798" t="b">
        <f t="shared" si="217"/>
        <v>0</v>
      </c>
    </row>
    <row r="799" spans="1:12" hidden="1">
      <c r="A799" t="s">
        <v>815</v>
      </c>
      <c r="B799" t="str">
        <f t="shared" si="208"/>
        <v>$13,999.00,1.01 - 2.00 ct,SI2,Round,F</v>
      </c>
      <c r="C799" t="str">
        <f t="shared" si="209"/>
        <v>1.01 - 2.00 ct,SI2,Round,F</v>
      </c>
      <c r="D799" t="str">
        <f t="shared" ref="D799:E799" si="245">RIGHT(C799,LEN(C799)-LEN(H799)-1)</f>
        <v>SI2,Round,F</v>
      </c>
      <c r="E799" t="str">
        <f t="shared" si="245"/>
        <v>Round,F</v>
      </c>
      <c r="F799" s="1" t="str">
        <f t="shared" si="211"/>
        <v>https://www.idonowidont.com/diamonds/gia-certified-stunning-diamond-engagement-ring-654976</v>
      </c>
      <c r="G799" s="2">
        <f t="shared" si="212"/>
        <v>13999</v>
      </c>
      <c r="H799" t="str">
        <f t="shared" si="213"/>
        <v>1.01 - 2.00 ct</v>
      </c>
      <c r="I799" t="str">
        <f t="shared" si="214"/>
        <v>SI2</v>
      </c>
      <c r="J799" t="str">
        <f t="shared" si="215"/>
        <v>Round</v>
      </c>
      <c r="K799" t="str">
        <f t="shared" si="216"/>
        <v>F</v>
      </c>
      <c r="L799" t="b">
        <f t="shared" si="217"/>
        <v>0</v>
      </c>
    </row>
    <row r="800" spans="1:12" hidden="1">
      <c r="A800" t="s">
        <v>816</v>
      </c>
      <c r="B800" t="str">
        <f t="shared" si="208"/>
        <v>$14,000.00,2.01 - 3.00 ct,VS1,Radiant,I</v>
      </c>
      <c r="C800" t="str">
        <f t="shared" si="209"/>
        <v>2.01 - 3.00 ct,VS1,Radiant,I</v>
      </c>
      <c r="D800" t="str">
        <f t="shared" ref="D800:E800" si="246">RIGHT(C800,LEN(C800)-LEN(H800)-1)</f>
        <v>VS1,Radiant,I</v>
      </c>
      <c r="E800" t="str">
        <f t="shared" si="246"/>
        <v>Radiant,I</v>
      </c>
      <c r="F800" s="1" t="str">
        <f t="shared" si="211"/>
        <v>https://www.idonowidont.com/diamonds/timeless-282-tcw-radiant-cut-diamond-ring-730521</v>
      </c>
      <c r="G800" s="2">
        <f t="shared" si="212"/>
        <v>14000</v>
      </c>
      <c r="H800" t="str">
        <f t="shared" si="213"/>
        <v>2.01 - 3.00 ct</v>
      </c>
      <c r="I800" t="str">
        <f t="shared" si="214"/>
        <v>VS1</v>
      </c>
      <c r="J800" t="str">
        <f t="shared" si="215"/>
        <v>Radiant</v>
      </c>
      <c r="K800" t="str">
        <f t="shared" si="216"/>
        <v>I</v>
      </c>
      <c r="L800" t="b">
        <f t="shared" si="217"/>
        <v>0</v>
      </c>
    </row>
    <row r="801" spans="1:12" hidden="1">
      <c r="A801" t="s">
        <v>817</v>
      </c>
      <c r="B801" t="str">
        <f t="shared" si="208"/>
        <v>$14,000.00,2.01 - 3.00 ct,VS1,Round,G</v>
      </c>
      <c r="C801" t="str">
        <f t="shared" si="209"/>
        <v>2.01 - 3.00 ct,VS1,Round,G</v>
      </c>
      <c r="D801" t="str">
        <f t="shared" ref="D801:E801" si="247">RIGHT(C801,LEN(C801)-LEN(H801)-1)</f>
        <v>VS1,Round,G</v>
      </c>
      <c r="E801" t="str">
        <f t="shared" si="247"/>
        <v>Round,G</v>
      </c>
      <c r="F801" s="1" t="str">
        <f t="shared" si="211"/>
        <v>https://www.idonowidont.com/diamonds/lab-grown-251ct-round-brilliant-diamond-ring-730515</v>
      </c>
      <c r="G801" s="2">
        <f t="shared" si="212"/>
        <v>14000</v>
      </c>
      <c r="H801" t="str">
        <f t="shared" si="213"/>
        <v>2.01 - 3.00 ct</v>
      </c>
      <c r="I801" t="str">
        <f t="shared" si="214"/>
        <v>VS1</v>
      </c>
      <c r="J801" t="str">
        <f t="shared" si="215"/>
        <v>Round</v>
      </c>
      <c r="K801" t="str">
        <f t="shared" si="216"/>
        <v>G</v>
      </c>
      <c r="L801" t="b">
        <f t="shared" si="217"/>
        <v>0</v>
      </c>
    </row>
    <row r="802" spans="1:12" hidden="1">
      <c r="A802" t="s">
        <v>818</v>
      </c>
      <c r="B802" t="str">
        <f t="shared" si="208"/>
        <v>$14,000.00,2.01 - 3.00 ct,SI1,Cushion,I</v>
      </c>
      <c r="C802" t="str">
        <f t="shared" si="209"/>
        <v>2.01 - 3.00 ct,SI1,Cushion,I</v>
      </c>
      <c r="D802" t="str">
        <f t="shared" ref="D802:E802" si="248">RIGHT(C802,LEN(C802)-LEN(H802)-1)</f>
        <v>SI1,Cushion,I</v>
      </c>
      <c r="E802" t="str">
        <f t="shared" si="248"/>
        <v>Cushion,I</v>
      </c>
      <c r="F802" s="1" t="str">
        <f t="shared" si="211"/>
        <v>https://www.idonowidont.com/diamonds/engagement-ring-center-253ct-cushion-cut-diamond-and-side-diamonds-634881</v>
      </c>
      <c r="G802" s="2">
        <f t="shared" si="212"/>
        <v>14000</v>
      </c>
      <c r="H802" t="str">
        <f t="shared" si="213"/>
        <v>2.01 - 3.00 ct</v>
      </c>
      <c r="I802" t="str">
        <f t="shared" si="214"/>
        <v>SI1</v>
      </c>
      <c r="J802" t="str">
        <f t="shared" si="215"/>
        <v>Cushion</v>
      </c>
      <c r="K802" t="str">
        <f t="shared" si="216"/>
        <v>I</v>
      </c>
      <c r="L802" t="b">
        <f t="shared" si="217"/>
        <v>0</v>
      </c>
    </row>
    <row r="803" spans="1:12" hidden="1">
      <c r="A803" t="s">
        <v>819</v>
      </c>
      <c r="B803" t="str">
        <f t="shared" si="208"/>
        <v>$14,000.00,2.01 - 3.00 ct,SI2,Cushion,J</v>
      </c>
      <c r="C803" t="str">
        <f t="shared" si="209"/>
        <v>2.01 - 3.00 ct,SI2,Cushion,J</v>
      </c>
      <c r="D803" t="str">
        <f t="shared" ref="D803:E803" si="249">RIGHT(C803,LEN(C803)-LEN(H803)-1)</f>
        <v>SI2,Cushion,J</v>
      </c>
      <c r="E803" t="str">
        <f t="shared" si="249"/>
        <v>Cushion,J</v>
      </c>
      <c r="F803" s="1" t="str">
        <f t="shared" si="211"/>
        <v>https://www.idonowidont.com/diamonds/gia-certified-amazing-200ct-cushion-cut-engagement-ring-video-638431</v>
      </c>
      <c r="G803" s="2">
        <f t="shared" si="212"/>
        <v>14000</v>
      </c>
      <c r="H803" t="str">
        <f t="shared" si="213"/>
        <v>2.01 - 3.00 ct</v>
      </c>
      <c r="I803" t="str">
        <f t="shared" si="214"/>
        <v>SI2</v>
      </c>
      <c r="J803" t="str">
        <f t="shared" si="215"/>
        <v>Cushion</v>
      </c>
      <c r="K803" t="str">
        <f t="shared" si="216"/>
        <v>J</v>
      </c>
      <c r="L803" t="b">
        <f t="shared" si="217"/>
        <v>0</v>
      </c>
    </row>
    <row r="804" spans="1:12" hidden="1">
      <c r="A804" t="s">
        <v>820</v>
      </c>
      <c r="B804" t="str">
        <f t="shared" si="208"/>
        <v>$14,119.00,2.01 - 3.00 ct,VS2,Radiant,G</v>
      </c>
      <c r="C804" t="str">
        <f t="shared" si="209"/>
        <v>2.01 - 3.00 ct,VS2,Radiant,G</v>
      </c>
      <c r="D804" t="str">
        <f t="shared" ref="D804:E804" si="250">RIGHT(C804,LEN(C804)-LEN(H804)-1)</f>
        <v>VS2,Radiant,G</v>
      </c>
      <c r="E804" t="str">
        <f t="shared" si="250"/>
        <v>Radiant,G</v>
      </c>
      <c r="F804" s="1" t="str">
        <f t="shared" si="211"/>
        <v>https://www.idonowidont.com/diamonds/155-ct-radiant-diamond-white-gold-vintage-bezel-set-eternity-engagement-ring-628066</v>
      </c>
      <c r="G804" s="2">
        <f t="shared" si="212"/>
        <v>14119</v>
      </c>
      <c r="H804" t="str">
        <f t="shared" si="213"/>
        <v>2.01 - 3.00 ct</v>
      </c>
      <c r="I804" t="str">
        <f t="shared" si="214"/>
        <v>VS2</v>
      </c>
      <c r="J804" t="str">
        <f t="shared" si="215"/>
        <v>Radiant</v>
      </c>
      <c r="K804" t="str">
        <f t="shared" si="216"/>
        <v>G</v>
      </c>
      <c r="L804" t="b">
        <f t="shared" si="217"/>
        <v>0</v>
      </c>
    </row>
    <row r="805" spans="1:12" hidden="1">
      <c r="A805" t="s">
        <v>821</v>
      </c>
      <c r="B805" t="str">
        <f t="shared" si="208"/>
        <v>$14,125.00,2.01 - 3.00 ct,SI2,Round,G</v>
      </c>
      <c r="C805" t="str">
        <f t="shared" si="209"/>
        <v>2.01 - 3.00 ct,SI2,Round,G</v>
      </c>
      <c r="D805" t="str">
        <f t="shared" ref="D805:E805" si="251">RIGHT(C805,LEN(C805)-LEN(H805)-1)</f>
        <v>SI2,Round,G</v>
      </c>
      <c r="E805" t="str">
        <f t="shared" si="251"/>
        <v>Round,G</v>
      </c>
      <c r="F805" s="1" t="str">
        <f t="shared" si="211"/>
        <v>https://www.idonowidont.com/diamonds/classic-round-engagement-ring-250-ct-total-diamond-weight-video-663691</v>
      </c>
      <c r="G805" s="2">
        <f t="shared" si="212"/>
        <v>14125</v>
      </c>
      <c r="H805" t="str">
        <f t="shared" si="213"/>
        <v>2.01 - 3.00 ct</v>
      </c>
      <c r="I805" t="str">
        <f t="shared" si="214"/>
        <v>SI2</v>
      </c>
      <c r="J805" t="str">
        <f t="shared" si="215"/>
        <v>Round</v>
      </c>
      <c r="K805" t="str">
        <f t="shared" si="216"/>
        <v>G</v>
      </c>
      <c r="L805" t="b">
        <f t="shared" si="217"/>
        <v>0</v>
      </c>
    </row>
    <row r="806" spans="1:12" hidden="1">
      <c r="A806" t="s">
        <v>822</v>
      </c>
      <c r="B806" t="str">
        <f t="shared" si="208"/>
        <v>$14,500.00,4.00 ct or more,VS2,Radiant,F</v>
      </c>
      <c r="C806" t="str">
        <f t="shared" si="209"/>
        <v>4.00 ct or more,VS2,Radiant,F</v>
      </c>
      <c r="D806" t="str">
        <f t="shared" ref="D806:E806" si="252">RIGHT(C806,LEN(C806)-LEN(H806)-1)</f>
        <v>VS2,Radiant,F</v>
      </c>
      <c r="E806" t="str">
        <f t="shared" si="252"/>
        <v>Radiant,F</v>
      </c>
      <c r="F806" s="1" t="str">
        <f t="shared" si="211"/>
        <v>https://www.idonowidont.com/diamonds/4-carat-diamond-ring-35-radiant-cut-center-730311</v>
      </c>
      <c r="G806" s="2">
        <f t="shared" si="212"/>
        <v>14500</v>
      </c>
      <c r="H806" t="str">
        <f t="shared" si="213"/>
        <v>4.00 ct or more</v>
      </c>
      <c r="I806" t="str">
        <f t="shared" si="214"/>
        <v>VS2</v>
      </c>
      <c r="J806" t="str">
        <f t="shared" si="215"/>
        <v>Radiant</v>
      </c>
      <c r="K806" t="str">
        <f t="shared" si="216"/>
        <v>F</v>
      </c>
      <c r="L806" t="b">
        <f t="shared" si="217"/>
        <v>0</v>
      </c>
    </row>
    <row r="807" spans="1:12" hidden="1">
      <c r="A807" t="s">
        <v>823</v>
      </c>
      <c r="B807" t="str">
        <f t="shared" si="208"/>
        <v>$14,500.00,1.01 - 2.00 ct,SI1,Cushion,K</v>
      </c>
      <c r="C807" t="str">
        <f t="shared" si="209"/>
        <v>1.01 - 2.00 ct,SI1,Cushion,K</v>
      </c>
      <c r="D807" t="str">
        <f t="shared" ref="D807:E807" si="253">RIGHT(C807,LEN(C807)-LEN(H807)-1)</f>
        <v>SI1,Cushion,K</v>
      </c>
      <c r="E807" t="str">
        <f t="shared" si="253"/>
        <v>Cushion,K</v>
      </c>
      <c r="F807" s="1" t="str">
        <f t="shared" si="211"/>
        <v>https://www.idonowidont.com/diamonds/cushion-cut-engagement-ring-730825</v>
      </c>
      <c r="G807" s="2">
        <f t="shared" si="212"/>
        <v>14500</v>
      </c>
      <c r="H807" t="str">
        <f t="shared" si="213"/>
        <v>1.01 - 2.00 ct</v>
      </c>
      <c r="I807" t="str">
        <f t="shared" si="214"/>
        <v>SI1</v>
      </c>
      <c r="J807" t="str">
        <f t="shared" si="215"/>
        <v>Cushion</v>
      </c>
      <c r="K807" t="str">
        <f t="shared" si="216"/>
        <v>K</v>
      </c>
      <c r="L807" t="b">
        <f t="shared" si="217"/>
        <v>0</v>
      </c>
    </row>
    <row r="808" spans="1:12" hidden="1">
      <c r="A808" t="s">
        <v>824</v>
      </c>
      <c r="B808" t="str">
        <f t="shared" si="208"/>
        <v>$14,700.00,3.01 - 4.00 ct,SI2,Pear,F</v>
      </c>
      <c r="C808" t="str">
        <f t="shared" si="209"/>
        <v>3.01 - 4.00 ct,SI2,Pear,F</v>
      </c>
      <c r="D808" t="str">
        <f t="shared" ref="D808:E808" si="254">RIGHT(C808,LEN(C808)-LEN(H808)-1)</f>
        <v>SI2,Pear,F</v>
      </c>
      <c r="E808" t="str">
        <f t="shared" si="254"/>
        <v>Pear,F</v>
      </c>
      <c r="F808" s="1" t="str">
        <f t="shared" si="211"/>
        <v>https://www.idonowidont.com/diamonds/pear-shape-diamond-ring-342-carat-18kt-white-gold-certified-729408</v>
      </c>
      <c r="G808" s="2">
        <f t="shared" si="212"/>
        <v>14700</v>
      </c>
      <c r="H808" t="str">
        <f t="shared" si="213"/>
        <v>3.01 - 4.00 ct</v>
      </c>
      <c r="I808" t="str">
        <f t="shared" si="214"/>
        <v>SI2</v>
      </c>
      <c r="J808" t="str">
        <f t="shared" si="215"/>
        <v>Pear</v>
      </c>
      <c r="K808" t="str">
        <f t="shared" si="216"/>
        <v>F</v>
      </c>
      <c r="L808" t="b">
        <f t="shared" si="217"/>
        <v>0</v>
      </c>
    </row>
    <row r="809" spans="1:12" hidden="1">
      <c r="A809" t="s">
        <v>825</v>
      </c>
      <c r="B809" t="str">
        <f t="shared" si="208"/>
        <v>$14,850.00,1.01 - 2.00 ct,SI1,Cushion,I</v>
      </c>
      <c r="C809" t="str">
        <f t="shared" si="209"/>
        <v>1.01 - 2.00 ct,SI1,Cushion,I</v>
      </c>
      <c r="D809" t="str">
        <f t="shared" ref="D809:E809" si="255">RIGHT(C809,LEN(C809)-LEN(H809)-1)</f>
        <v>SI1,Cushion,I</v>
      </c>
      <c r="E809" t="str">
        <f t="shared" si="255"/>
        <v>Cushion,I</v>
      </c>
      <c r="F809" s="1" t="str">
        <f t="shared" si="211"/>
        <v>https://www.idonowidont.com/diamonds/tiffany-style-cushion-cut-diamond-ring-684726</v>
      </c>
      <c r="G809" s="2">
        <f t="shared" si="212"/>
        <v>14850</v>
      </c>
      <c r="H809" t="str">
        <f t="shared" si="213"/>
        <v>1.01 - 2.00 ct</v>
      </c>
      <c r="I809" t="str">
        <f t="shared" si="214"/>
        <v>SI1</v>
      </c>
      <c r="J809" t="str">
        <f t="shared" si="215"/>
        <v>Cushion</v>
      </c>
      <c r="K809" t="str">
        <f t="shared" si="216"/>
        <v>I</v>
      </c>
      <c r="L809" t="b">
        <f t="shared" si="217"/>
        <v>0</v>
      </c>
    </row>
    <row r="810" spans="1:12" hidden="1">
      <c r="A810" t="s">
        <v>826</v>
      </c>
      <c r="B810" t="str">
        <f t="shared" si="208"/>
        <v>$14,900.00,2.01 - 3.00 ct,VS1,Cushion,D</v>
      </c>
      <c r="C810" t="str">
        <f t="shared" si="209"/>
        <v>2.01 - 3.00 ct,VS1,Cushion,D</v>
      </c>
      <c r="D810" t="str">
        <f t="shared" ref="D810:E810" si="256">RIGHT(C810,LEN(C810)-LEN(H810)-1)</f>
        <v>VS1,Cushion,D</v>
      </c>
      <c r="E810" t="str">
        <f t="shared" si="256"/>
        <v>Cushion,D</v>
      </c>
      <c r="F810" s="1" t="str">
        <f t="shared" si="211"/>
        <v>https://www.idonowidont.com/diamonds/beautiful-18k-white-gold-19-carat-cushion-cut-diamond-wedding-set-730740</v>
      </c>
      <c r="G810" s="2">
        <f t="shared" si="212"/>
        <v>14900</v>
      </c>
      <c r="H810" t="str">
        <f t="shared" si="213"/>
        <v>2.01 - 3.00 ct</v>
      </c>
      <c r="I810" t="str">
        <f t="shared" si="214"/>
        <v>VS1</v>
      </c>
      <c r="J810" t="str">
        <f t="shared" si="215"/>
        <v>Cushion</v>
      </c>
      <c r="K810" t="str">
        <f t="shared" si="216"/>
        <v>D</v>
      </c>
      <c r="L810" t="b">
        <f t="shared" si="217"/>
        <v>0</v>
      </c>
    </row>
    <row r="811" spans="1:12" hidden="1">
      <c r="A811" t="s">
        <v>827</v>
      </c>
      <c r="B811" t="str">
        <f t="shared" si="208"/>
        <v>$14,900.00,0.0 - 1.0 ct,VS2,Asscher,I</v>
      </c>
      <c r="C811" t="str">
        <f t="shared" si="209"/>
        <v>0.0 - 1.0 ct,VS2,Asscher,I</v>
      </c>
      <c r="D811" t="str">
        <f t="shared" ref="D811:E811" si="257">RIGHT(C811,LEN(C811)-LEN(H811)-1)</f>
        <v>VS2,Asscher,I</v>
      </c>
      <c r="E811" t="str">
        <f t="shared" si="257"/>
        <v>Asscher,I</v>
      </c>
      <c r="F811" s="1" t="str">
        <f t="shared" si="211"/>
        <v>https://www.idonowidont.com/diamonds/240-ct-i-vs2-gia-center-platinum-ring-and-band-jeff-cooper-699271</v>
      </c>
      <c r="G811" s="2">
        <f t="shared" si="212"/>
        <v>14900</v>
      </c>
      <c r="H811" t="str">
        <f t="shared" si="213"/>
        <v>0.0 - 1.0 ct</v>
      </c>
      <c r="I811" t="str">
        <f t="shared" si="214"/>
        <v>VS2</v>
      </c>
      <c r="J811" t="str">
        <f t="shared" si="215"/>
        <v>Asscher</v>
      </c>
      <c r="K811" t="str">
        <f t="shared" si="216"/>
        <v>I</v>
      </c>
      <c r="L811" t="b">
        <f t="shared" si="217"/>
        <v>0</v>
      </c>
    </row>
    <row r="812" spans="1:12" hidden="1">
      <c r="A812" t="s">
        <v>828</v>
      </c>
      <c r="B812" t="str">
        <f t="shared" si="208"/>
        <v>$14,990.00,0.0 - 1.0 ct,VS2,Round,H</v>
      </c>
      <c r="C812" t="str">
        <f t="shared" si="209"/>
        <v>0.0 - 1.0 ct,VS2,Round,H</v>
      </c>
      <c r="D812" t="str">
        <f t="shared" ref="D812:E812" si="258">RIGHT(C812,LEN(C812)-LEN(H812)-1)</f>
        <v>VS2,Round,H</v>
      </c>
      <c r="E812" t="str">
        <f t="shared" si="258"/>
        <v>Round,H</v>
      </c>
      <c r="F812" s="1" t="str">
        <f t="shared" si="211"/>
        <v>https://www.idonowidont.com/diamonds/300-carat-diamond-engagement-ring-250-h-vs2-igi-center-714706</v>
      </c>
      <c r="G812" s="2">
        <f t="shared" si="212"/>
        <v>14990</v>
      </c>
      <c r="H812" t="str">
        <f t="shared" si="213"/>
        <v>0.0 - 1.0 ct</v>
      </c>
      <c r="I812" t="str">
        <f t="shared" si="214"/>
        <v>VS2</v>
      </c>
      <c r="J812" t="str">
        <f t="shared" si="215"/>
        <v>Round</v>
      </c>
      <c r="K812" t="str">
        <f t="shared" si="216"/>
        <v>H</v>
      </c>
      <c r="L812" t="b">
        <f t="shared" si="217"/>
        <v>0</v>
      </c>
    </row>
    <row r="813" spans="1:12" hidden="1">
      <c r="A813" t="s">
        <v>829</v>
      </c>
      <c r="B813" t="str">
        <f t="shared" si="208"/>
        <v>$15,000.00,2.01 - 3.00 ct,SI2,Round,F</v>
      </c>
      <c r="C813" t="str">
        <f t="shared" si="209"/>
        <v>2.01 - 3.00 ct,SI2,Round,F</v>
      </c>
      <c r="D813" t="str">
        <f t="shared" ref="D813:E813" si="259">RIGHT(C813,LEN(C813)-LEN(H813)-1)</f>
        <v>SI2,Round,F</v>
      </c>
      <c r="E813" t="str">
        <f t="shared" si="259"/>
        <v>Round,F</v>
      </c>
      <c r="F813" s="1" t="str">
        <f t="shared" si="211"/>
        <v>https://www.idonowidont.com/diamonds/2-ct-diamond-solitaire-730684</v>
      </c>
      <c r="G813" s="2">
        <f t="shared" si="212"/>
        <v>15000</v>
      </c>
      <c r="H813" t="str">
        <f t="shared" si="213"/>
        <v>2.01 - 3.00 ct</v>
      </c>
      <c r="I813" t="str">
        <f t="shared" si="214"/>
        <v>SI2</v>
      </c>
      <c r="J813" t="str">
        <f t="shared" si="215"/>
        <v>Round</v>
      </c>
      <c r="K813" t="str">
        <f t="shared" si="216"/>
        <v>F</v>
      </c>
      <c r="L813" t="b">
        <f t="shared" si="217"/>
        <v>0</v>
      </c>
    </row>
    <row r="814" spans="1:12" hidden="1">
      <c r="A814" t="s">
        <v>830</v>
      </c>
      <c r="B814" t="str">
        <f t="shared" si="208"/>
        <v>$15,000.00,2.01 - 3.00 ct,SI1,Princess,G</v>
      </c>
      <c r="C814" t="str">
        <f t="shared" si="209"/>
        <v>2.01 - 3.00 ct,SI1,Princess,G</v>
      </c>
      <c r="D814" t="str">
        <f t="shared" ref="D814:E814" si="260">RIGHT(C814,LEN(C814)-LEN(H814)-1)</f>
        <v>SI1,Princess,G</v>
      </c>
      <c r="E814" t="str">
        <f t="shared" si="260"/>
        <v>Princess,G</v>
      </c>
      <c r="F814" s="1" t="str">
        <f t="shared" si="211"/>
        <v>https://www.idonowidont.com/diamonds/engagement-rings-set-670511</v>
      </c>
      <c r="G814" s="2">
        <f t="shared" si="212"/>
        <v>15000</v>
      </c>
      <c r="H814" t="str">
        <f t="shared" si="213"/>
        <v>2.01 - 3.00 ct</v>
      </c>
      <c r="I814" t="str">
        <f t="shared" si="214"/>
        <v>SI1</v>
      </c>
      <c r="J814" t="str">
        <f t="shared" si="215"/>
        <v>Princess</v>
      </c>
      <c r="K814" t="str">
        <f t="shared" si="216"/>
        <v>G</v>
      </c>
      <c r="L814" t="b">
        <f t="shared" si="217"/>
        <v>0</v>
      </c>
    </row>
    <row r="815" spans="1:12" hidden="1">
      <c r="A815" t="s">
        <v>831</v>
      </c>
      <c r="B815" t="str">
        <f t="shared" si="208"/>
        <v>$15,000.00,2.01 - 3.00 ct,SI1,Cushion,I</v>
      </c>
      <c r="C815" t="str">
        <f t="shared" si="209"/>
        <v>2.01 - 3.00 ct,SI1,Cushion,I</v>
      </c>
      <c r="D815" t="str">
        <f t="shared" ref="D815:E815" si="261">RIGHT(C815,LEN(C815)-LEN(H815)-1)</f>
        <v>SI1,Cushion,I</v>
      </c>
      <c r="E815" t="str">
        <f t="shared" si="261"/>
        <v>Cushion,I</v>
      </c>
      <c r="F815" s="1" t="str">
        <f t="shared" si="211"/>
        <v>https://www.idonowidont.com/diamonds/certified14k-white-gold-engagement-ring-center-253ct-cushion-cut-diamond-and-side-diamonds</v>
      </c>
      <c r="G815" s="2">
        <f t="shared" si="212"/>
        <v>15000</v>
      </c>
      <c r="H815" t="str">
        <f t="shared" si="213"/>
        <v>2.01 - 3.00 ct</v>
      </c>
      <c r="I815" t="str">
        <f t="shared" si="214"/>
        <v>SI1</v>
      </c>
      <c r="J815" t="str">
        <f t="shared" si="215"/>
        <v>Cushion</v>
      </c>
      <c r="K815" t="str">
        <f t="shared" si="216"/>
        <v>I</v>
      </c>
      <c r="L815" t="b">
        <f t="shared" si="217"/>
        <v>0</v>
      </c>
    </row>
    <row r="816" spans="1:12" hidden="1">
      <c r="A816" t="s">
        <v>832</v>
      </c>
      <c r="B816" t="str">
        <f t="shared" si="208"/>
        <v>$15,000.00,2.01 - 3.00 ct,I1,Round,H</v>
      </c>
      <c r="C816" t="str">
        <f t="shared" si="209"/>
        <v>2.01 - 3.00 ct,I1,Round,H</v>
      </c>
      <c r="D816" t="str">
        <f t="shared" ref="D816:E816" si="262">RIGHT(C816,LEN(C816)-LEN(H816)-1)</f>
        <v>I1,Round,H</v>
      </c>
      <c r="E816" t="str">
        <f t="shared" si="262"/>
        <v>Round,H</v>
      </c>
      <c r="F816" s="1" t="str">
        <f t="shared" si="211"/>
        <v>https://www.idonowidont.com/diamonds/three-stone-engagement-ring-center-234ct-round-diamond-video-628771</v>
      </c>
      <c r="G816" s="2">
        <f t="shared" si="212"/>
        <v>15000</v>
      </c>
      <c r="H816" t="str">
        <f t="shared" si="213"/>
        <v>2.01 - 3.00 ct</v>
      </c>
      <c r="I816" t="str">
        <f t="shared" si="214"/>
        <v>I1</v>
      </c>
      <c r="J816" t="str">
        <f t="shared" si="215"/>
        <v>Round</v>
      </c>
      <c r="K816" t="str">
        <f t="shared" si="216"/>
        <v>H</v>
      </c>
      <c r="L816" t="b">
        <f t="shared" si="217"/>
        <v>0</v>
      </c>
    </row>
    <row r="817" spans="1:12" hidden="1">
      <c r="A817" t="s">
        <v>833</v>
      </c>
      <c r="B817" t="str">
        <f t="shared" si="208"/>
        <v>$15,118.00,2.01 - 3.00 ct,SI2,Oval,G</v>
      </c>
      <c r="C817" t="str">
        <f t="shared" si="209"/>
        <v>2.01 - 3.00 ct,SI2,Oval,G</v>
      </c>
      <c r="D817" t="str">
        <f t="shared" ref="D817:E817" si="263">RIGHT(C817,LEN(C817)-LEN(H817)-1)</f>
        <v>SI2,Oval,G</v>
      </c>
      <c r="E817" t="str">
        <f t="shared" si="263"/>
        <v>Oval,G</v>
      </c>
      <c r="F817" s="1" t="str">
        <f t="shared" si="211"/>
        <v>https://www.idonowidont.com/diamonds/engagement-ring-295-ct-total-diamond-weight-video-639366</v>
      </c>
      <c r="G817" s="2">
        <f t="shared" si="212"/>
        <v>15118</v>
      </c>
      <c r="H817" t="str">
        <f t="shared" si="213"/>
        <v>2.01 - 3.00 ct</v>
      </c>
      <c r="I817" t="str">
        <f t="shared" si="214"/>
        <v>SI2</v>
      </c>
      <c r="J817" t="str">
        <f t="shared" si="215"/>
        <v>Oval</v>
      </c>
      <c r="K817" t="str">
        <f t="shared" si="216"/>
        <v>G</v>
      </c>
      <c r="L817" t="b">
        <f t="shared" si="217"/>
        <v>0</v>
      </c>
    </row>
    <row r="818" spans="1:12" hidden="1">
      <c r="A818" t="s">
        <v>834</v>
      </c>
      <c r="B818" t="str">
        <f t="shared" si="208"/>
        <v>$15,500.00,3.01 - 4.00 ct,SI2,Cushion,J</v>
      </c>
      <c r="C818" t="str">
        <f t="shared" si="209"/>
        <v>3.01 - 4.00 ct,SI2,Cushion,J</v>
      </c>
      <c r="D818" t="str">
        <f t="shared" ref="D818:E818" si="264">RIGHT(C818,LEN(C818)-LEN(H818)-1)</f>
        <v>SI2,Cushion,J</v>
      </c>
      <c r="E818" t="str">
        <f t="shared" si="264"/>
        <v>Cushion,J</v>
      </c>
      <c r="F818" s="1" t="str">
        <f t="shared" si="211"/>
        <v>https://www.idonowidont.com/diamonds/303-carat-3-ring-set-gorgeous-gia-certified-711651</v>
      </c>
      <c r="G818" s="2">
        <f t="shared" si="212"/>
        <v>15500</v>
      </c>
      <c r="H818" t="str">
        <f t="shared" si="213"/>
        <v>3.01 - 4.00 ct</v>
      </c>
      <c r="I818" t="str">
        <f t="shared" si="214"/>
        <v>SI2</v>
      </c>
      <c r="J818" t="str">
        <f t="shared" si="215"/>
        <v>Cushion</v>
      </c>
      <c r="K818" t="str">
        <f t="shared" si="216"/>
        <v>J</v>
      </c>
      <c r="L818" t="b">
        <f t="shared" si="217"/>
        <v>0</v>
      </c>
    </row>
    <row r="819" spans="1:12" hidden="1">
      <c r="A819" t="s">
        <v>835</v>
      </c>
      <c r="B819" t="str">
        <f t="shared" si="208"/>
        <v>$15,500.00,2.01 - 3.00 ct,SI1,Cushion,J</v>
      </c>
      <c r="C819" t="str">
        <f t="shared" si="209"/>
        <v>2.01 - 3.00 ct,SI1,Cushion,J</v>
      </c>
      <c r="D819" t="str">
        <f t="shared" ref="D819:E819" si="265">RIGHT(C819,LEN(C819)-LEN(H819)-1)</f>
        <v>SI1,Cushion,J</v>
      </c>
      <c r="E819" t="str">
        <f t="shared" si="265"/>
        <v>Cushion,J</v>
      </c>
      <c r="F819" s="1" t="str">
        <f t="shared" si="211"/>
        <v>https://www.idonowidont.com/diamonds/253-carat-halo-203ct-gia-cushion-cut-center-704951</v>
      </c>
      <c r="G819" s="2">
        <f t="shared" si="212"/>
        <v>15500</v>
      </c>
      <c r="H819" t="str">
        <f t="shared" si="213"/>
        <v>2.01 - 3.00 ct</v>
      </c>
      <c r="I819" t="str">
        <f t="shared" si="214"/>
        <v>SI1</v>
      </c>
      <c r="J819" t="str">
        <f t="shared" si="215"/>
        <v>Cushion</v>
      </c>
      <c r="K819" t="str">
        <f t="shared" si="216"/>
        <v>J</v>
      </c>
      <c r="L819" t="b">
        <f t="shared" si="217"/>
        <v>0</v>
      </c>
    </row>
    <row r="820" spans="1:12" hidden="1">
      <c r="A820" t="s">
        <v>836</v>
      </c>
      <c r="B820" t="str">
        <f t="shared" si="208"/>
        <v>$15,500.00,1.01 - 2.00 ct,SI1,Cushion,G</v>
      </c>
      <c r="C820" t="str">
        <f t="shared" si="209"/>
        <v>1.01 - 2.00 ct,SI1,Cushion,G</v>
      </c>
      <c r="D820" t="str">
        <f t="shared" ref="D820:E820" si="266">RIGHT(C820,LEN(C820)-LEN(H820)-1)</f>
        <v>SI1,Cushion,G</v>
      </c>
      <c r="E820" t="str">
        <f t="shared" si="266"/>
        <v>Cushion,G</v>
      </c>
      <c r="F820" s="1" t="str">
        <f t="shared" si="211"/>
        <v>https://www.idonowidont.com/diamonds/engagement-ring-240-ct-total-diamond-weight-685236</v>
      </c>
      <c r="G820" s="2">
        <f t="shared" si="212"/>
        <v>15500</v>
      </c>
      <c r="H820" t="str">
        <f t="shared" si="213"/>
        <v>1.01 - 2.00 ct</v>
      </c>
      <c r="I820" t="str">
        <f t="shared" si="214"/>
        <v>SI1</v>
      </c>
      <c r="J820" t="str">
        <f t="shared" si="215"/>
        <v>Cushion</v>
      </c>
      <c r="K820" t="str">
        <f t="shared" si="216"/>
        <v>G</v>
      </c>
      <c r="L820" t="b">
        <f t="shared" si="217"/>
        <v>0</v>
      </c>
    </row>
    <row r="821" spans="1:12" hidden="1">
      <c r="A821" t="s">
        <v>837</v>
      </c>
      <c r="B821" t="str">
        <f t="shared" si="208"/>
        <v>$15,500.00,2.01 - 3.00 ct,SI1,Cushion,J</v>
      </c>
      <c r="C821" t="str">
        <f t="shared" si="209"/>
        <v>2.01 - 3.00 ct,SI1,Cushion,J</v>
      </c>
      <c r="D821" t="str">
        <f t="shared" ref="D821:E821" si="267">RIGHT(C821,LEN(C821)-LEN(H821)-1)</f>
        <v>SI1,Cushion,J</v>
      </c>
      <c r="E821" t="str">
        <f t="shared" si="267"/>
        <v>Cushion,J</v>
      </c>
      <c r="F821" s="1" t="str">
        <f t="shared" si="211"/>
        <v>https://www.idonowidont.com/diamonds/230-cushion-diamond-ring-gia-certifiednew-684931</v>
      </c>
      <c r="G821" s="2">
        <f t="shared" si="212"/>
        <v>15500</v>
      </c>
      <c r="H821" t="str">
        <f t="shared" si="213"/>
        <v>2.01 - 3.00 ct</v>
      </c>
      <c r="I821" t="str">
        <f t="shared" si="214"/>
        <v>SI1</v>
      </c>
      <c r="J821" t="str">
        <f t="shared" si="215"/>
        <v>Cushion</v>
      </c>
      <c r="K821" t="str">
        <f t="shared" si="216"/>
        <v>J</v>
      </c>
      <c r="L821" t="b">
        <f t="shared" si="217"/>
        <v>0</v>
      </c>
    </row>
    <row r="822" spans="1:12" hidden="1">
      <c r="A822" t="s">
        <v>838</v>
      </c>
      <c r="B822" t="str">
        <f t="shared" si="208"/>
        <v>$15,500.00,2.01 - 3.00 ct,SI1,Cushion,J</v>
      </c>
      <c r="C822" t="str">
        <f t="shared" si="209"/>
        <v>2.01 - 3.00 ct,SI1,Cushion,J</v>
      </c>
      <c r="D822" t="str">
        <f t="shared" ref="D822:E822" si="268">RIGHT(C822,LEN(C822)-LEN(H822)-1)</f>
        <v>SI1,Cushion,J</v>
      </c>
      <c r="E822" t="str">
        <f t="shared" si="268"/>
        <v>Cushion,J</v>
      </c>
      <c r="F822" s="1" t="str">
        <f t="shared" si="211"/>
        <v>https://www.idonowidont.com/diamonds/243-scott-kay-engagement-ring-203-ct-gia-cushion-enter-636856</v>
      </c>
      <c r="G822" s="2">
        <f t="shared" si="212"/>
        <v>15500</v>
      </c>
      <c r="H822" t="str">
        <f t="shared" si="213"/>
        <v>2.01 - 3.00 ct</v>
      </c>
      <c r="I822" t="str">
        <f t="shared" si="214"/>
        <v>SI1</v>
      </c>
      <c r="J822" t="str">
        <f t="shared" si="215"/>
        <v>Cushion</v>
      </c>
      <c r="K822" t="str">
        <f t="shared" si="216"/>
        <v>J</v>
      </c>
      <c r="L822" t="b">
        <f t="shared" si="217"/>
        <v>0</v>
      </c>
    </row>
    <row r="823" spans="1:12" hidden="1">
      <c r="A823" t="s">
        <v>839</v>
      </c>
      <c r="B823" t="str">
        <f t="shared" si="208"/>
        <v>$15,640.00,1.01 - 2.00 ct,SI2,Oval,G</v>
      </c>
      <c r="C823" t="str">
        <f t="shared" si="209"/>
        <v>1.01 - 2.00 ct,SI2,Oval,G</v>
      </c>
      <c r="D823" t="str">
        <f t="shared" ref="D823:E823" si="269">RIGHT(C823,LEN(C823)-LEN(H823)-1)</f>
        <v>SI2,Oval,G</v>
      </c>
      <c r="E823" t="str">
        <f t="shared" si="269"/>
        <v>Oval,G</v>
      </c>
      <c r="F823" s="1" t="str">
        <f t="shared" si="211"/>
        <v>https://www.idonowidont.com/diamonds/fantastic-engagement-ring-gia-certified-664721</v>
      </c>
      <c r="G823" s="2">
        <f t="shared" si="212"/>
        <v>15640</v>
      </c>
      <c r="H823" t="str">
        <f t="shared" si="213"/>
        <v>1.01 - 2.00 ct</v>
      </c>
      <c r="I823" t="str">
        <f t="shared" si="214"/>
        <v>SI2</v>
      </c>
      <c r="J823" t="str">
        <f t="shared" si="215"/>
        <v>Oval</v>
      </c>
      <c r="K823" t="str">
        <f t="shared" si="216"/>
        <v>G</v>
      </c>
      <c r="L823" t="b">
        <f t="shared" si="217"/>
        <v>0</v>
      </c>
    </row>
    <row r="824" spans="1:12" hidden="1">
      <c r="A824" t="s">
        <v>840</v>
      </c>
      <c r="B824" t="str">
        <f t="shared" si="208"/>
        <v>$15,686.00,3.01 - 4.00 ct,SI1,Round,F</v>
      </c>
      <c r="C824" t="str">
        <f t="shared" si="209"/>
        <v>3.01 - 4.00 ct,SI1,Round,F</v>
      </c>
      <c r="D824" t="str">
        <f t="shared" ref="D824:E824" si="270">RIGHT(C824,LEN(C824)-LEN(H824)-1)</f>
        <v>SI1,Round,F</v>
      </c>
      <c r="E824" t="str">
        <f t="shared" si="270"/>
        <v>Round,F</v>
      </c>
      <c r="F824" s="1" t="str">
        <f t="shared" si="211"/>
        <v>https://www.idonowidont.com/diamonds/certified-18k-white-gold-engagement-ring-features-172ct-center-round-diamond-619381</v>
      </c>
      <c r="G824" s="2">
        <f t="shared" si="212"/>
        <v>15686</v>
      </c>
      <c r="H824" t="str">
        <f t="shared" si="213"/>
        <v>3.01 - 4.00 ct</v>
      </c>
      <c r="I824" t="str">
        <f t="shared" si="214"/>
        <v>SI1</v>
      </c>
      <c r="J824" t="str">
        <f t="shared" si="215"/>
        <v>Round</v>
      </c>
      <c r="K824" t="str">
        <f t="shared" si="216"/>
        <v>F</v>
      </c>
      <c r="L824" t="b">
        <f t="shared" si="217"/>
        <v>0</v>
      </c>
    </row>
    <row r="825" spans="1:12" hidden="1">
      <c r="A825" t="s">
        <v>841</v>
      </c>
      <c r="B825" t="str">
        <f t="shared" si="208"/>
        <v>$15,750.00,2.01 - 3.00 ct,I1,Round,H</v>
      </c>
      <c r="C825" t="str">
        <f t="shared" si="209"/>
        <v>2.01 - 3.00 ct,I1,Round,H</v>
      </c>
      <c r="D825" t="str">
        <f t="shared" ref="D825:E825" si="271">RIGHT(C825,LEN(C825)-LEN(H825)-1)</f>
        <v>I1,Round,H</v>
      </c>
      <c r="E825" t="str">
        <f t="shared" si="271"/>
        <v>Round,H</v>
      </c>
      <c r="F825" s="1" t="str">
        <f t="shared" si="211"/>
        <v>https://www.idonowidont.com/diamonds/breathtaking-diamond-ring-agi-certificate-684866</v>
      </c>
      <c r="G825" s="2">
        <f t="shared" si="212"/>
        <v>15750</v>
      </c>
      <c r="H825" t="str">
        <f t="shared" si="213"/>
        <v>2.01 - 3.00 ct</v>
      </c>
      <c r="I825" t="str">
        <f t="shared" si="214"/>
        <v>I1</v>
      </c>
      <c r="J825" t="str">
        <f t="shared" si="215"/>
        <v>Round</v>
      </c>
      <c r="K825" t="str">
        <f t="shared" si="216"/>
        <v>H</v>
      </c>
      <c r="L825" t="b">
        <f t="shared" si="217"/>
        <v>0</v>
      </c>
    </row>
    <row r="826" spans="1:12" hidden="1">
      <c r="A826" t="s">
        <v>842</v>
      </c>
      <c r="B826" t="str">
        <f t="shared" si="208"/>
        <v>$15,784.00,2.01 - 3.00 ct,SI2,Cushion,H</v>
      </c>
      <c r="C826" t="str">
        <f t="shared" si="209"/>
        <v>2.01 - 3.00 ct,SI2,Cushion,H</v>
      </c>
      <c r="D826" t="str">
        <f t="shared" ref="D826:E826" si="272">RIGHT(C826,LEN(C826)-LEN(H826)-1)</f>
        <v>SI2,Cushion,H</v>
      </c>
      <c r="E826" t="str">
        <f t="shared" si="272"/>
        <v>Cushion,H</v>
      </c>
      <c r="F826" s="1" t="str">
        <f t="shared" si="211"/>
        <v>https://www.idonowidont.com/diamonds/classic-engagement-ring-center-gia-cushion-217ct-diamond-619991</v>
      </c>
      <c r="G826" s="2">
        <f t="shared" si="212"/>
        <v>15784</v>
      </c>
      <c r="H826" t="str">
        <f t="shared" si="213"/>
        <v>2.01 - 3.00 ct</v>
      </c>
      <c r="I826" t="str">
        <f t="shared" si="214"/>
        <v>SI2</v>
      </c>
      <c r="J826" t="str">
        <f t="shared" si="215"/>
        <v>Cushion</v>
      </c>
      <c r="K826" t="str">
        <f t="shared" si="216"/>
        <v>H</v>
      </c>
      <c r="L826" t="b">
        <f t="shared" si="217"/>
        <v>0</v>
      </c>
    </row>
    <row r="827" spans="1:12" hidden="1">
      <c r="A827" t="s">
        <v>843</v>
      </c>
      <c r="B827" t="str">
        <f t="shared" si="208"/>
        <v>$15,866.00,1.01 - 2.00 ct,SI2,Round,H</v>
      </c>
      <c r="C827" t="str">
        <f t="shared" si="209"/>
        <v>1.01 - 2.00 ct,SI2,Round,H</v>
      </c>
      <c r="D827" t="str">
        <f t="shared" ref="D827:E827" si="273">RIGHT(C827,LEN(C827)-LEN(H827)-1)</f>
        <v>SI2,Round,H</v>
      </c>
      <c r="E827" t="str">
        <f t="shared" si="273"/>
        <v>Round,H</v>
      </c>
      <c r="F827" s="1" t="str">
        <f t="shared" si="211"/>
        <v>https://www.idonowidont.com/diamonds/absolutely-amazing-engagement-ringvideo-691086</v>
      </c>
      <c r="G827" s="2">
        <f t="shared" si="212"/>
        <v>15866</v>
      </c>
      <c r="H827" t="str">
        <f t="shared" si="213"/>
        <v>1.01 - 2.00 ct</v>
      </c>
      <c r="I827" t="str">
        <f t="shared" si="214"/>
        <v>SI2</v>
      </c>
      <c r="J827" t="str">
        <f t="shared" si="215"/>
        <v>Round</v>
      </c>
      <c r="K827" t="str">
        <f t="shared" si="216"/>
        <v>H</v>
      </c>
      <c r="L827" t="b">
        <f t="shared" si="217"/>
        <v>0</v>
      </c>
    </row>
    <row r="828" spans="1:12" hidden="1">
      <c r="A828" t="s">
        <v>844</v>
      </c>
      <c r="B828" t="str">
        <f t="shared" si="208"/>
        <v>$15,900.00,2.01 - 3.00 ct,SI1,Cushion,J</v>
      </c>
      <c r="C828" t="str">
        <f t="shared" si="209"/>
        <v>2.01 - 3.00 ct,SI1,Cushion,J</v>
      </c>
      <c r="D828" t="str">
        <f t="shared" ref="D828:E828" si="274">RIGHT(C828,LEN(C828)-LEN(H828)-1)</f>
        <v>SI1,Cushion,J</v>
      </c>
      <c r="E828" t="str">
        <f t="shared" si="274"/>
        <v>Cushion,J</v>
      </c>
      <c r="F828" s="1" t="str">
        <f t="shared" si="211"/>
        <v>https://www.idonowidont.com/diamonds/253-halo-cushion-diamond-ring-gia-center-710961</v>
      </c>
      <c r="G828" s="2">
        <f t="shared" si="212"/>
        <v>15900</v>
      </c>
      <c r="H828" t="str">
        <f t="shared" si="213"/>
        <v>2.01 - 3.00 ct</v>
      </c>
      <c r="I828" t="str">
        <f t="shared" si="214"/>
        <v>SI1</v>
      </c>
      <c r="J828" t="str">
        <f t="shared" si="215"/>
        <v>Cushion</v>
      </c>
      <c r="K828" t="str">
        <f t="shared" si="216"/>
        <v>J</v>
      </c>
      <c r="L828" t="b">
        <f t="shared" si="217"/>
        <v>0</v>
      </c>
    </row>
    <row r="829" spans="1:12" hidden="1">
      <c r="A829" t="s">
        <v>845</v>
      </c>
      <c r="B829" t="str">
        <f t="shared" si="208"/>
        <v>$15,900.00,2.01 - 3.00 ct,SI1,Cushion,J</v>
      </c>
      <c r="C829" t="str">
        <f t="shared" si="209"/>
        <v>2.01 - 3.00 ct,SI1,Cushion,J</v>
      </c>
      <c r="D829" t="str">
        <f t="shared" ref="D829:E829" si="275">RIGHT(C829,LEN(C829)-LEN(H829)-1)</f>
        <v>SI1,Cushion,J</v>
      </c>
      <c r="E829" t="str">
        <f t="shared" si="275"/>
        <v>Cushion,J</v>
      </c>
      <c r="F829" s="1" t="str">
        <f t="shared" si="211"/>
        <v>https://www.idonowidont.com/diamonds/263-halo-diamond-engagement-ring-yellow-gold-free-wedding-band-632516</v>
      </c>
      <c r="G829" s="2">
        <f t="shared" si="212"/>
        <v>15900</v>
      </c>
      <c r="H829" t="str">
        <f t="shared" si="213"/>
        <v>2.01 - 3.00 ct</v>
      </c>
      <c r="I829" t="str">
        <f t="shared" si="214"/>
        <v>SI1</v>
      </c>
      <c r="J829" t="str">
        <f t="shared" si="215"/>
        <v>Cushion</v>
      </c>
      <c r="K829" t="str">
        <f t="shared" si="216"/>
        <v>J</v>
      </c>
      <c r="L829" t="b">
        <f t="shared" si="217"/>
        <v>0</v>
      </c>
    </row>
    <row r="830" spans="1:12" hidden="1">
      <c r="A830" t="s">
        <v>846</v>
      </c>
      <c r="B830" t="str">
        <f t="shared" si="208"/>
        <v>$15,990.00,2.01 - 3.00 ct,SI1,Cushion,J</v>
      </c>
      <c r="C830" t="str">
        <f t="shared" si="209"/>
        <v>2.01 - 3.00 ct,SI1,Cushion,J</v>
      </c>
      <c r="D830" t="str">
        <f t="shared" ref="D830:E830" si="276">RIGHT(C830,LEN(C830)-LEN(H830)-1)</f>
        <v>SI1,Cushion,J</v>
      </c>
      <c r="E830" t="str">
        <f t="shared" si="276"/>
        <v>Cushion,J</v>
      </c>
      <c r="F830" s="1" t="str">
        <f t="shared" si="211"/>
        <v>https://www.idonowidont.com/diamonds/253-cushion-solitaire-diamond-ring-729335</v>
      </c>
      <c r="G830" s="2">
        <f t="shared" si="212"/>
        <v>15990</v>
      </c>
      <c r="H830" t="str">
        <f t="shared" si="213"/>
        <v>2.01 - 3.00 ct</v>
      </c>
      <c r="I830" t="str">
        <f t="shared" si="214"/>
        <v>SI1</v>
      </c>
      <c r="J830" t="str">
        <f t="shared" si="215"/>
        <v>Cushion</v>
      </c>
      <c r="K830" t="str">
        <f t="shared" si="216"/>
        <v>J</v>
      </c>
      <c r="L830" t="b">
        <f t="shared" si="217"/>
        <v>0</v>
      </c>
    </row>
    <row r="831" spans="1:12" hidden="1">
      <c r="A831" t="s">
        <v>847</v>
      </c>
      <c r="B831" t="str">
        <f t="shared" si="208"/>
        <v>$15,990.00,2.01 - 3.00 ct,SI1,Cushion,J</v>
      </c>
      <c r="C831" t="str">
        <f t="shared" si="209"/>
        <v>2.01 - 3.00 ct,SI1,Cushion,J</v>
      </c>
      <c r="D831" t="str">
        <f t="shared" ref="D831:E831" si="277">RIGHT(C831,LEN(C831)-LEN(H831)-1)</f>
        <v>SI1,Cushion,J</v>
      </c>
      <c r="E831" t="str">
        <f t="shared" si="277"/>
        <v>Cushion,J</v>
      </c>
      <c r="F831" s="1" t="str">
        <f t="shared" si="211"/>
        <v>https://www.idonowidont.com/diamonds/diamond-halo-egagement-ring-gia-certified-203-cushion-cut-center-658491</v>
      </c>
      <c r="G831" s="2">
        <f t="shared" si="212"/>
        <v>15990</v>
      </c>
      <c r="H831" t="str">
        <f t="shared" si="213"/>
        <v>2.01 - 3.00 ct</v>
      </c>
      <c r="I831" t="str">
        <f t="shared" si="214"/>
        <v>SI1</v>
      </c>
      <c r="J831" t="str">
        <f t="shared" si="215"/>
        <v>Cushion</v>
      </c>
      <c r="K831" t="str">
        <f t="shared" si="216"/>
        <v>J</v>
      </c>
      <c r="L831" t="b">
        <f t="shared" si="217"/>
        <v>0</v>
      </c>
    </row>
    <row r="832" spans="1:12" hidden="1">
      <c r="A832" t="s">
        <v>848</v>
      </c>
      <c r="B832" t="str">
        <f t="shared" si="208"/>
        <v>$16,000.00,1.01 - 2.00 ct,VVS2,Round,G</v>
      </c>
      <c r="C832" t="str">
        <f t="shared" si="209"/>
        <v>1.01 - 2.00 ct,VVS2,Round,G</v>
      </c>
      <c r="D832" t="str">
        <f t="shared" ref="D832:E832" si="278">RIGHT(C832,LEN(C832)-LEN(H832)-1)</f>
        <v>VVS2,Round,G</v>
      </c>
      <c r="E832" t="str">
        <f t="shared" si="278"/>
        <v>Round,G</v>
      </c>
      <c r="F832" s="1" t="str">
        <f t="shared" si="211"/>
        <v>https://www.idonowidont.com/diamonds/tacori-engagement-ring-730653</v>
      </c>
      <c r="G832" s="2">
        <f t="shared" si="212"/>
        <v>16000</v>
      </c>
      <c r="H832" t="str">
        <f t="shared" si="213"/>
        <v>1.01 - 2.00 ct</v>
      </c>
      <c r="I832" t="str">
        <f t="shared" si="214"/>
        <v>VVS2</v>
      </c>
      <c r="J832" t="str">
        <f t="shared" si="215"/>
        <v>Round</v>
      </c>
      <c r="K832" t="str">
        <f t="shared" si="216"/>
        <v>G</v>
      </c>
      <c r="L832" t="b">
        <f t="shared" si="217"/>
        <v>0</v>
      </c>
    </row>
    <row r="833" spans="1:12" hidden="1">
      <c r="A833" t="s">
        <v>849</v>
      </c>
      <c r="B833" t="str">
        <f t="shared" si="208"/>
        <v>$16,200.00,3.01 - 4.00 ct,SI2,Pear,G</v>
      </c>
      <c r="C833" t="str">
        <f t="shared" si="209"/>
        <v>3.01 - 4.00 ct,SI2,Pear,G</v>
      </c>
      <c r="D833" t="str">
        <f t="shared" ref="D833:E833" si="279">RIGHT(C833,LEN(C833)-LEN(H833)-1)</f>
        <v>SI2,Pear,G</v>
      </c>
      <c r="E833" t="str">
        <f t="shared" si="279"/>
        <v>Pear,G</v>
      </c>
      <c r="F833" s="1" t="str">
        <f t="shared" si="211"/>
        <v>https://www.idonowidont.com/diamonds/346-ct-pear-diamond-ring-729406</v>
      </c>
      <c r="G833" s="2">
        <f t="shared" si="212"/>
        <v>16200</v>
      </c>
      <c r="H833" t="str">
        <f t="shared" si="213"/>
        <v>3.01 - 4.00 ct</v>
      </c>
      <c r="I833" t="str">
        <f t="shared" si="214"/>
        <v>SI2</v>
      </c>
      <c r="J833" t="str">
        <f t="shared" si="215"/>
        <v>Pear</v>
      </c>
      <c r="K833" t="str">
        <f t="shared" si="216"/>
        <v>G</v>
      </c>
      <c r="L833" t="b">
        <f t="shared" si="217"/>
        <v>0</v>
      </c>
    </row>
    <row r="834" spans="1:12" hidden="1">
      <c r="A834" t="s">
        <v>850</v>
      </c>
      <c r="B834" t="str">
        <f t="shared" si="208"/>
        <v>$16,300.00,3.01 - 4.00 ct,SI2,Radiant,G</v>
      </c>
      <c r="C834" t="str">
        <f t="shared" si="209"/>
        <v>3.01 - 4.00 ct,SI2,Radiant,G</v>
      </c>
      <c r="D834" t="str">
        <f t="shared" ref="D834:E834" si="280">RIGHT(C834,LEN(C834)-LEN(H834)-1)</f>
        <v>SI2,Radiant,G</v>
      </c>
      <c r="E834" t="str">
        <f t="shared" si="280"/>
        <v>Radiant,G</v>
      </c>
      <c r="F834" s="1" t="str">
        <f t="shared" si="211"/>
        <v>https://www.idonowidont.com/diamonds/jb-star-design-halo-engagement-ring-729201</v>
      </c>
      <c r="G834" s="2">
        <f t="shared" si="212"/>
        <v>16300</v>
      </c>
      <c r="H834" t="str">
        <f t="shared" si="213"/>
        <v>3.01 - 4.00 ct</v>
      </c>
      <c r="I834" t="str">
        <f t="shared" si="214"/>
        <v>SI2</v>
      </c>
      <c r="J834" t="str">
        <f t="shared" si="215"/>
        <v>Radiant</v>
      </c>
      <c r="K834" t="str">
        <f t="shared" si="216"/>
        <v>G</v>
      </c>
      <c r="L834" t="b">
        <f t="shared" si="217"/>
        <v>0</v>
      </c>
    </row>
    <row r="835" spans="1:12" hidden="1">
      <c r="A835" t="s">
        <v>851</v>
      </c>
      <c r="B835" t="str">
        <f t="shared" ref="B835:B898" si="281">RIGHT(A835,LEN(A835)-FIND(",",A835))</f>
        <v>$16,500.00,2.01 - 3.00 ct,SI1,Round,G</v>
      </c>
      <c r="C835" t="str">
        <f t="shared" ref="C835:C898" si="282">RIGHT(B835,LEN(B835)-FIND(",",B835,FIND(".",B835)))</f>
        <v>2.01 - 3.00 ct,SI1,Round,G</v>
      </c>
      <c r="D835" t="str">
        <f t="shared" ref="D835:E835" si="283">RIGHT(C835,LEN(C835)-LEN(H835)-1)</f>
        <v>SI1,Round,G</v>
      </c>
      <c r="E835" t="str">
        <f t="shared" si="283"/>
        <v>Round,G</v>
      </c>
      <c r="F835" s="1" t="str">
        <f t="shared" ref="F835:F898" si="284">HYPERLINK(LEFT(A835,FIND(",",A835)-1))</f>
        <v>https://www.idonowidont.com/diamonds/gia-certified-209ct-round-diamond-14k-yellow-gold-solitaire-engagement-ring-wedding-ring</v>
      </c>
      <c r="G835" s="2">
        <f t="shared" ref="G835:G898" si="285">VALUE(LEFT(B835,LEN(B835)-LEN(C835)-1))</f>
        <v>16500</v>
      </c>
      <c r="H835" t="str">
        <f t="shared" ref="H835:H898" si="286">LEFT(C835,FIND(",",C835)-1)</f>
        <v>2.01 - 3.00 ct</v>
      </c>
      <c r="I835" t="str">
        <f t="shared" ref="I835:I898" si="287">LEFT(D835,FIND(",",D835)-1)</f>
        <v>SI1</v>
      </c>
      <c r="J835" t="str">
        <f t="shared" ref="J835:J898" si="288">LEFT(E835,FIND(",",E835)-1)</f>
        <v>Round</v>
      </c>
      <c r="K835" t="str">
        <f t="shared" ref="K835:K898" si="289">RIGHT(E835,LEN(E835)-LEN(J835)-1)</f>
        <v>G</v>
      </c>
      <c r="L835" t="b">
        <f t="shared" ref="L835:L898" si="290">ISNUMBER(FIND("moissanite",F835))</f>
        <v>0</v>
      </c>
    </row>
    <row r="836" spans="1:12" hidden="1">
      <c r="A836" t="s">
        <v>852</v>
      </c>
      <c r="B836" t="str">
        <f t="shared" si="281"/>
        <v>$16,500.00,2.01 - 3.00 ct,VS1,Round,I</v>
      </c>
      <c r="C836" t="str">
        <f t="shared" si="282"/>
        <v>2.01 - 3.00 ct,VS1,Round,I</v>
      </c>
      <c r="D836" t="str">
        <f t="shared" ref="D836:E836" si="291">RIGHT(C836,LEN(C836)-LEN(H836)-1)</f>
        <v>VS1,Round,I</v>
      </c>
      <c r="E836" t="str">
        <f t="shared" si="291"/>
        <v>Round,I</v>
      </c>
      <c r="F836" s="1" t="str">
        <f t="shared" si="284"/>
        <v>https://www.idonowidont.com/diamonds/halo-asscher-cut-diamond-ring-gia-certified-700706</v>
      </c>
      <c r="G836" s="2">
        <f t="shared" si="285"/>
        <v>16500</v>
      </c>
      <c r="H836" t="str">
        <f t="shared" si="286"/>
        <v>2.01 - 3.00 ct</v>
      </c>
      <c r="I836" t="str">
        <f t="shared" si="287"/>
        <v>VS1</v>
      </c>
      <c r="J836" t="str">
        <f t="shared" si="288"/>
        <v>Round</v>
      </c>
      <c r="K836" t="str">
        <f t="shared" si="289"/>
        <v>I</v>
      </c>
      <c r="L836" t="b">
        <f t="shared" si="290"/>
        <v>0</v>
      </c>
    </row>
    <row r="837" spans="1:12" hidden="1">
      <c r="A837" t="s">
        <v>853</v>
      </c>
      <c r="B837" t="str">
        <f t="shared" si="281"/>
        <v>$16,500.00,1.01 - 2.00 ct,SI2,Round,G</v>
      </c>
      <c r="C837" t="str">
        <f t="shared" si="282"/>
        <v>1.01 - 2.00 ct,SI2,Round,G</v>
      </c>
      <c r="D837" t="str">
        <f t="shared" ref="D837:E837" si="292">RIGHT(C837,LEN(C837)-LEN(H837)-1)</f>
        <v>SI2,Round,G</v>
      </c>
      <c r="E837" t="str">
        <f t="shared" si="292"/>
        <v>Round,G</v>
      </c>
      <c r="F837" s="1" t="str">
        <f t="shared" si="284"/>
        <v>https://www.idonowidont.com/diamonds/gorgeous-engagement-ring-256-ct-total-diamond-weight-video-684891</v>
      </c>
      <c r="G837" s="2">
        <f t="shared" si="285"/>
        <v>16500</v>
      </c>
      <c r="H837" t="str">
        <f t="shared" si="286"/>
        <v>1.01 - 2.00 ct</v>
      </c>
      <c r="I837" t="str">
        <f t="shared" si="287"/>
        <v>SI2</v>
      </c>
      <c r="J837" t="str">
        <f t="shared" si="288"/>
        <v>Round</v>
      </c>
      <c r="K837" t="str">
        <f t="shared" si="289"/>
        <v>G</v>
      </c>
      <c r="L837" t="b">
        <f t="shared" si="290"/>
        <v>0</v>
      </c>
    </row>
    <row r="838" spans="1:12" hidden="1">
      <c r="A838" t="s">
        <v>854</v>
      </c>
      <c r="B838" t="str">
        <f t="shared" si="281"/>
        <v>$16,500.00,2.01 - 3.00 ct,VS2,Emerald,J</v>
      </c>
      <c r="C838" t="str">
        <f t="shared" si="282"/>
        <v>2.01 - 3.00 ct,VS2,Emerald,J</v>
      </c>
      <c r="D838" t="str">
        <f t="shared" ref="D838:E838" si="293">RIGHT(C838,LEN(C838)-LEN(H838)-1)</f>
        <v>VS2,Emerald,J</v>
      </c>
      <c r="E838" t="str">
        <f t="shared" si="293"/>
        <v>Emerald,J</v>
      </c>
      <c r="F838" s="1" t="str">
        <f t="shared" si="284"/>
        <v>https://www.idonowidont.com/diamonds/tacori-260-diamond-ring-180-ct-emerald-gia-center-674566</v>
      </c>
      <c r="G838" s="2">
        <f t="shared" si="285"/>
        <v>16500</v>
      </c>
      <c r="H838" t="str">
        <f t="shared" si="286"/>
        <v>2.01 - 3.00 ct</v>
      </c>
      <c r="I838" t="str">
        <f t="shared" si="287"/>
        <v>VS2</v>
      </c>
      <c r="J838" t="str">
        <f t="shared" si="288"/>
        <v>Emerald</v>
      </c>
      <c r="K838" t="str">
        <f t="shared" si="289"/>
        <v>J</v>
      </c>
      <c r="L838" t="b">
        <f t="shared" si="290"/>
        <v>0</v>
      </c>
    </row>
    <row r="839" spans="1:12" hidden="1">
      <c r="A839" t="s">
        <v>855</v>
      </c>
      <c r="B839" t="str">
        <f t="shared" si="281"/>
        <v>$16,500.00,1.01 - 2.00 ct,SI2,Round,I</v>
      </c>
      <c r="C839" t="str">
        <f t="shared" si="282"/>
        <v>1.01 - 2.00 ct,SI2,Round,I</v>
      </c>
      <c r="D839" t="str">
        <f t="shared" ref="D839:E839" si="294">RIGHT(C839,LEN(C839)-LEN(H839)-1)</f>
        <v>SI2,Round,I</v>
      </c>
      <c r="E839" t="str">
        <f t="shared" si="294"/>
        <v>Round,I</v>
      </c>
      <c r="F839" s="1" t="str">
        <f t="shared" si="284"/>
        <v>https://www.idonowidont.com/diamonds/151-ct-center-stone-round-brilliant-excelent-wedding-band-2-ct-total-730763</v>
      </c>
      <c r="G839" s="2">
        <f t="shared" si="285"/>
        <v>16500</v>
      </c>
      <c r="H839" t="str">
        <f t="shared" si="286"/>
        <v>1.01 - 2.00 ct</v>
      </c>
      <c r="I839" t="str">
        <f t="shared" si="287"/>
        <v>SI2</v>
      </c>
      <c r="J839" t="str">
        <f t="shared" si="288"/>
        <v>Round</v>
      </c>
      <c r="K839" t="str">
        <f t="shared" si="289"/>
        <v>I</v>
      </c>
      <c r="L839" t="b">
        <f t="shared" si="290"/>
        <v>0</v>
      </c>
    </row>
    <row r="840" spans="1:12" hidden="1">
      <c r="A840" t="s">
        <v>856</v>
      </c>
      <c r="B840" t="str">
        <f t="shared" si="281"/>
        <v>$17,000.00,1.01 - 2.00 ct,VS1,Round,D</v>
      </c>
      <c r="C840" t="str">
        <f t="shared" si="282"/>
        <v>1.01 - 2.00 ct,VS1,Round,D</v>
      </c>
      <c r="D840" t="str">
        <f t="shared" ref="D840:E840" si="295">RIGHT(C840,LEN(C840)-LEN(H840)-1)</f>
        <v>VS1,Round,D</v>
      </c>
      <c r="E840" t="str">
        <f t="shared" si="295"/>
        <v>Round,D</v>
      </c>
      <c r="F840" s="1" t="str">
        <f t="shared" si="284"/>
        <v>https://www.idonowidont.com/diamonds/tiffany-co-d-vs1-platinum-round-engagement-ring-solitaire-502166</v>
      </c>
      <c r="G840" s="2">
        <f t="shared" si="285"/>
        <v>17000</v>
      </c>
      <c r="H840" t="str">
        <f t="shared" si="286"/>
        <v>1.01 - 2.00 ct</v>
      </c>
      <c r="I840" t="str">
        <f t="shared" si="287"/>
        <v>VS1</v>
      </c>
      <c r="J840" t="str">
        <f t="shared" si="288"/>
        <v>Round</v>
      </c>
      <c r="K840" t="str">
        <f t="shared" si="289"/>
        <v>D</v>
      </c>
      <c r="L840" t="b">
        <f t="shared" si="290"/>
        <v>0</v>
      </c>
    </row>
    <row r="841" spans="1:12" hidden="1">
      <c r="A841" t="s">
        <v>857</v>
      </c>
      <c r="B841" t="str">
        <f t="shared" si="281"/>
        <v>$17,700.00,2.01 - 3.00 ct,VS2,Radiant,F</v>
      </c>
      <c r="C841" t="str">
        <f t="shared" si="282"/>
        <v>2.01 - 3.00 ct,VS2,Radiant,F</v>
      </c>
      <c r="D841" t="str">
        <f t="shared" ref="D841:E841" si="296">RIGHT(C841,LEN(C841)-LEN(H841)-1)</f>
        <v>VS2,Radiant,F</v>
      </c>
      <c r="E841" t="str">
        <f t="shared" si="296"/>
        <v>Radiant,F</v>
      </c>
      <c r="F841" s="1" t="str">
        <f t="shared" si="284"/>
        <v>https://www.idonowidont.com/diamonds/267-carat-fancy-yellow-radiant-cut-diamond-engagement-ring-platinum-659786</v>
      </c>
      <c r="G841" s="2">
        <f t="shared" si="285"/>
        <v>17700</v>
      </c>
      <c r="H841" t="str">
        <f t="shared" si="286"/>
        <v>2.01 - 3.00 ct</v>
      </c>
      <c r="I841" t="str">
        <f t="shared" si="287"/>
        <v>VS2</v>
      </c>
      <c r="J841" t="str">
        <f t="shared" si="288"/>
        <v>Radiant</v>
      </c>
      <c r="K841" t="str">
        <f t="shared" si="289"/>
        <v>F</v>
      </c>
      <c r="L841" t="b">
        <f t="shared" si="290"/>
        <v>0</v>
      </c>
    </row>
    <row r="842" spans="1:12" hidden="1">
      <c r="A842" t="s">
        <v>858</v>
      </c>
      <c r="B842" t="str">
        <f t="shared" si="281"/>
        <v>$17,900.00,1.01 - 2.00 ct,VS2,Round,K</v>
      </c>
      <c r="C842" t="str">
        <f t="shared" si="282"/>
        <v>1.01 - 2.00 ct,VS2,Round,K</v>
      </c>
      <c r="D842" t="str">
        <f t="shared" ref="D842:E842" si="297">RIGHT(C842,LEN(C842)-LEN(H842)-1)</f>
        <v>VS2,Round,K</v>
      </c>
      <c r="E842" t="str">
        <f t="shared" si="297"/>
        <v>Round,K</v>
      </c>
      <c r="F842" s="1" t="str">
        <f t="shared" si="284"/>
        <v>https://www.idonowidont.com/diamonds/video-gia-certified-200ct-tiffany-co-style-round-k-vs2-excellent-cut-diamond-18k-yellow</v>
      </c>
      <c r="G842" s="2">
        <f t="shared" si="285"/>
        <v>17900</v>
      </c>
      <c r="H842" t="str">
        <f t="shared" si="286"/>
        <v>1.01 - 2.00 ct</v>
      </c>
      <c r="I842" t="str">
        <f t="shared" si="287"/>
        <v>VS2</v>
      </c>
      <c r="J842" t="str">
        <f t="shared" si="288"/>
        <v>Round</v>
      </c>
      <c r="K842" t="str">
        <f t="shared" si="289"/>
        <v>K</v>
      </c>
      <c r="L842" t="b">
        <f t="shared" si="290"/>
        <v>0</v>
      </c>
    </row>
    <row r="843" spans="1:12" hidden="1">
      <c r="A843" t="s">
        <v>859</v>
      </c>
      <c r="B843" t="str">
        <f t="shared" si="281"/>
        <v>$17,960.00,2.01 - 3.00 ct,VS1,Round,G</v>
      </c>
      <c r="C843" t="str">
        <f t="shared" si="282"/>
        <v>2.01 - 3.00 ct,VS1,Round,G</v>
      </c>
      <c r="D843" t="str">
        <f t="shared" ref="D843:E843" si="298">RIGHT(C843,LEN(C843)-LEN(H843)-1)</f>
        <v>VS1,Round,G</v>
      </c>
      <c r="E843" t="str">
        <f t="shared" si="298"/>
        <v>Round,G</v>
      </c>
      <c r="F843" s="1" t="str">
        <f t="shared" si="284"/>
        <v>https://www.idonowidont.com/diamonds/james-allen-round-diamond-engagement-ring-730588</v>
      </c>
      <c r="G843" s="2">
        <f t="shared" si="285"/>
        <v>17960</v>
      </c>
      <c r="H843" t="str">
        <f t="shared" si="286"/>
        <v>2.01 - 3.00 ct</v>
      </c>
      <c r="I843" t="str">
        <f t="shared" si="287"/>
        <v>VS1</v>
      </c>
      <c r="J843" t="str">
        <f t="shared" si="288"/>
        <v>Round</v>
      </c>
      <c r="K843" t="str">
        <f t="shared" si="289"/>
        <v>G</v>
      </c>
      <c r="L843" t="b">
        <f t="shared" si="290"/>
        <v>0</v>
      </c>
    </row>
    <row r="844" spans="1:12" hidden="1">
      <c r="A844" t="s">
        <v>860</v>
      </c>
      <c r="B844" t="str">
        <f t="shared" si="281"/>
        <v>$17,999.00,4.00 ct or more,VS1,Pear,G</v>
      </c>
      <c r="C844" t="str">
        <f t="shared" si="282"/>
        <v>4.00 ct or more,VS1,Pear,G</v>
      </c>
      <c r="D844" t="str">
        <f t="shared" ref="D844:E844" si="299">RIGHT(C844,LEN(C844)-LEN(H844)-1)</f>
        <v>VS1,Pear,G</v>
      </c>
      <c r="E844" t="str">
        <f t="shared" si="299"/>
        <v>Pear,G</v>
      </c>
      <c r="F844" s="1" t="str">
        <f t="shared" si="284"/>
        <v>https://www.idonowidont.com/diamonds/gorgeous-pear-wedding-set-5-cts-700346</v>
      </c>
      <c r="G844" s="2">
        <f t="shared" si="285"/>
        <v>17999</v>
      </c>
      <c r="H844" t="str">
        <f t="shared" si="286"/>
        <v>4.00 ct or more</v>
      </c>
      <c r="I844" t="str">
        <f t="shared" si="287"/>
        <v>VS1</v>
      </c>
      <c r="J844" t="str">
        <f t="shared" si="288"/>
        <v>Pear</v>
      </c>
      <c r="K844" t="str">
        <f t="shared" si="289"/>
        <v>G</v>
      </c>
      <c r="L844" t="b">
        <f t="shared" si="290"/>
        <v>0</v>
      </c>
    </row>
    <row r="845" spans="1:12" hidden="1">
      <c r="A845" t="s">
        <v>861</v>
      </c>
      <c r="B845" t="str">
        <f t="shared" si="281"/>
        <v>$17,999.00,3.01 - 4.00 ct,VS2,Cushion,Other</v>
      </c>
      <c r="C845" t="str">
        <f t="shared" si="282"/>
        <v>3.01 - 4.00 ct,VS2,Cushion,Other</v>
      </c>
      <c r="D845" t="str">
        <f t="shared" ref="D845:E845" si="300">RIGHT(C845,LEN(C845)-LEN(H845)-1)</f>
        <v>VS2,Cushion,Other</v>
      </c>
      <c r="E845" t="str">
        <f t="shared" si="300"/>
        <v>Cushion,Other</v>
      </c>
      <c r="F845" s="1" t="str">
        <f t="shared" si="284"/>
        <v>https://www.idonowidont.com/diamonds/platinum-engagement-ring-center-301ct-cushion-cut-fancy-yellow-diamond-video-650846</v>
      </c>
      <c r="G845" s="2">
        <f t="shared" si="285"/>
        <v>17999</v>
      </c>
      <c r="H845" t="str">
        <f t="shared" si="286"/>
        <v>3.01 - 4.00 ct</v>
      </c>
      <c r="I845" t="str">
        <f t="shared" si="287"/>
        <v>VS2</v>
      </c>
      <c r="J845" t="str">
        <f t="shared" si="288"/>
        <v>Cushion</v>
      </c>
      <c r="K845" t="str">
        <f t="shared" si="289"/>
        <v>Other</v>
      </c>
      <c r="L845" t="b">
        <f t="shared" si="290"/>
        <v>0</v>
      </c>
    </row>
    <row r="846" spans="1:12" hidden="1">
      <c r="A846" t="s">
        <v>862</v>
      </c>
      <c r="B846" t="str">
        <f t="shared" si="281"/>
        <v>$18,000.00,1.01 - 2.00 ct,VS1,Round,G</v>
      </c>
      <c r="C846" t="str">
        <f t="shared" si="282"/>
        <v>1.01 - 2.00 ct,VS1,Round,G</v>
      </c>
      <c r="D846" t="str">
        <f t="shared" ref="D846:E846" si="301">RIGHT(C846,LEN(C846)-LEN(H846)-1)</f>
        <v>VS1,Round,G</v>
      </c>
      <c r="E846" t="str">
        <f t="shared" si="301"/>
        <v>Round,G</v>
      </c>
      <c r="F846" s="1" t="str">
        <f t="shared" si="284"/>
        <v>https://www.idonowidont.com/diamonds/tiffany-co-137-vs1-g-730656</v>
      </c>
      <c r="G846" s="2">
        <f t="shared" si="285"/>
        <v>18000</v>
      </c>
      <c r="H846" t="str">
        <f t="shared" si="286"/>
        <v>1.01 - 2.00 ct</v>
      </c>
      <c r="I846" t="str">
        <f t="shared" si="287"/>
        <v>VS1</v>
      </c>
      <c r="J846" t="str">
        <f t="shared" si="288"/>
        <v>Round</v>
      </c>
      <c r="K846" t="str">
        <f t="shared" si="289"/>
        <v>G</v>
      </c>
      <c r="L846" t="b">
        <f t="shared" si="290"/>
        <v>0</v>
      </c>
    </row>
    <row r="847" spans="1:12" hidden="1">
      <c r="A847" t="s">
        <v>863</v>
      </c>
      <c r="B847" t="str">
        <f t="shared" si="281"/>
        <v>$18,000.00,2.01 - 3.00 ct,VS2,Cushion,H</v>
      </c>
      <c r="C847" t="str">
        <f t="shared" si="282"/>
        <v>2.01 - 3.00 ct,VS2,Cushion,H</v>
      </c>
      <c r="D847" t="str">
        <f t="shared" ref="D847:E847" si="302">RIGHT(C847,LEN(C847)-LEN(H847)-1)</f>
        <v>VS2,Cushion,H</v>
      </c>
      <c r="E847" t="str">
        <f t="shared" si="302"/>
        <v>Cushion,H</v>
      </c>
      <c r="F847" s="1" t="str">
        <f t="shared" si="284"/>
        <v>https://www.idonowidont.com/diamonds/204-carat-cushion-cut-halo-730603</v>
      </c>
      <c r="G847" s="2">
        <f t="shared" si="285"/>
        <v>18000</v>
      </c>
      <c r="H847" t="str">
        <f t="shared" si="286"/>
        <v>2.01 - 3.00 ct</v>
      </c>
      <c r="I847" t="str">
        <f t="shared" si="287"/>
        <v>VS2</v>
      </c>
      <c r="J847" t="str">
        <f t="shared" si="288"/>
        <v>Cushion</v>
      </c>
      <c r="K847" t="str">
        <f t="shared" si="289"/>
        <v>H</v>
      </c>
      <c r="L847" t="b">
        <f t="shared" si="290"/>
        <v>0</v>
      </c>
    </row>
    <row r="848" spans="1:12" hidden="1">
      <c r="A848" t="s">
        <v>864</v>
      </c>
      <c r="B848" t="str">
        <f t="shared" si="281"/>
        <v>$18,500.00,3.01 - 4.00 ct,VVS2,Cushion,F</v>
      </c>
      <c r="C848" t="str">
        <f t="shared" si="282"/>
        <v>3.01 - 4.00 ct,VVS2,Cushion,F</v>
      </c>
      <c r="D848" t="str">
        <f t="shared" ref="D848:E848" si="303">RIGHT(C848,LEN(C848)-LEN(H848)-1)</f>
        <v>VVS2,Cushion,F</v>
      </c>
      <c r="E848" t="str">
        <f t="shared" si="303"/>
        <v>Cushion,F</v>
      </c>
      <c r="F848" s="1" t="str">
        <f t="shared" si="284"/>
        <v>https://www.idonowidont.com/diamonds/292-carat-platinum-cushion-cut-solitaire-606961</v>
      </c>
      <c r="G848" s="2">
        <f t="shared" si="285"/>
        <v>18500</v>
      </c>
      <c r="H848" t="str">
        <f t="shared" si="286"/>
        <v>3.01 - 4.00 ct</v>
      </c>
      <c r="I848" t="str">
        <f t="shared" si="287"/>
        <v>VVS2</v>
      </c>
      <c r="J848" t="str">
        <f t="shared" si="288"/>
        <v>Cushion</v>
      </c>
      <c r="K848" t="str">
        <f t="shared" si="289"/>
        <v>F</v>
      </c>
      <c r="L848" t="b">
        <f t="shared" si="290"/>
        <v>0</v>
      </c>
    </row>
    <row r="849" spans="1:12" hidden="1">
      <c r="A849" t="s">
        <v>865</v>
      </c>
      <c r="B849" t="str">
        <f t="shared" si="281"/>
        <v>$18,500.00,2.01 - 3.00 ct,VVS2,Pear,D</v>
      </c>
      <c r="C849" t="str">
        <f t="shared" si="282"/>
        <v>2.01 - 3.00 ct,VVS2,Pear,D</v>
      </c>
      <c r="D849" t="str">
        <f t="shared" ref="D849:E849" si="304">RIGHT(C849,LEN(C849)-LEN(H849)-1)</f>
        <v>VVS2,Pear,D</v>
      </c>
      <c r="E849" t="str">
        <f t="shared" si="304"/>
        <v>Pear,D</v>
      </c>
      <c r="F849" s="1" t="str">
        <f t="shared" si="284"/>
        <v>https://www.idonowidont.com/diamonds/magnificent-gia-certified-platinum-wedding-set-216ct-diamonds-gia-certified-618446</v>
      </c>
      <c r="G849" s="2">
        <f t="shared" si="285"/>
        <v>18500</v>
      </c>
      <c r="H849" t="str">
        <f t="shared" si="286"/>
        <v>2.01 - 3.00 ct</v>
      </c>
      <c r="I849" t="str">
        <f t="shared" si="287"/>
        <v>VVS2</v>
      </c>
      <c r="J849" t="str">
        <f t="shared" si="288"/>
        <v>Pear</v>
      </c>
      <c r="K849" t="str">
        <f t="shared" si="289"/>
        <v>D</v>
      </c>
      <c r="L849" t="b">
        <f t="shared" si="290"/>
        <v>0</v>
      </c>
    </row>
    <row r="850" spans="1:12" hidden="1">
      <c r="A850" t="s">
        <v>866</v>
      </c>
      <c r="B850" t="str">
        <f t="shared" si="281"/>
        <v>$18,500.00,2.01 - 3.00 ct,VS1,Radiant,J</v>
      </c>
      <c r="C850" t="str">
        <f t="shared" si="282"/>
        <v>2.01 - 3.00 ct,VS1,Radiant,J</v>
      </c>
      <c r="D850" t="str">
        <f t="shared" ref="D850:E850" si="305">RIGHT(C850,LEN(C850)-LEN(H850)-1)</f>
        <v>VS1,Radiant,J</v>
      </c>
      <c r="E850" t="str">
        <f t="shared" si="305"/>
        <v>Radiant,J</v>
      </c>
      <c r="F850" s="1" t="str">
        <f t="shared" si="284"/>
        <v>https://www.idonowidont.com/diamonds/stunning-custom-251-tcw-gia-radiant-engagement-ring-wedding-band-630266</v>
      </c>
      <c r="G850" s="2">
        <f t="shared" si="285"/>
        <v>18500</v>
      </c>
      <c r="H850" t="str">
        <f t="shared" si="286"/>
        <v>2.01 - 3.00 ct</v>
      </c>
      <c r="I850" t="str">
        <f t="shared" si="287"/>
        <v>VS1</v>
      </c>
      <c r="J850" t="str">
        <f t="shared" si="288"/>
        <v>Radiant</v>
      </c>
      <c r="K850" t="str">
        <f t="shared" si="289"/>
        <v>J</v>
      </c>
      <c r="L850" t="b">
        <f t="shared" si="290"/>
        <v>0</v>
      </c>
    </row>
    <row r="851" spans="1:12" hidden="1">
      <c r="A851" t="s">
        <v>867</v>
      </c>
      <c r="B851" t="str">
        <f t="shared" si="281"/>
        <v>$18,529.00,4.00 ct or more,VS2,Cushion,Other</v>
      </c>
      <c r="C851" t="str">
        <f t="shared" si="282"/>
        <v>4.00 ct or more,VS2,Cushion,Other</v>
      </c>
      <c r="D851" t="str">
        <f t="shared" ref="D851:E851" si="306">RIGHT(C851,LEN(C851)-LEN(H851)-1)</f>
        <v>VS2,Cushion,Other</v>
      </c>
      <c r="E851" t="str">
        <f t="shared" si="306"/>
        <v>Cushion,Other</v>
      </c>
      <c r="F851" s="1" t="str">
        <f t="shared" si="284"/>
        <v>https://www.idonowidont.com/diamonds/impressive-platinum-engagement-ring-center-301ct-cushion-cut-fancy-yellow-diamond-619796</v>
      </c>
      <c r="G851" s="2">
        <f t="shared" si="285"/>
        <v>18529</v>
      </c>
      <c r="H851" t="str">
        <f t="shared" si="286"/>
        <v>4.00 ct or more</v>
      </c>
      <c r="I851" t="str">
        <f t="shared" si="287"/>
        <v>VS2</v>
      </c>
      <c r="J851" t="str">
        <f t="shared" si="288"/>
        <v>Cushion</v>
      </c>
      <c r="K851" t="str">
        <f t="shared" si="289"/>
        <v>Other</v>
      </c>
      <c r="L851" t="b">
        <f t="shared" si="290"/>
        <v>0</v>
      </c>
    </row>
    <row r="852" spans="1:12" hidden="1">
      <c r="A852" t="s">
        <v>868</v>
      </c>
      <c r="B852" t="str">
        <f t="shared" si="281"/>
        <v>$18,900.00,4.00 ct or more,SI2,Oval,F</v>
      </c>
      <c r="C852" t="str">
        <f t="shared" si="282"/>
        <v>4.00 ct or more,SI2,Oval,F</v>
      </c>
      <c r="D852" t="str">
        <f t="shared" ref="D852:E852" si="307">RIGHT(C852,LEN(C852)-LEN(H852)-1)</f>
        <v>SI2,Oval,F</v>
      </c>
      <c r="E852" t="str">
        <f t="shared" si="307"/>
        <v>Oval,F</v>
      </c>
      <c r="F852" s="1" t="str">
        <f t="shared" si="284"/>
        <v>https://www.idonowidont.com/diamonds/78-8-carat-oval-eternity-band-each-660911</v>
      </c>
      <c r="G852" s="2">
        <f t="shared" si="285"/>
        <v>18900</v>
      </c>
      <c r="H852" t="str">
        <f t="shared" si="286"/>
        <v>4.00 ct or more</v>
      </c>
      <c r="I852" t="str">
        <f t="shared" si="287"/>
        <v>SI2</v>
      </c>
      <c r="J852" t="str">
        <f t="shared" si="288"/>
        <v>Oval</v>
      </c>
      <c r="K852" t="str">
        <f t="shared" si="289"/>
        <v>F</v>
      </c>
      <c r="L852" t="b">
        <f t="shared" si="290"/>
        <v>0</v>
      </c>
    </row>
    <row r="853" spans="1:12" hidden="1">
      <c r="A853" t="s">
        <v>869</v>
      </c>
      <c r="B853" t="str">
        <f t="shared" si="281"/>
        <v>$18,990.00,2.01 - 3.00 ct,VS1,Cushion,I</v>
      </c>
      <c r="C853" t="str">
        <f t="shared" si="282"/>
        <v>2.01 - 3.00 ct,VS1,Cushion,I</v>
      </c>
      <c r="D853" t="str">
        <f t="shared" ref="D853:E853" si="308">RIGHT(C853,LEN(C853)-LEN(H853)-1)</f>
        <v>VS1,Cushion,I</v>
      </c>
      <c r="E853" t="str">
        <f t="shared" si="308"/>
        <v>Cushion,I</v>
      </c>
      <c r="F853" s="1" t="str">
        <f t="shared" si="284"/>
        <v>https://www.idonowidont.com/diamonds/250-diamond-engagement-ring-200-i-vs1-center-653516</v>
      </c>
      <c r="G853" s="2">
        <f t="shared" si="285"/>
        <v>18990</v>
      </c>
      <c r="H853" t="str">
        <f t="shared" si="286"/>
        <v>2.01 - 3.00 ct</v>
      </c>
      <c r="I853" t="str">
        <f t="shared" si="287"/>
        <v>VS1</v>
      </c>
      <c r="J853" t="str">
        <f t="shared" si="288"/>
        <v>Cushion</v>
      </c>
      <c r="K853" t="str">
        <f t="shared" si="289"/>
        <v>I</v>
      </c>
      <c r="L853" t="b">
        <f t="shared" si="290"/>
        <v>0</v>
      </c>
    </row>
    <row r="854" spans="1:12" hidden="1">
      <c r="A854" t="s">
        <v>870</v>
      </c>
      <c r="B854" t="str">
        <f t="shared" si="281"/>
        <v>$18,999.00,2.01 - 3.00 ct,VS1,Round,I</v>
      </c>
      <c r="C854" t="str">
        <f t="shared" si="282"/>
        <v>2.01 - 3.00 ct,VS1,Round,I</v>
      </c>
      <c r="D854" t="str">
        <f t="shared" ref="D854:E854" si="309">RIGHT(C854,LEN(C854)-LEN(H854)-1)</f>
        <v>VS1,Round,I</v>
      </c>
      <c r="E854" t="str">
        <f t="shared" si="309"/>
        <v>Round,I</v>
      </c>
      <c r="F854" s="1" t="str">
        <f t="shared" si="284"/>
        <v>https://www.idonowidont.com/diamonds/252-twist-halo-diamond-engagement-ring-2ct-ivs1gia-center-705421</v>
      </c>
      <c r="G854" s="2">
        <f t="shared" si="285"/>
        <v>18999</v>
      </c>
      <c r="H854" t="str">
        <f t="shared" si="286"/>
        <v>2.01 - 3.00 ct</v>
      </c>
      <c r="I854" t="str">
        <f t="shared" si="287"/>
        <v>VS1</v>
      </c>
      <c r="J854" t="str">
        <f t="shared" si="288"/>
        <v>Round</v>
      </c>
      <c r="K854" t="str">
        <f t="shared" si="289"/>
        <v>I</v>
      </c>
      <c r="L854" t="b">
        <f t="shared" si="290"/>
        <v>0</v>
      </c>
    </row>
    <row r="855" spans="1:12" hidden="1">
      <c r="A855" t="s">
        <v>871</v>
      </c>
      <c r="B855" t="str">
        <f t="shared" si="281"/>
        <v>$19,000.00,2.01 - 3.00 ct,SI1,Round,H</v>
      </c>
      <c r="C855" t="str">
        <f t="shared" si="282"/>
        <v>2.01 - 3.00 ct,SI1,Round,H</v>
      </c>
      <c r="D855" t="str">
        <f t="shared" ref="D855:E855" si="310">RIGHT(C855,LEN(C855)-LEN(H855)-1)</f>
        <v>SI1,Round,H</v>
      </c>
      <c r="E855" t="str">
        <f t="shared" si="310"/>
        <v>Round,H</v>
      </c>
      <c r="F855" s="1" t="str">
        <f t="shared" si="284"/>
        <v>https://www.idonowidont.com/diamonds/260ct-blue-nile-engagement-ring-730606</v>
      </c>
      <c r="G855" s="2">
        <f t="shared" si="285"/>
        <v>19000</v>
      </c>
      <c r="H855" t="str">
        <f t="shared" si="286"/>
        <v>2.01 - 3.00 ct</v>
      </c>
      <c r="I855" t="str">
        <f t="shared" si="287"/>
        <v>SI1</v>
      </c>
      <c r="J855" t="str">
        <f t="shared" si="288"/>
        <v>Round</v>
      </c>
      <c r="K855" t="str">
        <f t="shared" si="289"/>
        <v>H</v>
      </c>
      <c r="L855" t="b">
        <f t="shared" si="290"/>
        <v>0</v>
      </c>
    </row>
    <row r="856" spans="1:12" hidden="1">
      <c r="A856" t="s">
        <v>872</v>
      </c>
      <c r="B856" t="str">
        <f t="shared" si="281"/>
        <v>$19,000.00,2.01 - 3.00 ct,SI1,Round,G</v>
      </c>
      <c r="C856" t="str">
        <f t="shared" si="282"/>
        <v>2.01 - 3.00 ct,SI1,Round,G</v>
      </c>
      <c r="D856" t="str">
        <f t="shared" ref="D856:E856" si="311">RIGHT(C856,LEN(C856)-LEN(H856)-1)</f>
        <v>SI1,Round,G</v>
      </c>
      <c r="E856" t="str">
        <f t="shared" si="311"/>
        <v>Round,G</v>
      </c>
      <c r="F856" s="1" t="str">
        <f t="shared" si="284"/>
        <v>https://www.idonowidont.com/diamonds/engagement-ring-657696</v>
      </c>
      <c r="G856" s="2">
        <f t="shared" si="285"/>
        <v>19000</v>
      </c>
      <c r="H856" t="str">
        <f t="shared" si="286"/>
        <v>2.01 - 3.00 ct</v>
      </c>
      <c r="I856" t="str">
        <f t="shared" si="287"/>
        <v>SI1</v>
      </c>
      <c r="J856" t="str">
        <f t="shared" si="288"/>
        <v>Round</v>
      </c>
      <c r="K856" t="str">
        <f t="shared" si="289"/>
        <v>G</v>
      </c>
      <c r="L856" t="b">
        <f t="shared" si="290"/>
        <v>0</v>
      </c>
    </row>
    <row r="857" spans="1:12" hidden="1">
      <c r="A857" t="s">
        <v>873</v>
      </c>
      <c r="B857" t="str">
        <f t="shared" si="281"/>
        <v>$19,500.00,2.01 - 3.00 ct,VS1,Round,I</v>
      </c>
      <c r="C857" t="str">
        <f t="shared" si="282"/>
        <v>2.01 - 3.00 ct,VS1,Round,I</v>
      </c>
      <c r="D857" t="str">
        <f t="shared" ref="D857:E857" si="312">RIGHT(C857,LEN(C857)-LEN(H857)-1)</f>
        <v>VS1,Round,I</v>
      </c>
      <c r="E857" t="str">
        <f t="shared" si="312"/>
        <v>Round,I</v>
      </c>
      <c r="F857" s="1" t="str">
        <f t="shared" si="284"/>
        <v>https://www.idonowidont.com/diamonds/brand-new-270-halo-engagement-ring-2-ct-i-vs1-gia-center-gorgeous-714486</v>
      </c>
      <c r="G857" s="2">
        <f t="shared" si="285"/>
        <v>19500</v>
      </c>
      <c r="H857" t="str">
        <f t="shared" si="286"/>
        <v>2.01 - 3.00 ct</v>
      </c>
      <c r="I857" t="str">
        <f t="shared" si="287"/>
        <v>VS1</v>
      </c>
      <c r="J857" t="str">
        <f t="shared" si="288"/>
        <v>Round</v>
      </c>
      <c r="K857" t="str">
        <f t="shared" si="289"/>
        <v>I</v>
      </c>
      <c r="L857" t="b">
        <f t="shared" si="290"/>
        <v>0</v>
      </c>
    </row>
    <row r="858" spans="1:12" hidden="1">
      <c r="A858" t="s">
        <v>874</v>
      </c>
      <c r="B858" t="str">
        <f t="shared" si="281"/>
        <v>$19,500.00,3.01 - 4.00 ct,VS2,Round,I</v>
      </c>
      <c r="C858" t="str">
        <f t="shared" si="282"/>
        <v>3.01 - 4.00 ct,VS2,Round,I</v>
      </c>
      <c r="D858" t="str">
        <f t="shared" ref="D858:E858" si="313">RIGHT(C858,LEN(C858)-LEN(H858)-1)</f>
        <v>VS2,Round,I</v>
      </c>
      <c r="E858" t="str">
        <f t="shared" si="313"/>
        <v>Round,I</v>
      </c>
      <c r="F858" s="1" t="str">
        <f t="shared" si="284"/>
        <v>https://www.idonowidont.com/diamonds/230-ct-ring-pave-200-i-vs1-diamond-gia-certified-703166</v>
      </c>
      <c r="G858" s="2">
        <f t="shared" si="285"/>
        <v>19500</v>
      </c>
      <c r="H858" t="str">
        <f t="shared" si="286"/>
        <v>3.01 - 4.00 ct</v>
      </c>
      <c r="I858" t="str">
        <f t="shared" si="287"/>
        <v>VS2</v>
      </c>
      <c r="J858" t="str">
        <f t="shared" si="288"/>
        <v>Round</v>
      </c>
      <c r="K858" t="str">
        <f t="shared" si="289"/>
        <v>I</v>
      </c>
      <c r="L858" t="b">
        <f t="shared" si="290"/>
        <v>0</v>
      </c>
    </row>
    <row r="859" spans="1:12" hidden="1">
      <c r="A859" t="s">
        <v>875</v>
      </c>
      <c r="B859" t="str">
        <f t="shared" si="281"/>
        <v>$19,500.00,3.01 - 4.00 ct,VS1,Round,I</v>
      </c>
      <c r="C859" t="str">
        <f t="shared" si="282"/>
        <v>3.01 - 4.00 ct,VS1,Round,I</v>
      </c>
      <c r="D859" t="str">
        <f t="shared" ref="D859:E859" si="314">RIGHT(C859,LEN(C859)-LEN(H859)-1)</f>
        <v>VS1,Round,I</v>
      </c>
      <c r="E859" t="str">
        <f t="shared" si="314"/>
        <v>Round,I</v>
      </c>
      <c r="F859" s="1" t="str">
        <f t="shared" si="284"/>
        <v>https://www.idonowidont.com/diamonds/260diamond-engagement-ring-2oo-ivs1-gia-center-673541</v>
      </c>
      <c r="G859" s="2">
        <f t="shared" si="285"/>
        <v>19500</v>
      </c>
      <c r="H859" t="str">
        <f t="shared" si="286"/>
        <v>3.01 - 4.00 ct</v>
      </c>
      <c r="I859" t="str">
        <f t="shared" si="287"/>
        <v>VS1</v>
      </c>
      <c r="J859" t="str">
        <f t="shared" si="288"/>
        <v>Round</v>
      </c>
      <c r="K859" t="str">
        <f t="shared" si="289"/>
        <v>I</v>
      </c>
      <c r="L859" t="b">
        <f t="shared" si="290"/>
        <v>0</v>
      </c>
    </row>
    <row r="860" spans="1:12" hidden="1">
      <c r="A860" t="s">
        <v>876</v>
      </c>
      <c r="B860" t="str">
        <f t="shared" si="281"/>
        <v>$19,500.00,3.01 - 4.00 ct,VS1,Round,I</v>
      </c>
      <c r="C860" t="str">
        <f t="shared" si="282"/>
        <v>3.01 - 4.00 ct,VS1,Round,I</v>
      </c>
      <c r="D860" t="str">
        <f t="shared" ref="D860:E860" si="315">RIGHT(C860,LEN(C860)-LEN(H860)-1)</f>
        <v>VS1,Round,I</v>
      </c>
      <c r="E860" t="str">
        <f t="shared" si="315"/>
        <v>Round,I</v>
      </c>
      <c r="F860" s="1" t="str">
        <f t="shared" si="284"/>
        <v>https://www.idonowidont.com/diamonds/325-diamond-ring-305-i-vs1-ex-ex-ex-center-igi-606641</v>
      </c>
      <c r="G860" s="2">
        <f t="shared" si="285"/>
        <v>19500</v>
      </c>
      <c r="H860" t="str">
        <f t="shared" si="286"/>
        <v>3.01 - 4.00 ct</v>
      </c>
      <c r="I860" t="str">
        <f t="shared" si="287"/>
        <v>VS1</v>
      </c>
      <c r="J860" t="str">
        <f t="shared" si="288"/>
        <v>Round</v>
      </c>
      <c r="K860" t="str">
        <f t="shared" si="289"/>
        <v>I</v>
      </c>
      <c r="L860" t="b">
        <f t="shared" si="290"/>
        <v>0</v>
      </c>
    </row>
    <row r="861" spans="1:12" hidden="1">
      <c r="A861" t="s">
        <v>877</v>
      </c>
      <c r="B861" t="str">
        <f t="shared" si="281"/>
        <v>$19,500.00,2.01 - 3.00 ct,VS1,Round,I</v>
      </c>
      <c r="C861" t="str">
        <f t="shared" si="282"/>
        <v>2.01 - 3.00 ct,VS1,Round,I</v>
      </c>
      <c r="D861" t="str">
        <f t="shared" ref="D861:E861" si="316">RIGHT(C861,LEN(C861)-LEN(H861)-1)</f>
        <v>VS1,Round,I</v>
      </c>
      <c r="E861" t="str">
        <f t="shared" si="316"/>
        <v>Round,I</v>
      </c>
      <c r="F861" s="1" t="str">
        <f t="shared" si="284"/>
        <v>https://www.idonowidont.com/diamonds/270-diamond-solitaire-gorgeous-gia-i-vs1-center-new-ring-296866</v>
      </c>
      <c r="G861" s="2">
        <f t="shared" si="285"/>
        <v>19500</v>
      </c>
      <c r="H861" t="str">
        <f t="shared" si="286"/>
        <v>2.01 - 3.00 ct</v>
      </c>
      <c r="I861" t="str">
        <f t="shared" si="287"/>
        <v>VS1</v>
      </c>
      <c r="J861" t="str">
        <f t="shared" si="288"/>
        <v>Round</v>
      </c>
      <c r="K861" t="str">
        <f t="shared" si="289"/>
        <v>I</v>
      </c>
      <c r="L861" t="b">
        <f t="shared" si="290"/>
        <v>0</v>
      </c>
    </row>
    <row r="862" spans="1:12" hidden="1">
      <c r="A862" t="s">
        <v>878</v>
      </c>
      <c r="B862" t="str">
        <f t="shared" si="281"/>
        <v>$19,500.00,1.01 - 2.00 ct,VVS2,Pear,D</v>
      </c>
      <c r="C862" t="str">
        <f t="shared" si="282"/>
        <v>1.01 - 2.00 ct,VVS2,Pear,D</v>
      </c>
      <c r="D862" t="str">
        <f t="shared" ref="D862:E862" si="317">RIGHT(C862,LEN(C862)-LEN(H862)-1)</f>
        <v>VVS2,Pear,D</v>
      </c>
      <c r="E862" t="str">
        <f t="shared" si="317"/>
        <v>Pear,D</v>
      </c>
      <c r="F862" s="1" t="str">
        <f t="shared" si="284"/>
        <v>https://www.idonowidont.com/diamonds/gia-certified-engagement-rings-set-652891</v>
      </c>
      <c r="G862" s="2">
        <f t="shared" si="285"/>
        <v>19500</v>
      </c>
      <c r="H862" t="str">
        <f t="shared" si="286"/>
        <v>1.01 - 2.00 ct</v>
      </c>
      <c r="I862" t="str">
        <f t="shared" si="287"/>
        <v>VVS2</v>
      </c>
      <c r="J862" t="str">
        <f t="shared" si="288"/>
        <v>Pear</v>
      </c>
      <c r="K862" t="str">
        <f t="shared" si="289"/>
        <v>D</v>
      </c>
      <c r="L862" t="b">
        <f t="shared" si="290"/>
        <v>0</v>
      </c>
    </row>
    <row r="863" spans="1:12" hidden="1">
      <c r="A863" t="s">
        <v>879</v>
      </c>
      <c r="B863" t="str">
        <f t="shared" si="281"/>
        <v>$19,700.00,2.01 - 3.00 ct,VS1,Round,I</v>
      </c>
      <c r="C863" t="str">
        <f t="shared" si="282"/>
        <v>2.01 - 3.00 ct,VS1,Round,I</v>
      </c>
      <c r="D863" t="str">
        <f t="shared" ref="D863:E863" si="318">RIGHT(C863,LEN(C863)-LEN(H863)-1)</f>
        <v>VS1,Round,I</v>
      </c>
      <c r="E863" t="str">
        <f t="shared" si="318"/>
        <v>Round,I</v>
      </c>
      <c r="F863" s="1" t="str">
        <f t="shared" si="284"/>
        <v>https://www.idonowidont.com/diamonds/custom-made-halo-style-2-carat-gia-certified-center-711541</v>
      </c>
      <c r="G863" s="2">
        <f t="shared" si="285"/>
        <v>19700</v>
      </c>
      <c r="H863" t="str">
        <f t="shared" si="286"/>
        <v>2.01 - 3.00 ct</v>
      </c>
      <c r="I863" t="str">
        <f t="shared" si="287"/>
        <v>VS1</v>
      </c>
      <c r="J863" t="str">
        <f t="shared" si="288"/>
        <v>Round</v>
      </c>
      <c r="K863" t="str">
        <f t="shared" si="289"/>
        <v>I</v>
      </c>
      <c r="L863" t="b">
        <f t="shared" si="290"/>
        <v>0</v>
      </c>
    </row>
    <row r="864" spans="1:12" hidden="1">
      <c r="A864" t="s">
        <v>880</v>
      </c>
      <c r="B864" t="str">
        <f t="shared" si="281"/>
        <v>$19,800.00,2.01 - 3.00 ct,SI1,Princess,H</v>
      </c>
      <c r="C864" t="str">
        <f t="shared" si="282"/>
        <v>2.01 - 3.00 ct,SI1,Princess,H</v>
      </c>
      <c r="D864" t="str">
        <f t="shared" ref="D864:E864" si="319">RIGHT(C864,LEN(C864)-LEN(H864)-1)</f>
        <v>SI1,Princess,H</v>
      </c>
      <c r="E864" t="str">
        <f t="shared" si="319"/>
        <v>Princess,H</v>
      </c>
      <c r="F864" s="1" t="str">
        <f t="shared" si="284"/>
        <v>https://www.idonowidont.com/diamonds/fantastic-engagement-ring-center-princess-cut-diamondvideo-697701</v>
      </c>
      <c r="G864" s="2">
        <f t="shared" si="285"/>
        <v>19800</v>
      </c>
      <c r="H864" t="str">
        <f t="shared" si="286"/>
        <v>2.01 - 3.00 ct</v>
      </c>
      <c r="I864" t="str">
        <f t="shared" si="287"/>
        <v>SI1</v>
      </c>
      <c r="J864" t="str">
        <f t="shared" si="288"/>
        <v>Princess</v>
      </c>
      <c r="K864" t="str">
        <f t="shared" si="289"/>
        <v>H</v>
      </c>
      <c r="L864" t="b">
        <f t="shared" si="290"/>
        <v>0</v>
      </c>
    </row>
    <row r="865" spans="1:12" hidden="1">
      <c r="A865" t="s">
        <v>881</v>
      </c>
      <c r="B865" t="str">
        <f t="shared" si="281"/>
        <v>$19,900.00,4.00 ct or more,SI1,Asscher,I</v>
      </c>
      <c r="C865" t="str">
        <f t="shared" si="282"/>
        <v>4.00 ct or more,SI1,Asscher,I</v>
      </c>
      <c r="D865" t="str">
        <f t="shared" ref="D865:E865" si="320">RIGHT(C865,LEN(C865)-LEN(H865)-1)</f>
        <v>SI1,Asscher,I</v>
      </c>
      <c r="E865" t="str">
        <f t="shared" si="320"/>
        <v>Asscher,I</v>
      </c>
      <c r="F865" s="1" t="str">
        <f t="shared" si="284"/>
        <v>https://www.idonowidont.com/diamonds/45-asscher-cut-sides-diamond-ring-730359</v>
      </c>
      <c r="G865" s="2">
        <f t="shared" si="285"/>
        <v>19900</v>
      </c>
      <c r="H865" t="str">
        <f t="shared" si="286"/>
        <v>4.00 ct or more</v>
      </c>
      <c r="I865" t="str">
        <f t="shared" si="287"/>
        <v>SI1</v>
      </c>
      <c r="J865" t="str">
        <f t="shared" si="288"/>
        <v>Asscher</v>
      </c>
      <c r="K865" t="str">
        <f t="shared" si="289"/>
        <v>I</v>
      </c>
      <c r="L865" t="b">
        <f t="shared" si="290"/>
        <v>0</v>
      </c>
    </row>
    <row r="866" spans="1:12" hidden="1">
      <c r="A866" t="s">
        <v>882</v>
      </c>
      <c r="B866" t="str">
        <f t="shared" si="281"/>
        <v>$19,950.00,3.01 - 4.00 ct,SI2,Pear,E</v>
      </c>
      <c r="C866" t="str">
        <f t="shared" si="282"/>
        <v>3.01 - 4.00 ct,SI2,Pear,E</v>
      </c>
      <c r="D866" t="str">
        <f t="shared" ref="D866:E866" si="321">RIGHT(C866,LEN(C866)-LEN(H866)-1)</f>
        <v>SI2,Pear,E</v>
      </c>
      <c r="E866" t="str">
        <f t="shared" si="321"/>
        <v>Pear,E</v>
      </c>
      <c r="F866" s="1" t="str">
        <f t="shared" si="284"/>
        <v>https://www.idonowidont.com/diamonds/platinum-engagement-three-stone-ring-312ct-total-diamond-weight-gia-certified-618416</v>
      </c>
      <c r="G866" s="2">
        <f t="shared" si="285"/>
        <v>19950</v>
      </c>
      <c r="H866" t="str">
        <f t="shared" si="286"/>
        <v>3.01 - 4.00 ct</v>
      </c>
      <c r="I866" t="str">
        <f t="shared" si="287"/>
        <v>SI2</v>
      </c>
      <c r="J866" t="str">
        <f t="shared" si="288"/>
        <v>Pear</v>
      </c>
      <c r="K866" t="str">
        <f t="shared" si="289"/>
        <v>E</v>
      </c>
      <c r="L866" t="b">
        <f t="shared" si="290"/>
        <v>0</v>
      </c>
    </row>
    <row r="867" spans="1:12" hidden="1">
      <c r="A867" t="s">
        <v>883</v>
      </c>
      <c r="B867" t="str">
        <f t="shared" si="281"/>
        <v>$19,990.00,2.01 - 3.00 ct,VS1,Round,I</v>
      </c>
      <c r="C867" t="str">
        <f t="shared" si="282"/>
        <v>2.01 - 3.00 ct,VS1,Round,I</v>
      </c>
      <c r="D867" t="str">
        <f t="shared" ref="D867:E867" si="322">RIGHT(C867,LEN(C867)-LEN(H867)-1)</f>
        <v>VS1,Round,I</v>
      </c>
      <c r="E867" t="str">
        <f t="shared" si="322"/>
        <v>Round,I</v>
      </c>
      <c r="F867" s="1" t="str">
        <f t="shared" si="284"/>
        <v>https://www.idonowidont.com/diamonds/ritani-3-band-halo-ring-2-carat-ivs1-gia-center-728942</v>
      </c>
      <c r="G867" s="2">
        <f t="shared" si="285"/>
        <v>19990</v>
      </c>
      <c r="H867" t="str">
        <f t="shared" si="286"/>
        <v>2.01 - 3.00 ct</v>
      </c>
      <c r="I867" t="str">
        <f t="shared" si="287"/>
        <v>VS1</v>
      </c>
      <c r="J867" t="str">
        <f t="shared" si="288"/>
        <v>Round</v>
      </c>
      <c r="K867" t="str">
        <f t="shared" si="289"/>
        <v>I</v>
      </c>
      <c r="L867" t="b">
        <f t="shared" si="290"/>
        <v>0</v>
      </c>
    </row>
    <row r="868" spans="1:12" hidden="1">
      <c r="A868" t="s">
        <v>884</v>
      </c>
      <c r="B868" t="str">
        <f t="shared" si="281"/>
        <v>$19,990.00,2.01 - 3.00 ct,VS1,Round,I</v>
      </c>
      <c r="C868" t="str">
        <f t="shared" si="282"/>
        <v>2.01 - 3.00 ct,VS1,Round,I</v>
      </c>
      <c r="D868" t="str">
        <f t="shared" ref="D868:E868" si="323">RIGHT(C868,LEN(C868)-LEN(H868)-1)</f>
        <v>VS1,Round,I</v>
      </c>
      <c r="E868" t="str">
        <f t="shared" si="323"/>
        <v>Round,I</v>
      </c>
      <c r="F868" s="1" t="str">
        <f t="shared" si="284"/>
        <v>https://www.idonowidont.com/diamonds/301-diamond-ring-wedding-set-201-i-vs1-gia-center-diamond-676456</v>
      </c>
      <c r="G868" s="2">
        <f t="shared" si="285"/>
        <v>19990</v>
      </c>
      <c r="H868" t="str">
        <f t="shared" si="286"/>
        <v>2.01 - 3.00 ct</v>
      </c>
      <c r="I868" t="str">
        <f t="shared" si="287"/>
        <v>VS1</v>
      </c>
      <c r="J868" t="str">
        <f t="shared" si="288"/>
        <v>Round</v>
      </c>
      <c r="K868" t="str">
        <f t="shared" si="289"/>
        <v>I</v>
      </c>
      <c r="L868" t="b">
        <f t="shared" si="290"/>
        <v>0</v>
      </c>
    </row>
    <row r="869" spans="1:12" hidden="1">
      <c r="A869" t="s">
        <v>885</v>
      </c>
      <c r="B869" t="str">
        <f t="shared" si="281"/>
        <v>$19,999.00,3.01 - 4.00 ct,VS1,Round,I</v>
      </c>
      <c r="C869" t="str">
        <f t="shared" si="282"/>
        <v>3.01 - 4.00 ct,VS1,Round,I</v>
      </c>
      <c r="D869" t="str">
        <f t="shared" ref="D869:E869" si="324">RIGHT(C869,LEN(C869)-LEN(H869)-1)</f>
        <v>VS1,Round,I</v>
      </c>
      <c r="E869" t="str">
        <f t="shared" si="324"/>
        <v>Round,I</v>
      </c>
      <c r="F869" s="1" t="str">
        <f t="shared" si="284"/>
        <v>https://www.idonowidont.com/diamonds/305-traditional-tiffany-style-diamond-ring-yellow-gold-plat-head-igi-cerified-ring-730218</v>
      </c>
      <c r="G869" s="2">
        <f t="shared" si="285"/>
        <v>19999</v>
      </c>
      <c r="H869" t="str">
        <f t="shared" si="286"/>
        <v>3.01 - 4.00 ct</v>
      </c>
      <c r="I869" t="str">
        <f t="shared" si="287"/>
        <v>VS1</v>
      </c>
      <c r="J869" t="str">
        <f t="shared" si="288"/>
        <v>Round</v>
      </c>
      <c r="K869" t="str">
        <f t="shared" si="289"/>
        <v>I</v>
      </c>
      <c r="L869" t="b">
        <f t="shared" si="290"/>
        <v>0</v>
      </c>
    </row>
    <row r="870" spans="1:12" hidden="1">
      <c r="A870" t="s">
        <v>886</v>
      </c>
      <c r="B870" t="str">
        <f t="shared" si="281"/>
        <v>$19,999.00,3.01 - 4.00 ct,VS1,Round,I</v>
      </c>
      <c r="C870" t="str">
        <f t="shared" si="282"/>
        <v>3.01 - 4.00 ct,VS1,Round,I</v>
      </c>
      <c r="D870" t="str">
        <f t="shared" ref="D870:E870" si="325">RIGHT(C870,LEN(C870)-LEN(H870)-1)</f>
        <v>VS1,Round,I</v>
      </c>
      <c r="E870" t="str">
        <f t="shared" si="325"/>
        <v>Round,I</v>
      </c>
      <c r="F870" s="1" t="str">
        <f t="shared" si="284"/>
        <v>https://www.idonowidont.com/diamonds/ritani-diamond-ring-270-carat-triple-exellent-center-gia-cert-672451</v>
      </c>
      <c r="G870" s="2">
        <f t="shared" si="285"/>
        <v>19999</v>
      </c>
      <c r="H870" t="str">
        <f t="shared" si="286"/>
        <v>3.01 - 4.00 ct</v>
      </c>
      <c r="I870" t="str">
        <f t="shared" si="287"/>
        <v>VS1</v>
      </c>
      <c r="J870" t="str">
        <f t="shared" si="288"/>
        <v>Round</v>
      </c>
      <c r="K870" t="str">
        <f t="shared" si="289"/>
        <v>I</v>
      </c>
      <c r="L870" t="b">
        <f t="shared" si="290"/>
        <v>0</v>
      </c>
    </row>
    <row r="871" spans="1:12" hidden="1">
      <c r="A871" t="s">
        <v>887</v>
      </c>
      <c r="B871" t="str">
        <f t="shared" si="281"/>
        <v>$20,000.00,2.01 - 3.00 ct,VS2,Princess,I</v>
      </c>
      <c r="C871" t="str">
        <f t="shared" si="282"/>
        <v>2.01 - 3.00 ct,VS2,Princess,I</v>
      </c>
      <c r="D871" t="str">
        <f t="shared" ref="D871:E871" si="326">RIGHT(C871,LEN(C871)-LEN(H871)-1)</f>
        <v>VS2,Princess,I</v>
      </c>
      <c r="E871" t="str">
        <f t="shared" si="326"/>
        <v>Princess,I</v>
      </c>
      <c r="F871" s="1" t="str">
        <f t="shared" si="284"/>
        <v>https://www.idonowidont.com/diamonds/diamonds-direct-251c-gia-certified-princess-cut-solitaire-engagement-ring-679471</v>
      </c>
      <c r="G871" s="2">
        <f t="shared" si="285"/>
        <v>20000</v>
      </c>
      <c r="H871" t="str">
        <f t="shared" si="286"/>
        <v>2.01 - 3.00 ct</v>
      </c>
      <c r="I871" t="str">
        <f t="shared" si="287"/>
        <v>VS2</v>
      </c>
      <c r="J871" t="str">
        <f t="shared" si="288"/>
        <v>Princess</v>
      </c>
      <c r="K871" t="str">
        <f t="shared" si="289"/>
        <v>I</v>
      </c>
      <c r="L871" t="b">
        <f t="shared" si="290"/>
        <v>0</v>
      </c>
    </row>
    <row r="872" spans="1:12" hidden="1">
      <c r="A872" t="s">
        <v>888</v>
      </c>
      <c r="B872" t="str">
        <f t="shared" si="281"/>
        <v>$20,647.00,3.01 - 4.00 ct,SI1,Round,H</v>
      </c>
      <c r="C872" t="str">
        <f t="shared" si="282"/>
        <v>3.01 - 4.00 ct,SI1,Round,H</v>
      </c>
      <c r="D872" t="str">
        <f t="shared" ref="D872:E872" si="327">RIGHT(C872,LEN(C872)-LEN(H872)-1)</f>
        <v>SI1,Round,H</v>
      </c>
      <c r="E872" t="str">
        <f t="shared" si="327"/>
        <v>Round,H</v>
      </c>
      <c r="F872" s="1" t="str">
        <f t="shared" si="284"/>
        <v>https://www.idonowidont.com/diamonds/classic-three-stone-diamond-engagement-ring-diamonds-sides-crafted-18k-yellow-gold-619366</v>
      </c>
      <c r="G872" s="2">
        <f t="shared" si="285"/>
        <v>20647</v>
      </c>
      <c r="H872" t="str">
        <f t="shared" si="286"/>
        <v>3.01 - 4.00 ct</v>
      </c>
      <c r="I872" t="str">
        <f t="shared" si="287"/>
        <v>SI1</v>
      </c>
      <c r="J872" t="str">
        <f t="shared" si="288"/>
        <v>Round</v>
      </c>
      <c r="K872" t="str">
        <f t="shared" si="289"/>
        <v>H</v>
      </c>
      <c r="L872" t="b">
        <f t="shared" si="290"/>
        <v>0</v>
      </c>
    </row>
    <row r="873" spans="1:12" hidden="1">
      <c r="A873" t="s">
        <v>889</v>
      </c>
      <c r="B873" t="str">
        <f t="shared" si="281"/>
        <v>$20,650.00,2.01 - 3.00 ct,I1,Round,H</v>
      </c>
      <c r="C873" t="str">
        <f t="shared" si="282"/>
        <v>2.01 - 3.00 ct,I1,Round,H</v>
      </c>
      <c r="D873" t="str">
        <f t="shared" ref="D873:E873" si="328">RIGHT(C873,LEN(C873)-LEN(H873)-1)</f>
        <v>I1,Round,H</v>
      </c>
      <c r="E873" t="str">
        <f t="shared" si="328"/>
        <v>Round,H</v>
      </c>
      <c r="F873" s="1" t="str">
        <f t="shared" si="284"/>
        <v>https://www.idonowidont.com/diamonds/agi-certified-three-stone-diamond-ring-334tdwvideo-697706</v>
      </c>
      <c r="G873" s="2">
        <f t="shared" si="285"/>
        <v>20650</v>
      </c>
      <c r="H873" t="str">
        <f t="shared" si="286"/>
        <v>2.01 - 3.00 ct</v>
      </c>
      <c r="I873" t="str">
        <f t="shared" si="287"/>
        <v>I1</v>
      </c>
      <c r="J873" t="str">
        <f t="shared" si="288"/>
        <v>Round</v>
      </c>
      <c r="K873" t="str">
        <f t="shared" si="289"/>
        <v>H</v>
      </c>
      <c r="L873" t="b">
        <f t="shared" si="290"/>
        <v>0</v>
      </c>
    </row>
    <row r="874" spans="1:12" hidden="1">
      <c r="A874" t="s">
        <v>890</v>
      </c>
      <c r="B874" t="str">
        <f t="shared" si="281"/>
        <v>$20,784.00,2.01 - 3.00 ct,SI2,Cushion,H</v>
      </c>
      <c r="C874" t="str">
        <f t="shared" si="282"/>
        <v>2.01 - 3.00 ct,SI2,Cushion,H</v>
      </c>
      <c r="D874" t="str">
        <f t="shared" ref="D874:E874" si="329">RIGHT(C874,LEN(C874)-LEN(H874)-1)</f>
        <v>SI2,Cushion,H</v>
      </c>
      <c r="E874" t="str">
        <f t="shared" si="329"/>
        <v>Cushion,H</v>
      </c>
      <c r="F874" s="1" t="str">
        <f t="shared" si="284"/>
        <v>https://www.idonowidont.com/diamonds/engagement-ring-center-gia-cushion-217ct-diamond-622291</v>
      </c>
      <c r="G874" s="2">
        <f t="shared" si="285"/>
        <v>20784</v>
      </c>
      <c r="H874" t="str">
        <f t="shared" si="286"/>
        <v>2.01 - 3.00 ct</v>
      </c>
      <c r="I874" t="str">
        <f t="shared" si="287"/>
        <v>SI2</v>
      </c>
      <c r="J874" t="str">
        <f t="shared" si="288"/>
        <v>Cushion</v>
      </c>
      <c r="K874" t="str">
        <f t="shared" si="289"/>
        <v>H</v>
      </c>
      <c r="L874" t="b">
        <f t="shared" si="290"/>
        <v>0</v>
      </c>
    </row>
    <row r="875" spans="1:12" hidden="1">
      <c r="A875" t="s">
        <v>891</v>
      </c>
      <c r="B875" t="str">
        <f t="shared" si="281"/>
        <v>$21,000.00,2.01 - 3.00 ct,VS1,Round,I</v>
      </c>
      <c r="C875" t="str">
        <f t="shared" si="282"/>
        <v>2.01 - 3.00 ct,VS1,Round,I</v>
      </c>
      <c r="D875" t="str">
        <f t="shared" ref="D875:E875" si="330">RIGHT(C875,LEN(C875)-LEN(H875)-1)</f>
        <v>VS1,Round,I</v>
      </c>
      <c r="E875" t="str">
        <f t="shared" si="330"/>
        <v>Round,I</v>
      </c>
      <c r="F875" s="1" t="str">
        <f t="shared" si="284"/>
        <v>https://www.idonowidont.com/diamonds/ritani-diamond-ring-2-ct-gia-certified-i-vs1-round-center-711006</v>
      </c>
      <c r="G875" s="2">
        <f t="shared" si="285"/>
        <v>21000</v>
      </c>
      <c r="H875" t="str">
        <f t="shared" si="286"/>
        <v>2.01 - 3.00 ct</v>
      </c>
      <c r="I875" t="str">
        <f t="shared" si="287"/>
        <v>VS1</v>
      </c>
      <c r="J875" t="str">
        <f t="shared" si="288"/>
        <v>Round</v>
      </c>
      <c r="K875" t="str">
        <f t="shared" si="289"/>
        <v>I</v>
      </c>
      <c r="L875" t="b">
        <f t="shared" si="290"/>
        <v>0</v>
      </c>
    </row>
    <row r="876" spans="1:12" hidden="1">
      <c r="A876" t="s">
        <v>892</v>
      </c>
      <c r="B876" t="str">
        <f t="shared" si="281"/>
        <v>$21,000.00,2.01 - 3.00 ct,SI2,Pear,E</v>
      </c>
      <c r="C876" t="str">
        <f t="shared" si="282"/>
        <v>2.01 - 3.00 ct,SI2,Pear,E</v>
      </c>
      <c r="D876" t="str">
        <f t="shared" ref="D876:E876" si="331">RIGHT(C876,LEN(C876)-LEN(H876)-1)</f>
        <v>SI2,Pear,E</v>
      </c>
      <c r="E876" t="str">
        <f t="shared" si="331"/>
        <v>Pear,E</v>
      </c>
      <c r="F876" s="1" t="str">
        <f t="shared" si="284"/>
        <v>https://www.idonowidont.com/diamonds/three-stone-ring-gia-certified-652856</v>
      </c>
      <c r="G876" s="2">
        <f t="shared" si="285"/>
        <v>21000</v>
      </c>
      <c r="H876" t="str">
        <f t="shared" si="286"/>
        <v>2.01 - 3.00 ct</v>
      </c>
      <c r="I876" t="str">
        <f t="shared" si="287"/>
        <v>SI2</v>
      </c>
      <c r="J876" t="str">
        <f t="shared" si="288"/>
        <v>Pear</v>
      </c>
      <c r="K876" t="str">
        <f t="shared" si="289"/>
        <v>E</v>
      </c>
      <c r="L876" t="b">
        <f t="shared" si="290"/>
        <v>0</v>
      </c>
    </row>
    <row r="877" spans="1:12" hidden="1">
      <c r="A877" t="s">
        <v>893</v>
      </c>
      <c r="B877" t="str">
        <f t="shared" si="281"/>
        <v>$22,000.00,3.01 - 4.00 ct,SI2,Emerald,Other</v>
      </c>
      <c r="C877" t="str">
        <f t="shared" si="282"/>
        <v>3.01 - 4.00 ct,SI2,Emerald,Other</v>
      </c>
      <c r="D877" t="str">
        <f t="shared" ref="D877:E877" si="332">RIGHT(C877,LEN(C877)-LEN(H877)-1)</f>
        <v>SI2,Emerald,Other</v>
      </c>
      <c r="E877" t="str">
        <f t="shared" si="332"/>
        <v>Emerald,Other</v>
      </c>
      <c r="F877" s="1" t="str">
        <f t="shared" si="284"/>
        <v>https://www.idonowidont.com/diamonds/fancy-yellow-diamond-ring-729736</v>
      </c>
      <c r="G877" s="2">
        <f t="shared" si="285"/>
        <v>22000</v>
      </c>
      <c r="H877" t="str">
        <f t="shared" si="286"/>
        <v>3.01 - 4.00 ct</v>
      </c>
      <c r="I877" t="str">
        <f t="shared" si="287"/>
        <v>SI2</v>
      </c>
      <c r="J877" t="str">
        <f t="shared" si="288"/>
        <v>Emerald</v>
      </c>
      <c r="K877" t="str">
        <f t="shared" si="289"/>
        <v>Other</v>
      </c>
      <c r="L877" t="b">
        <f t="shared" si="290"/>
        <v>0</v>
      </c>
    </row>
    <row r="878" spans="1:12" hidden="1">
      <c r="A878" t="s">
        <v>894</v>
      </c>
      <c r="B878" t="str">
        <f t="shared" si="281"/>
        <v>$22,500.00,3.01 - 4.00 ct,SI1,Cushion,I</v>
      </c>
      <c r="C878" t="str">
        <f t="shared" si="282"/>
        <v>3.01 - 4.00 ct,SI1,Cushion,I</v>
      </c>
      <c r="D878" t="str">
        <f t="shared" ref="D878:E878" si="333">RIGHT(C878,LEN(C878)-LEN(H878)-1)</f>
        <v>SI1,Cushion,I</v>
      </c>
      <c r="E878" t="str">
        <f t="shared" si="333"/>
        <v>Cushion,I</v>
      </c>
      <c r="F878" s="1" t="str">
        <f t="shared" si="284"/>
        <v>https://www.idonowidont.com/diamonds/400-set-diamond-ring-set-250i-si1-gia-cushion-center-wedding-band-combo-630941</v>
      </c>
      <c r="G878" s="2">
        <f t="shared" si="285"/>
        <v>22500</v>
      </c>
      <c r="H878" t="str">
        <f t="shared" si="286"/>
        <v>3.01 - 4.00 ct</v>
      </c>
      <c r="I878" t="str">
        <f t="shared" si="287"/>
        <v>SI1</v>
      </c>
      <c r="J878" t="str">
        <f t="shared" si="288"/>
        <v>Cushion</v>
      </c>
      <c r="K878" t="str">
        <f t="shared" si="289"/>
        <v>I</v>
      </c>
      <c r="L878" t="b">
        <f t="shared" si="290"/>
        <v>0</v>
      </c>
    </row>
    <row r="879" spans="1:12" hidden="1">
      <c r="A879" t="s">
        <v>895</v>
      </c>
      <c r="B879" t="str">
        <f t="shared" si="281"/>
        <v>$22,549.00,1.01 - 2.00 ct,SI1,Cushion,F</v>
      </c>
      <c r="C879" t="str">
        <f t="shared" si="282"/>
        <v>1.01 - 2.00 ct,SI1,Cushion,F</v>
      </c>
      <c r="D879" t="str">
        <f t="shared" ref="D879:E879" si="334">RIGHT(C879,LEN(C879)-LEN(H879)-1)</f>
        <v>SI1,Cushion,F</v>
      </c>
      <c r="E879" t="str">
        <f t="shared" si="334"/>
        <v>Cushion,F</v>
      </c>
      <c r="F879" s="1" t="str">
        <f t="shared" si="284"/>
        <v>https://www.idonowidont.com/diamonds/certified-platinum-engagement-ring-center-152ct-cushion-cut-diamond-and-side-diamonds</v>
      </c>
      <c r="G879" s="2">
        <f t="shared" si="285"/>
        <v>22549</v>
      </c>
      <c r="H879" t="str">
        <f t="shared" si="286"/>
        <v>1.01 - 2.00 ct</v>
      </c>
      <c r="I879" t="str">
        <f t="shared" si="287"/>
        <v>SI1</v>
      </c>
      <c r="J879" t="str">
        <f t="shared" si="288"/>
        <v>Cushion</v>
      </c>
      <c r="K879" t="str">
        <f t="shared" si="289"/>
        <v>F</v>
      </c>
      <c r="L879" t="b">
        <f t="shared" si="290"/>
        <v>0</v>
      </c>
    </row>
    <row r="880" spans="1:12" hidden="1">
      <c r="A880" t="s">
        <v>896</v>
      </c>
      <c r="B880" t="str">
        <f t="shared" si="281"/>
        <v>$22,550.00,1.01 - 2.00 ct,SI1,Cushion,E</v>
      </c>
      <c r="C880" t="str">
        <f t="shared" si="282"/>
        <v>1.01 - 2.00 ct,SI1,Cushion,E</v>
      </c>
      <c r="D880" t="str">
        <f t="shared" ref="D880:E880" si="335">RIGHT(C880,LEN(C880)-LEN(H880)-1)</f>
        <v>SI1,Cushion,E</v>
      </c>
      <c r="E880" t="str">
        <f t="shared" si="335"/>
        <v>Cushion,E</v>
      </c>
      <c r="F880" s="1" t="str">
        <f t="shared" si="284"/>
        <v>https://www.idonowidont.com/diamonds/charming-engagement-ring-center-cushion-150ct-diamond-and-side-diamonds-626711</v>
      </c>
      <c r="G880" s="2">
        <f t="shared" si="285"/>
        <v>22550</v>
      </c>
      <c r="H880" t="str">
        <f t="shared" si="286"/>
        <v>1.01 - 2.00 ct</v>
      </c>
      <c r="I880" t="str">
        <f t="shared" si="287"/>
        <v>SI1</v>
      </c>
      <c r="J880" t="str">
        <f t="shared" si="288"/>
        <v>Cushion</v>
      </c>
      <c r="K880" t="str">
        <f t="shared" si="289"/>
        <v>E</v>
      </c>
      <c r="L880" t="b">
        <f t="shared" si="290"/>
        <v>0</v>
      </c>
    </row>
    <row r="881" spans="1:12" hidden="1">
      <c r="A881" t="s">
        <v>897</v>
      </c>
      <c r="B881" t="str">
        <f t="shared" si="281"/>
        <v>$22,900.00,4.00 ct or more,VS1,Round,I</v>
      </c>
      <c r="C881" t="str">
        <f t="shared" si="282"/>
        <v>4.00 ct or more,VS1,Round,I</v>
      </c>
      <c r="D881" t="str">
        <f t="shared" ref="D881:E881" si="336">RIGHT(C881,LEN(C881)-LEN(H881)-1)</f>
        <v>VS1,Round,I</v>
      </c>
      <c r="E881" t="str">
        <f t="shared" si="336"/>
        <v>Round,I</v>
      </c>
      <c r="F881" s="1" t="str">
        <f t="shared" si="284"/>
        <v>https://www.idonowidont.com/diamonds/455-diamond-set-305-i-vs1-center-728926</v>
      </c>
      <c r="G881" s="2">
        <f t="shared" si="285"/>
        <v>22900</v>
      </c>
      <c r="H881" t="str">
        <f t="shared" si="286"/>
        <v>4.00 ct or more</v>
      </c>
      <c r="I881" t="str">
        <f t="shared" si="287"/>
        <v>VS1</v>
      </c>
      <c r="J881" t="str">
        <f t="shared" si="288"/>
        <v>Round</v>
      </c>
      <c r="K881" t="str">
        <f t="shared" si="289"/>
        <v>I</v>
      </c>
      <c r="L881" t="b">
        <f t="shared" si="290"/>
        <v>0</v>
      </c>
    </row>
    <row r="882" spans="1:12" hidden="1">
      <c r="A882" t="s">
        <v>898</v>
      </c>
      <c r="B882" t="str">
        <f t="shared" si="281"/>
        <v>$22,990.00,2.01 - 3.00 ct,VS1,Asscher,I</v>
      </c>
      <c r="C882" t="str">
        <f t="shared" si="282"/>
        <v>2.01 - 3.00 ct,VS1,Asscher,I</v>
      </c>
      <c r="D882" t="str">
        <f t="shared" ref="D882:E882" si="337">RIGHT(C882,LEN(C882)-LEN(H882)-1)</f>
        <v>VS1,Asscher,I</v>
      </c>
      <c r="E882" t="str">
        <f t="shared" si="337"/>
        <v>Asscher,I</v>
      </c>
      <c r="F882" s="1" t="str">
        <f t="shared" si="284"/>
        <v>https://www.idonowidont.com/diamonds/asscher-cut-diamond-ring-25-i-vs1-gia-729833</v>
      </c>
      <c r="G882" s="2">
        <f t="shared" si="285"/>
        <v>22990</v>
      </c>
      <c r="H882" t="str">
        <f t="shared" si="286"/>
        <v>2.01 - 3.00 ct</v>
      </c>
      <c r="I882" t="str">
        <f t="shared" si="287"/>
        <v>VS1</v>
      </c>
      <c r="J882" t="str">
        <f t="shared" si="288"/>
        <v>Asscher</v>
      </c>
      <c r="K882" t="str">
        <f t="shared" si="289"/>
        <v>I</v>
      </c>
      <c r="L882" t="b">
        <f t="shared" si="290"/>
        <v>0</v>
      </c>
    </row>
    <row r="883" spans="1:12" hidden="1">
      <c r="A883" t="s">
        <v>899</v>
      </c>
      <c r="B883" t="str">
        <f t="shared" si="281"/>
        <v>$23,500.00,1.01 - 2.00 ct,SI1,Oval,H</v>
      </c>
      <c r="C883" t="str">
        <f t="shared" si="282"/>
        <v>1.01 - 2.00 ct,SI1,Oval,H</v>
      </c>
      <c r="D883" t="str">
        <f t="shared" ref="D883:E883" si="338">RIGHT(C883,LEN(C883)-LEN(H883)-1)</f>
        <v>SI1,Oval,H</v>
      </c>
      <c r="E883" t="str">
        <f t="shared" si="338"/>
        <v>Oval,H</v>
      </c>
      <c r="F883" s="1" t="str">
        <f t="shared" si="284"/>
        <v>https://www.idonowidont.com/diamonds/certified-natural-oval-engagement-ringvideo-697691</v>
      </c>
      <c r="G883" s="2">
        <f t="shared" si="285"/>
        <v>23500</v>
      </c>
      <c r="H883" t="str">
        <f t="shared" si="286"/>
        <v>1.01 - 2.00 ct</v>
      </c>
      <c r="I883" t="str">
        <f t="shared" si="287"/>
        <v>SI1</v>
      </c>
      <c r="J883" t="str">
        <f t="shared" si="288"/>
        <v>Oval</v>
      </c>
      <c r="K883" t="str">
        <f t="shared" si="289"/>
        <v>H</v>
      </c>
      <c r="L883" t="b">
        <f t="shared" si="290"/>
        <v>0</v>
      </c>
    </row>
    <row r="884" spans="1:12" hidden="1">
      <c r="A884" t="s">
        <v>900</v>
      </c>
      <c r="B884" t="str">
        <f t="shared" si="281"/>
        <v>$23,990.00,4.00 ct or more,SI2,Oval,J</v>
      </c>
      <c r="C884" t="str">
        <f t="shared" si="282"/>
        <v>4.00 ct or more,SI2,Oval,J</v>
      </c>
      <c r="D884" t="str">
        <f t="shared" ref="D884:E884" si="339">RIGHT(C884,LEN(C884)-LEN(H884)-1)</f>
        <v>SI2,Oval,J</v>
      </c>
      <c r="E884" t="str">
        <f t="shared" si="339"/>
        <v>Oval,J</v>
      </c>
      <c r="F884" s="1" t="str">
        <f t="shared" si="284"/>
        <v>https://www.idonowidont.com/diamonds/310-oval-diamond-ring-250-center-gia-certified-695646</v>
      </c>
      <c r="G884" s="2">
        <f t="shared" si="285"/>
        <v>23990</v>
      </c>
      <c r="H884" t="str">
        <f t="shared" si="286"/>
        <v>4.00 ct or more</v>
      </c>
      <c r="I884" t="str">
        <f t="shared" si="287"/>
        <v>SI2</v>
      </c>
      <c r="J884" t="str">
        <f t="shared" si="288"/>
        <v>Oval</v>
      </c>
      <c r="K884" t="str">
        <f t="shared" si="289"/>
        <v>J</v>
      </c>
      <c r="L884" t="b">
        <f t="shared" si="290"/>
        <v>0</v>
      </c>
    </row>
    <row r="885" spans="1:12" hidden="1">
      <c r="A885" t="s">
        <v>901</v>
      </c>
      <c r="B885" t="str">
        <f t="shared" si="281"/>
        <v>$24,000.00,4.00 ct or more,SI2,Radiant,H</v>
      </c>
      <c r="C885" t="str">
        <f t="shared" si="282"/>
        <v>4.00 ct or more,SI2,Radiant,H</v>
      </c>
      <c r="D885" t="str">
        <f t="shared" ref="D885:E885" si="340">RIGHT(C885,LEN(C885)-LEN(H885)-1)</f>
        <v>SI2,Radiant,H</v>
      </c>
      <c r="E885" t="str">
        <f t="shared" si="340"/>
        <v>Radiant,H</v>
      </c>
      <c r="F885" s="1" t="str">
        <f t="shared" si="284"/>
        <v>https://www.idonowidont.com/diamonds/630-ct-radiant-diamond-729798</v>
      </c>
      <c r="G885" s="2">
        <f t="shared" si="285"/>
        <v>24000</v>
      </c>
      <c r="H885" t="str">
        <f t="shared" si="286"/>
        <v>4.00 ct or more</v>
      </c>
      <c r="I885" t="str">
        <f t="shared" si="287"/>
        <v>SI2</v>
      </c>
      <c r="J885" t="str">
        <f t="shared" si="288"/>
        <v>Radiant</v>
      </c>
      <c r="K885" t="str">
        <f t="shared" si="289"/>
        <v>H</v>
      </c>
      <c r="L885" t="b">
        <f t="shared" si="290"/>
        <v>0</v>
      </c>
    </row>
    <row r="886" spans="1:12" hidden="1">
      <c r="A886" t="s">
        <v>902</v>
      </c>
      <c r="B886" t="str">
        <f t="shared" si="281"/>
        <v>$24,000.00,4.00 ct or more,VS2,Asscher,F</v>
      </c>
      <c r="C886" t="str">
        <f t="shared" si="282"/>
        <v>4.00 ct or more,VS2,Asscher,F</v>
      </c>
      <c r="D886" t="str">
        <f t="shared" ref="D886:E886" si="341">RIGHT(C886,LEN(C886)-LEN(H886)-1)</f>
        <v>VS2,Asscher,F</v>
      </c>
      <c r="E886" t="str">
        <f t="shared" si="341"/>
        <v>Asscher,F</v>
      </c>
      <c r="F886" s="1" t="str">
        <f t="shared" si="284"/>
        <v>https://www.idonowidont.com/diamonds/theo-fennell-540ct-asscher-cut-diamond-engagement-ring-18k-white-gold-727066</v>
      </c>
      <c r="G886" s="2">
        <f t="shared" si="285"/>
        <v>24000</v>
      </c>
      <c r="H886" t="str">
        <f t="shared" si="286"/>
        <v>4.00 ct or more</v>
      </c>
      <c r="I886" t="str">
        <f t="shared" si="287"/>
        <v>VS2</v>
      </c>
      <c r="J886" t="str">
        <f t="shared" si="288"/>
        <v>Asscher</v>
      </c>
      <c r="K886" t="str">
        <f t="shared" si="289"/>
        <v>F</v>
      </c>
      <c r="L886" t="b">
        <f t="shared" si="290"/>
        <v>0</v>
      </c>
    </row>
    <row r="887" spans="1:12" hidden="1">
      <c r="A887" t="s">
        <v>903</v>
      </c>
      <c r="B887" t="str">
        <f t="shared" si="281"/>
        <v>$24,500.00,3.01 - 4.00 ct,VS2,Round,K</v>
      </c>
      <c r="C887" t="str">
        <f t="shared" si="282"/>
        <v>3.01 - 4.00 ct,VS2,Round,K</v>
      </c>
      <c r="D887" t="str">
        <f t="shared" ref="D887:E887" si="342">RIGHT(C887,LEN(C887)-LEN(H887)-1)</f>
        <v>VS2,Round,K</v>
      </c>
      <c r="E887" t="str">
        <f t="shared" si="342"/>
        <v>Round,K</v>
      </c>
      <c r="F887" s="1" t="str">
        <f t="shared" si="284"/>
        <v>https://www.idonowidont.com/diamonds/314ct-round-brilliant-engagement-ring-fancy-pink-side-diamonds-egl-certified-incredible</v>
      </c>
      <c r="G887" s="2">
        <f t="shared" si="285"/>
        <v>24500</v>
      </c>
      <c r="H887" t="str">
        <f t="shared" si="286"/>
        <v>3.01 - 4.00 ct</v>
      </c>
      <c r="I887" t="str">
        <f t="shared" si="287"/>
        <v>VS2</v>
      </c>
      <c r="J887" t="str">
        <f t="shared" si="288"/>
        <v>Round</v>
      </c>
      <c r="K887" t="str">
        <f t="shared" si="289"/>
        <v>K</v>
      </c>
      <c r="L887" t="b">
        <f t="shared" si="290"/>
        <v>0</v>
      </c>
    </row>
    <row r="888" spans="1:12" hidden="1">
      <c r="A888" t="s">
        <v>904</v>
      </c>
      <c r="B888" t="str">
        <f t="shared" si="281"/>
        <v>$24,500.00,3.01 - 4.00 ct,VS1,Oval,J</v>
      </c>
      <c r="C888" t="str">
        <f t="shared" si="282"/>
        <v>3.01 - 4.00 ct,VS1,Oval,J</v>
      </c>
      <c r="D888" t="str">
        <f t="shared" ref="D888:E888" si="343">RIGHT(C888,LEN(C888)-LEN(H888)-1)</f>
        <v>VS1,Oval,J</v>
      </c>
      <c r="E888" t="str">
        <f t="shared" si="343"/>
        <v>Oval,J</v>
      </c>
      <c r="F888" s="1" t="str">
        <f t="shared" si="284"/>
        <v>https://www.idonowidont.com/diamonds/307-oval-diamond-pave-engagement-ring-gia-certified-631296</v>
      </c>
      <c r="G888" s="2">
        <f t="shared" si="285"/>
        <v>24500</v>
      </c>
      <c r="H888" t="str">
        <f t="shared" si="286"/>
        <v>3.01 - 4.00 ct</v>
      </c>
      <c r="I888" t="str">
        <f t="shared" si="287"/>
        <v>VS1</v>
      </c>
      <c r="J888" t="str">
        <f t="shared" si="288"/>
        <v>Oval</v>
      </c>
      <c r="K888" t="str">
        <f t="shared" si="289"/>
        <v>J</v>
      </c>
      <c r="L888" t="b">
        <f t="shared" si="290"/>
        <v>0</v>
      </c>
    </row>
    <row r="889" spans="1:12" hidden="1">
      <c r="A889" t="s">
        <v>905</v>
      </c>
      <c r="B889" t="str">
        <f t="shared" si="281"/>
        <v>$24,990.00,3.01 - 4.00 ct,VVS2,Emerald,J</v>
      </c>
      <c r="C889" t="str">
        <f t="shared" si="282"/>
        <v>3.01 - 4.00 ct,VVS2,Emerald,J</v>
      </c>
      <c r="D889" t="str">
        <f t="shared" ref="D889:E889" si="344">RIGHT(C889,LEN(C889)-LEN(H889)-1)</f>
        <v>VVS2,Emerald,J</v>
      </c>
      <c r="E889" t="str">
        <f t="shared" si="344"/>
        <v>Emerald,J</v>
      </c>
      <c r="F889" s="1" t="str">
        <f t="shared" si="284"/>
        <v>https://www.idonowidont.com/diamonds/gia-certified-300-emerald-cut-diamond-solitaire-25-vvs2-gia-certified-673386</v>
      </c>
      <c r="G889" s="2">
        <f t="shared" si="285"/>
        <v>24990</v>
      </c>
      <c r="H889" t="str">
        <f t="shared" si="286"/>
        <v>3.01 - 4.00 ct</v>
      </c>
      <c r="I889" t="str">
        <f t="shared" si="287"/>
        <v>VVS2</v>
      </c>
      <c r="J889" t="str">
        <f t="shared" si="288"/>
        <v>Emerald</v>
      </c>
      <c r="K889" t="str">
        <f t="shared" si="289"/>
        <v>J</v>
      </c>
      <c r="L889" t="b">
        <f t="shared" si="290"/>
        <v>0</v>
      </c>
    </row>
    <row r="890" spans="1:12" hidden="1">
      <c r="A890" t="s">
        <v>906</v>
      </c>
      <c r="B890" t="str">
        <f t="shared" si="281"/>
        <v>$25,000.00,2.01 - 3.00 ct,SI1,Round,H</v>
      </c>
      <c r="C890" t="str">
        <f t="shared" si="282"/>
        <v>2.01 - 3.00 ct,SI1,Round,H</v>
      </c>
      <c r="D890" t="str">
        <f t="shared" ref="D890:E890" si="345">RIGHT(C890,LEN(C890)-LEN(H890)-1)</f>
        <v>SI1,Round,H</v>
      </c>
      <c r="E890" t="str">
        <f t="shared" si="345"/>
        <v>Round,H</v>
      </c>
      <c r="F890" s="1" t="str">
        <f t="shared" si="284"/>
        <v>https://www.idonowidont.com/diamonds/266-ct-engagement-ring-diamonds-band-715746</v>
      </c>
      <c r="G890" s="2">
        <f t="shared" si="285"/>
        <v>25000</v>
      </c>
      <c r="H890" t="str">
        <f t="shared" si="286"/>
        <v>2.01 - 3.00 ct</v>
      </c>
      <c r="I890" t="str">
        <f t="shared" si="287"/>
        <v>SI1</v>
      </c>
      <c r="J890" t="str">
        <f t="shared" si="288"/>
        <v>Round</v>
      </c>
      <c r="K890" t="str">
        <f t="shared" si="289"/>
        <v>H</v>
      </c>
      <c r="L890" t="b">
        <f t="shared" si="290"/>
        <v>0</v>
      </c>
    </row>
    <row r="891" spans="1:12" hidden="1">
      <c r="A891" t="s">
        <v>907</v>
      </c>
      <c r="B891" t="str">
        <f t="shared" si="281"/>
        <v>$25,000.00,2.01 - 3.00 ct,SI2,Emerald,K</v>
      </c>
      <c r="C891" t="str">
        <f t="shared" si="282"/>
        <v>2.01 - 3.00 ct,SI2,Emerald,K</v>
      </c>
      <c r="D891" t="str">
        <f t="shared" ref="D891:E891" si="346">RIGHT(C891,LEN(C891)-LEN(H891)-1)</f>
        <v>SI2,Emerald,K</v>
      </c>
      <c r="E891" t="str">
        <f t="shared" si="346"/>
        <v>Emerald,K</v>
      </c>
      <c r="F891" s="1" t="str">
        <f t="shared" si="284"/>
        <v>https://www.idonowidont.com/diamonds/three-stone-engagement-ring-684886</v>
      </c>
      <c r="G891" s="2">
        <f t="shared" si="285"/>
        <v>25000</v>
      </c>
      <c r="H891" t="str">
        <f t="shared" si="286"/>
        <v>2.01 - 3.00 ct</v>
      </c>
      <c r="I891" t="str">
        <f t="shared" si="287"/>
        <v>SI2</v>
      </c>
      <c r="J891" t="str">
        <f t="shared" si="288"/>
        <v>Emerald</v>
      </c>
      <c r="K891" t="str">
        <f t="shared" si="289"/>
        <v>K</v>
      </c>
      <c r="L891" t="b">
        <f t="shared" si="290"/>
        <v>0</v>
      </c>
    </row>
    <row r="892" spans="1:12" hidden="1">
      <c r="A892" t="s">
        <v>908</v>
      </c>
      <c r="B892" t="str">
        <f t="shared" si="281"/>
        <v>$25,100.00,3.01 - 4.00 ct,SI1,Cushion,H</v>
      </c>
      <c r="C892" t="str">
        <f t="shared" si="282"/>
        <v>3.01 - 4.00 ct,SI1,Cushion,H</v>
      </c>
      <c r="D892" t="str">
        <f t="shared" ref="D892:E892" si="347">RIGHT(C892,LEN(C892)-LEN(H892)-1)</f>
        <v>SI1,Cushion,H</v>
      </c>
      <c r="E892" t="str">
        <f t="shared" si="347"/>
        <v>Cushion,H</v>
      </c>
      <c r="F892" s="1" t="str">
        <f t="shared" si="284"/>
        <v>https://www.idonowidont.com/diamonds/amazing-natural-engagement-ringvideo-691546</v>
      </c>
      <c r="G892" s="2">
        <f t="shared" si="285"/>
        <v>25100</v>
      </c>
      <c r="H892" t="str">
        <f t="shared" si="286"/>
        <v>3.01 - 4.00 ct</v>
      </c>
      <c r="I892" t="str">
        <f t="shared" si="287"/>
        <v>SI1</v>
      </c>
      <c r="J892" t="str">
        <f t="shared" si="288"/>
        <v>Cushion</v>
      </c>
      <c r="K892" t="str">
        <f t="shared" si="289"/>
        <v>H</v>
      </c>
      <c r="L892" t="b">
        <f t="shared" si="290"/>
        <v>0</v>
      </c>
    </row>
    <row r="893" spans="1:12" hidden="1">
      <c r="A893" t="s">
        <v>909</v>
      </c>
      <c r="B893" t="str">
        <f t="shared" si="281"/>
        <v>$25,500.00,2.01 - 3.00 ct,VVS2,Emerald,J</v>
      </c>
      <c r="C893" t="str">
        <f t="shared" si="282"/>
        <v>2.01 - 3.00 ct,VVS2,Emerald,J</v>
      </c>
      <c r="D893" t="str">
        <f t="shared" ref="D893:E893" si="348">RIGHT(C893,LEN(C893)-LEN(H893)-1)</f>
        <v>VVS2,Emerald,J</v>
      </c>
      <c r="E893" t="str">
        <f t="shared" si="348"/>
        <v>Emerald,J</v>
      </c>
      <c r="F893" s="1" t="str">
        <f t="shared" si="284"/>
        <v>https://www.idonowidont.com/diamonds/290-emerald-cut-platinum-ring-720501</v>
      </c>
      <c r="G893" s="2">
        <f t="shared" si="285"/>
        <v>25500</v>
      </c>
      <c r="H893" t="str">
        <f t="shared" si="286"/>
        <v>2.01 - 3.00 ct</v>
      </c>
      <c r="I893" t="str">
        <f t="shared" si="287"/>
        <v>VVS2</v>
      </c>
      <c r="J893" t="str">
        <f t="shared" si="288"/>
        <v>Emerald</v>
      </c>
      <c r="K893" t="str">
        <f t="shared" si="289"/>
        <v>J</v>
      </c>
      <c r="L893" t="b">
        <f t="shared" si="290"/>
        <v>0</v>
      </c>
    </row>
    <row r="894" spans="1:12" hidden="1">
      <c r="A894" t="s">
        <v>910</v>
      </c>
      <c r="B894" t="str">
        <f t="shared" si="281"/>
        <v>$25,500.00,3.01 - 4.00 ct,VS1,Cushion,G</v>
      </c>
      <c r="C894" t="str">
        <f t="shared" si="282"/>
        <v>3.01 - 4.00 ct,VS1,Cushion,G</v>
      </c>
      <c r="D894" t="str">
        <f t="shared" ref="D894:E894" si="349">RIGHT(C894,LEN(C894)-LEN(H894)-1)</f>
        <v>VS1,Cushion,G</v>
      </c>
      <c r="E894" t="str">
        <f t="shared" si="349"/>
        <v>Cushion,G</v>
      </c>
      <c r="F894" s="1" t="str">
        <f t="shared" si="284"/>
        <v>https://www.idonowidont.com/diamonds/551-wedding-set-401-i-vs1-center-cushion-717041</v>
      </c>
      <c r="G894" s="2">
        <f t="shared" si="285"/>
        <v>25500</v>
      </c>
      <c r="H894" t="str">
        <f t="shared" si="286"/>
        <v>3.01 - 4.00 ct</v>
      </c>
      <c r="I894" t="str">
        <f t="shared" si="287"/>
        <v>VS1</v>
      </c>
      <c r="J894" t="str">
        <f t="shared" si="288"/>
        <v>Cushion</v>
      </c>
      <c r="K894" t="str">
        <f t="shared" si="289"/>
        <v>G</v>
      </c>
      <c r="L894" t="b">
        <f t="shared" si="290"/>
        <v>0</v>
      </c>
    </row>
    <row r="895" spans="1:12" hidden="1">
      <c r="A895" t="s">
        <v>911</v>
      </c>
      <c r="B895" t="str">
        <f t="shared" si="281"/>
        <v>$25,500.00,3.01 - 4.00 ct,SI1,Oval,F</v>
      </c>
      <c r="C895" t="str">
        <f t="shared" si="282"/>
        <v>3.01 - 4.00 ct,SI1,Oval,F</v>
      </c>
      <c r="D895" t="str">
        <f t="shared" ref="D895:E895" si="350">RIGHT(C895,LEN(C895)-LEN(H895)-1)</f>
        <v>SI1,Oval,F</v>
      </c>
      <c r="E895" t="str">
        <f t="shared" si="350"/>
        <v>Oval,F</v>
      </c>
      <c r="F895" s="1" t="str">
        <f t="shared" si="284"/>
        <v>https://www.idonowidont.com/diamonds/platinum-engagement-diamond-ring-351ct-total-diamonds-618421</v>
      </c>
      <c r="G895" s="2">
        <f t="shared" si="285"/>
        <v>25500</v>
      </c>
      <c r="H895" t="str">
        <f t="shared" si="286"/>
        <v>3.01 - 4.00 ct</v>
      </c>
      <c r="I895" t="str">
        <f t="shared" si="287"/>
        <v>SI1</v>
      </c>
      <c r="J895" t="str">
        <f t="shared" si="288"/>
        <v>Oval</v>
      </c>
      <c r="K895" t="str">
        <f t="shared" si="289"/>
        <v>F</v>
      </c>
      <c r="L895" t="b">
        <f t="shared" si="290"/>
        <v>0</v>
      </c>
    </row>
    <row r="896" spans="1:12" hidden="1">
      <c r="A896" t="s">
        <v>912</v>
      </c>
      <c r="B896" t="str">
        <f t="shared" si="281"/>
        <v>$25,520.00,1.01 - 2.00 ct,SI1,Oval,F</v>
      </c>
      <c r="C896" t="str">
        <f t="shared" si="282"/>
        <v>1.01 - 2.00 ct,SI1,Oval,F</v>
      </c>
      <c r="D896" t="str">
        <f t="shared" ref="D896:E896" si="351">RIGHT(C896,LEN(C896)-LEN(H896)-1)</f>
        <v>SI1,Oval,F</v>
      </c>
      <c r="E896" t="str">
        <f t="shared" si="351"/>
        <v>Oval,F</v>
      </c>
      <c r="F896" s="1" t="str">
        <f t="shared" si="284"/>
        <v>https://www.idonowidont.com/diamonds/gia-certified-three-stone-diamond-ringvideo-697671</v>
      </c>
      <c r="G896" s="2">
        <f t="shared" si="285"/>
        <v>25520</v>
      </c>
      <c r="H896" t="str">
        <f t="shared" si="286"/>
        <v>1.01 - 2.00 ct</v>
      </c>
      <c r="I896" t="str">
        <f t="shared" si="287"/>
        <v>SI1</v>
      </c>
      <c r="J896" t="str">
        <f t="shared" si="288"/>
        <v>Oval</v>
      </c>
      <c r="K896" t="str">
        <f t="shared" si="289"/>
        <v>F</v>
      </c>
      <c r="L896" t="b">
        <f t="shared" si="290"/>
        <v>0</v>
      </c>
    </row>
    <row r="897" spans="1:12" hidden="1">
      <c r="A897" t="s">
        <v>913</v>
      </c>
      <c r="B897" t="str">
        <f t="shared" si="281"/>
        <v>$25,565.00,2.01 - 3.00 ct,SI1,Round,H</v>
      </c>
      <c r="C897" t="str">
        <f t="shared" si="282"/>
        <v>2.01 - 3.00 ct,SI1,Round,H</v>
      </c>
      <c r="D897" t="str">
        <f t="shared" ref="D897:E897" si="352">RIGHT(C897,LEN(C897)-LEN(H897)-1)</f>
        <v>SI1,Round,H</v>
      </c>
      <c r="E897" t="str">
        <f t="shared" si="352"/>
        <v>Round,H</v>
      </c>
      <c r="F897" s="1" t="str">
        <f t="shared" si="284"/>
        <v>https://www.idonowidont.com/diamonds/amazing-diamond-engagement-ringvideo-690831</v>
      </c>
      <c r="G897" s="2">
        <f t="shared" si="285"/>
        <v>25565</v>
      </c>
      <c r="H897" t="str">
        <f t="shared" si="286"/>
        <v>2.01 - 3.00 ct</v>
      </c>
      <c r="I897" t="str">
        <f t="shared" si="287"/>
        <v>SI1</v>
      </c>
      <c r="J897" t="str">
        <f t="shared" si="288"/>
        <v>Round</v>
      </c>
      <c r="K897" t="str">
        <f t="shared" si="289"/>
        <v>H</v>
      </c>
      <c r="L897" t="b">
        <f t="shared" si="290"/>
        <v>0</v>
      </c>
    </row>
    <row r="898" spans="1:12" hidden="1">
      <c r="A898" t="s">
        <v>914</v>
      </c>
      <c r="B898" t="str">
        <f t="shared" si="281"/>
        <v>$25,600.00,3.01 - 4.00 ct,SI1,Radiant,I</v>
      </c>
      <c r="C898" t="str">
        <f t="shared" si="282"/>
        <v>3.01 - 4.00 ct,SI1,Radiant,I</v>
      </c>
      <c r="D898" t="str">
        <f t="shared" ref="D898:E898" si="353">RIGHT(C898,LEN(C898)-LEN(H898)-1)</f>
        <v>SI1,Radiant,I</v>
      </c>
      <c r="E898" t="str">
        <f t="shared" si="353"/>
        <v>Radiant,I</v>
      </c>
      <c r="F898" s="1" t="str">
        <f t="shared" si="284"/>
        <v>https://www.idonowidont.com/diamonds/certified-platinum-engagement-ring-415-ct-total-diamond-weight-video-640811</v>
      </c>
      <c r="G898" s="2">
        <f t="shared" si="285"/>
        <v>25600</v>
      </c>
      <c r="H898" t="str">
        <f t="shared" si="286"/>
        <v>3.01 - 4.00 ct</v>
      </c>
      <c r="I898" t="str">
        <f t="shared" si="287"/>
        <v>SI1</v>
      </c>
      <c r="J898" t="str">
        <f t="shared" si="288"/>
        <v>Radiant</v>
      </c>
      <c r="K898" t="str">
        <f t="shared" si="289"/>
        <v>I</v>
      </c>
      <c r="L898" t="b">
        <f t="shared" si="290"/>
        <v>0</v>
      </c>
    </row>
    <row r="899" spans="1:12" hidden="1">
      <c r="A899" t="s">
        <v>915</v>
      </c>
      <c r="B899" t="str">
        <f t="shared" ref="B899:B955" si="354">RIGHT(A899,LEN(A899)-FIND(",",A899))</f>
        <v>$25,900.00,0.0 - 1.0 ct,I1,Cushion,J</v>
      </c>
      <c r="C899" t="str">
        <f t="shared" ref="C899:C955" si="355">RIGHT(B899,LEN(B899)-FIND(",",B899,FIND(".",B899)))</f>
        <v>0.0 - 1.0 ct,I1,Cushion,J</v>
      </c>
      <c r="D899" t="str">
        <f t="shared" ref="D899:E899" si="356">RIGHT(C899,LEN(C899)-LEN(H899)-1)</f>
        <v>I1,Cushion,J</v>
      </c>
      <c r="E899" t="str">
        <f t="shared" si="356"/>
        <v>Cushion,J</v>
      </c>
      <c r="F899" s="1" t="str">
        <f t="shared" ref="F899:F955" si="357">HYPERLINK(LEFT(A899,FIND(",",A899)-1))</f>
        <v>https://www.idonowidont.com/diamonds/300-emerald-cut-gia-ring-split-shank-709606</v>
      </c>
      <c r="G899" s="2">
        <f t="shared" ref="G899:G955" si="358">VALUE(LEFT(B899,LEN(B899)-LEN(C899)-1))</f>
        <v>25900</v>
      </c>
      <c r="H899" t="str">
        <f t="shared" ref="H899:H955" si="359">LEFT(C899,FIND(",",C899)-1)</f>
        <v>0.0 - 1.0 ct</v>
      </c>
      <c r="I899" t="str">
        <f t="shared" ref="I899:I955" si="360">LEFT(D899,FIND(",",D899)-1)</f>
        <v>I1</v>
      </c>
      <c r="J899" t="str">
        <f t="shared" ref="J899:J955" si="361">LEFT(E899,FIND(",",E899)-1)</f>
        <v>Cushion</v>
      </c>
      <c r="K899" t="str">
        <f t="shared" ref="K899:K955" si="362">RIGHT(E899,LEN(E899)-LEN(J899)-1)</f>
        <v>J</v>
      </c>
      <c r="L899" t="b">
        <f t="shared" ref="L899:L955" si="363">ISNUMBER(FIND("moissanite",F899))</f>
        <v>0</v>
      </c>
    </row>
    <row r="900" spans="1:12" hidden="1">
      <c r="A900" t="s">
        <v>916</v>
      </c>
      <c r="B900" t="str">
        <f t="shared" si="354"/>
        <v>$25,900.00,4.00 ct or more,VS1,Round,Other</v>
      </c>
      <c r="C900" t="str">
        <f t="shared" si="355"/>
        <v>4.00 ct or more,VS1,Round,Other</v>
      </c>
      <c r="D900" t="str">
        <f t="shared" ref="D900:E900" si="364">RIGHT(C900,LEN(C900)-LEN(H900)-1)</f>
        <v>VS1,Round,Other</v>
      </c>
      <c r="E900" t="str">
        <f t="shared" si="364"/>
        <v>Round,Other</v>
      </c>
      <c r="F900" s="1" t="str">
        <f t="shared" si="357"/>
        <v>https://www.idonowidont.com/diamonds/410-carat-3-stone-100-natural-old-mine-cut-antique-style-ring-gia-cert-wow-658081</v>
      </c>
      <c r="G900" s="2">
        <f t="shared" si="358"/>
        <v>25900</v>
      </c>
      <c r="H900" t="str">
        <f t="shared" si="359"/>
        <v>4.00 ct or more</v>
      </c>
      <c r="I900" t="str">
        <f t="shared" si="360"/>
        <v>VS1</v>
      </c>
      <c r="J900" t="str">
        <f t="shared" si="361"/>
        <v>Round</v>
      </c>
      <c r="K900" t="str">
        <f t="shared" si="362"/>
        <v>Other</v>
      </c>
      <c r="L900" t="b">
        <f t="shared" si="363"/>
        <v>0</v>
      </c>
    </row>
    <row r="901" spans="1:12" hidden="1">
      <c r="A901" t="s">
        <v>917</v>
      </c>
      <c r="B901" t="str">
        <f t="shared" si="354"/>
        <v>$25,900.00,3.01 - 4.00 ct,VVS2,Emerald,J</v>
      </c>
      <c r="C901" t="str">
        <f t="shared" si="355"/>
        <v>3.01 - 4.00 ct,VVS2,Emerald,J</v>
      </c>
      <c r="D901" t="str">
        <f t="shared" ref="D901:E901" si="365">RIGHT(C901,LEN(C901)-LEN(H901)-1)</f>
        <v>VVS2,Emerald,J</v>
      </c>
      <c r="E901" t="str">
        <f t="shared" si="365"/>
        <v>Emerald,J</v>
      </c>
      <c r="F901" s="1" t="str">
        <f t="shared" si="357"/>
        <v>https://www.idonowidont.com/diamonds/310-platinum-emerald-diamond-ring-band-250-j-vvs2-gia-center-new-376636</v>
      </c>
      <c r="G901" s="2">
        <f t="shared" si="358"/>
        <v>25900</v>
      </c>
      <c r="H901" t="str">
        <f t="shared" si="359"/>
        <v>3.01 - 4.00 ct</v>
      </c>
      <c r="I901" t="str">
        <f t="shared" si="360"/>
        <v>VVS2</v>
      </c>
      <c r="J901" t="str">
        <f t="shared" si="361"/>
        <v>Emerald</v>
      </c>
      <c r="K901" t="str">
        <f t="shared" si="362"/>
        <v>J</v>
      </c>
      <c r="L901" t="b">
        <f t="shared" si="363"/>
        <v>0</v>
      </c>
    </row>
    <row r="902" spans="1:12" hidden="1">
      <c r="A902" t="s">
        <v>918</v>
      </c>
      <c r="B902" t="str">
        <f t="shared" si="354"/>
        <v>$25,900.00,3.01 - 4.00 ct,VVS2,Oval,J</v>
      </c>
      <c r="C902" t="str">
        <f t="shared" si="355"/>
        <v>3.01 - 4.00 ct,VVS2,Oval,J</v>
      </c>
      <c r="D902" t="str">
        <f t="shared" ref="D902:E902" si="366">RIGHT(C902,LEN(C902)-LEN(H902)-1)</f>
        <v>VVS2,Oval,J</v>
      </c>
      <c r="E902" t="str">
        <f t="shared" si="366"/>
        <v>Oval,J</v>
      </c>
      <c r="F902" s="1" t="str">
        <f t="shared" si="357"/>
        <v>https://www.idonowidont.com/diamonds/320ct-oval-pave-diamond-ring-250-j-vvs2-oval-comes-gia-certified-center-575191</v>
      </c>
      <c r="G902" s="2">
        <f t="shared" si="358"/>
        <v>25900</v>
      </c>
      <c r="H902" t="str">
        <f t="shared" si="359"/>
        <v>3.01 - 4.00 ct</v>
      </c>
      <c r="I902" t="str">
        <f t="shared" si="360"/>
        <v>VVS2</v>
      </c>
      <c r="J902" t="str">
        <f t="shared" si="361"/>
        <v>Oval</v>
      </c>
      <c r="K902" t="str">
        <f t="shared" si="362"/>
        <v>J</v>
      </c>
      <c r="L902" t="b">
        <f t="shared" si="363"/>
        <v>0</v>
      </c>
    </row>
    <row r="903" spans="1:12" hidden="1">
      <c r="A903" t="s">
        <v>919</v>
      </c>
      <c r="B903" t="str">
        <f t="shared" si="354"/>
        <v>$25,990.00,2.01 - 3.00 ct,VVS2,Emerald,J</v>
      </c>
      <c r="C903" t="str">
        <f t="shared" si="355"/>
        <v>2.01 - 3.00 ct,VVS2,Emerald,J</v>
      </c>
      <c r="D903" t="str">
        <f t="shared" ref="D903:E903" si="367">RIGHT(C903,LEN(C903)-LEN(H903)-1)</f>
        <v>VVS2,Emerald,J</v>
      </c>
      <c r="E903" t="str">
        <f t="shared" si="367"/>
        <v>Emerald,J</v>
      </c>
      <c r="F903" s="1" t="str">
        <f t="shared" si="357"/>
        <v>https://www.idonowidont.com/diamonds/310-emerald-cut-diamond-ring-730635</v>
      </c>
      <c r="G903" s="2">
        <f t="shared" si="358"/>
        <v>25990</v>
      </c>
      <c r="H903" t="str">
        <f t="shared" si="359"/>
        <v>2.01 - 3.00 ct</v>
      </c>
      <c r="I903" t="str">
        <f t="shared" si="360"/>
        <v>VVS2</v>
      </c>
      <c r="J903" t="str">
        <f t="shared" si="361"/>
        <v>Emerald</v>
      </c>
      <c r="K903" t="str">
        <f t="shared" si="362"/>
        <v>J</v>
      </c>
      <c r="L903" t="b">
        <f t="shared" si="363"/>
        <v>0</v>
      </c>
    </row>
    <row r="904" spans="1:12" hidden="1">
      <c r="A904" t="s">
        <v>920</v>
      </c>
      <c r="B904" t="str">
        <f t="shared" si="354"/>
        <v>$25,990.00,2.01 - 3.00 ct,VS2,Round,I</v>
      </c>
      <c r="C904" t="str">
        <f t="shared" si="355"/>
        <v>2.01 - 3.00 ct,VS2,Round,I</v>
      </c>
      <c r="D904" t="str">
        <f t="shared" ref="D904:E904" si="368">RIGHT(C904,LEN(C904)-LEN(H904)-1)</f>
        <v>VS2,Round,I</v>
      </c>
      <c r="E904" t="str">
        <f t="shared" si="368"/>
        <v>Round,I</v>
      </c>
      <c r="F904" s="1" t="str">
        <f t="shared" si="357"/>
        <v>https://www.idonowidont.com/diamonds/300-carat-gia-diamond-engagement-ring-25-center-ivs2-round-center-601051</v>
      </c>
      <c r="G904" s="2">
        <f t="shared" si="358"/>
        <v>25990</v>
      </c>
      <c r="H904" t="str">
        <f t="shared" si="359"/>
        <v>2.01 - 3.00 ct</v>
      </c>
      <c r="I904" t="str">
        <f t="shared" si="360"/>
        <v>VS2</v>
      </c>
      <c r="J904" t="str">
        <f t="shared" si="361"/>
        <v>Round</v>
      </c>
      <c r="K904" t="str">
        <f t="shared" si="362"/>
        <v>I</v>
      </c>
      <c r="L904" t="b">
        <f t="shared" si="363"/>
        <v>0</v>
      </c>
    </row>
    <row r="905" spans="1:12" hidden="1">
      <c r="A905" t="s">
        <v>921</v>
      </c>
      <c r="B905" t="str">
        <f t="shared" si="354"/>
        <v>$26,000.00,2.01 - 3.00 ct,SI1,Round,E</v>
      </c>
      <c r="C905" t="str">
        <f t="shared" si="355"/>
        <v>2.01 - 3.00 ct,SI1,Round,E</v>
      </c>
      <c r="D905" t="str">
        <f t="shared" ref="D905:E905" si="369">RIGHT(C905,LEN(C905)-LEN(H905)-1)</f>
        <v>SI1,Round,E</v>
      </c>
      <c r="E905" t="str">
        <f t="shared" si="369"/>
        <v>Round,E</v>
      </c>
      <c r="F905" s="1" t="str">
        <f t="shared" si="357"/>
        <v>https://www.idonowidont.com/diamonds/stunning-solitaire-masterpiece-730671</v>
      </c>
      <c r="G905" s="2">
        <f t="shared" si="358"/>
        <v>26000</v>
      </c>
      <c r="H905" t="str">
        <f t="shared" si="359"/>
        <v>2.01 - 3.00 ct</v>
      </c>
      <c r="I905" t="str">
        <f t="shared" si="360"/>
        <v>SI1</v>
      </c>
      <c r="J905" t="str">
        <f t="shared" si="361"/>
        <v>Round</v>
      </c>
      <c r="K905" t="str">
        <f t="shared" si="362"/>
        <v>E</v>
      </c>
      <c r="L905" t="b">
        <f t="shared" si="363"/>
        <v>0</v>
      </c>
    </row>
    <row r="906" spans="1:12" hidden="1">
      <c r="A906" t="s">
        <v>922</v>
      </c>
      <c r="B906" t="str">
        <f t="shared" si="354"/>
        <v>$26,500.00,2.01 - 3.00 ct,VVS2,Emerald,J</v>
      </c>
      <c r="C906" t="str">
        <f t="shared" si="355"/>
        <v>2.01 - 3.00 ct,VVS2,Emerald,J</v>
      </c>
      <c r="D906" t="str">
        <f t="shared" ref="D906:E906" si="370">RIGHT(C906,LEN(C906)-LEN(H906)-1)</f>
        <v>VVS2,Emerald,J</v>
      </c>
      <c r="E906" t="str">
        <f t="shared" si="370"/>
        <v>Emerald,J</v>
      </c>
      <c r="F906" s="1" t="str">
        <f t="shared" si="357"/>
        <v>https://www.idonowidont.com/diamonds/300-emerald-halo-engagement-ring-25-vvs2-gia-center-680626</v>
      </c>
      <c r="G906" s="2">
        <f t="shared" si="358"/>
        <v>26500</v>
      </c>
      <c r="H906" t="str">
        <f t="shared" si="359"/>
        <v>2.01 - 3.00 ct</v>
      </c>
      <c r="I906" t="str">
        <f t="shared" si="360"/>
        <v>VVS2</v>
      </c>
      <c r="J906" t="str">
        <f t="shared" si="361"/>
        <v>Emerald</v>
      </c>
      <c r="K906" t="str">
        <f t="shared" si="362"/>
        <v>J</v>
      </c>
      <c r="L906" t="b">
        <f t="shared" si="363"/>
        <v>0</v>
      </c>
    </row>
    <row r="907" spans="1:12" hidden="1">
      <c r="A907" t="s">
        <v>923</v>
      </c>
      <c r="B907" t="str">
        <f t="shared" si="354"/>
        <v>$26,900.00,2.01 - 3.00 ct,VVS2,Oval,J</v>
      </c>
      <c r="C907" t="str">
        <f t="shared" si="355"/>
        <v>2.01 - 3.00 ct,VVS2,Oval,J</v>
      </c>
      <c r="D907" t="str">
        <f t="shared" ref="D907:E907" si="371">RIGHT(C907,LEN(C907)-LEN(H907)-1)</f>
        <v>VVS2,Oval,J</v>
      </c>
      <c r="E907" t="str">
        <f t="shared" si="371"/>
        <v>Oval,J</v>
      </c>
      <c r="F907" s="1" t="str">
        <f t="shared" si="357"/>
        <v>https://www.idonowidont.com/diamonds/320-carat-rose-or-white-gold-oval-ring-711031</v>
      </c>
      <c r="G907" s="2">
        <f t="shared" si="358"/>
        <v>26900</v>
      </c>
      <c r="H907" t="str">
        <f t="shared" si="359"/>
        <v>2.01 - 3.00 ct</v>
      </c>
      <c r="I907" t="str">
        <f t="shared" si="360"/>
        <v>VVS2</v>
      </c>
      <c r="J907" t="str">
        <f t="shared" si="361"/>
        <v>Oval</v>
      </c>
      <c r="K907" t="str">
        <f t="shared" si="362"/>
        <v>J</v>
      </c>
      <c r="L907" t="b">
        <f t="shared" si="363"/>
        <v>0</v>
      </c>
    </row>
    <row r="908" spans="1:12" hidden="1">
      <c r="A908" t="s">
        <v>924</v>
      </c>
      <c r="B908" t="str">
        <f t="shared" si="354"/>
        <v>$26,990.00,4.00 ct or more,VVS1,Pear,G</v>
      </c>
      <c r="C908" t="str">
        <f t="shared" si="355"/>
        <v>4.00 ct or more,VVS1,Pear,G</v>
      </c>
      <c r="D908" t="str">
        <f t="shared" ref="D908:E908" si="372">RIGHT(C908,LEN(C908)-LEN(H908)-1)</f>
        <v>VVS1,Pear,G</v>
      </c>
      <c r="E908" t="str">
        <f t="shared" si="372"/>
        <v>Pear,G</v>
      </c>
      <c r="F908" s="1" t="str">
        <f t="shared" si="357"/>
        <v>https://www.idonowidont.com/diamonds/new-486-carat-pear-cut-3-stone-diamond-ring-730345</v>
      </c>
      <c r="G908" s="2">
        <f t="shared" si="358"/>
        <v>26990</v>
      </c>
      <c r="H908" t="str">
        <f t="shared" si="359"/>
        <v>4.00 ct or more</v>
      </c>
      <c r="I908" t="str">
        <f t="shared" si="360"/>
        <v>VVS1</v>
      </c>
      <c r="J908" t="str">
        <f t="shared" si="361"/>
        <v>Pear</v>
      </c>
      <c r="K908" t="str">
        <f t="shared" si="362"/>
        <v>G</v>
      </c>
      <c r="L908" t="b">
        <f t="shared" si="363"/>
        <v>0</v>
      </c>
    </row>
    <row r="909" spans="1:12" hidden="1">
      <c r="A909" t="s">
        <v>925</v>
      </c>
      <c r="B909" t="str">
        <f t="shared" si="354"/>
        <v>$27,000.00,3.01 - 4.00 ct,VS1,Oval,Other</v>
      </c>
      <c r="C909" t="str">
        <f t="shared" si="355"/>
        <v>3.01 - 4.00 ct,VS1,Oval,Other</v>
      </c>
      <c r="D909" t="str">
        <f t="shared" ref="D909:E909" si="373">RIGHT(C909,LEN(C909)-LEN(H909)-1)</f>
        <v>VS1,Oval,Other</v>
      </c>
      <c r="E909" t="str">
        <f t="shared" si="373"/>
        <v>Oval,Other</v>
      </c>
      <c r="F909" s="1" t="str">
        <f t="shared" si="357"/>
        <v>https://www.idonowidont.com/diamonds/custom-made-ladies-platinum-sapphire-and-diamond-three-stone-ring-730683</v>
      </c>
      <c r="G909" s="2">
        <f t="shared" si="358"/>
        <v>27000</v>
      </c>
      <c r="H909" t="str">
        <f t="shared" si="359"/>
        <v>3.01 - 4.00 ct</v>
      </c>
      <c r="I909" t="str">
        <f t="shared" si="360"/>
        <v>VS1</v>
      </c>
      <c r="J909" t="str">
        <f t="shared" si="361"/>
        <v>Oval</v>
      </c>
      <c r="K909" t="str">
        <f t="shared" si="362"/>
        <v>Other</v>
      </c>
      <c r="L909" t="b">
        <f t="shared" si="363"/>
        <v>0</v>
      </c>
    </row>
    <row r="910" spans="1:12" hidden="1">
      <c r="A910" t="s">
        <v>926</v>
      </c>
      <c r="B910" t="str">
        <f t="shared" si="354"/>
        <v>$27,372.00,4.00 ct or more,VS1,Princess,H</v>
      </c>
      <c r="C910" t="str">
        <f t="shared" si="355"/>
        <v>4.00 ct or more,VS1,Princess,H</v>
      </c>
      <c r="D910" t="str">
        <f t="shared" ref="D910:E910" si="374">RIGHT(C910,LEN(C910)-LEN(H910)-1)</f>
        <v>VS1,Princess,H</v>
      </c>
      <c r="E910" t="str">
        <f t="shared" si="374"/>
        <v>Princess,H</v>
      </c>
      <c r="F910" s="1" t="str">
        <f t="shared" si="357"/>
        <v>https://www.idonowidont.com/diamonds/14k-white-gold-engagement-ring-302ct-natural-princess-cut-diamond-629791</v>
      </c>
      <c r="G910" s="2">
        <f t="shared" si="358"/>
        <v>27372</v>
      </c>
      <c r="H910" t="str">
        <f t="shared" si="359"/>
        <v>4.00 ct or more</v>
      </c>
      <c r="I910" t="str">
        <f t="shared" si="360"/>
        <v>VS1</v>
      </c>
      <c r="J910" t="str">
        <f t="shared" si="361"/>
        <v>Princess</v>
      </c>
      <c r="K910" t="str">
        <f t="shared" si="362"/>
        <v>H</v>
      </c>
      <c r="L910" t="b">
        <f t="shared" si="363"/>
        <v>0</v>
      </c>
    </row>
    <row r="911" spans="1:12" hidden="1">
      <c r="A911" t="s">
        <v>927</v>
      </c>
      <c r="B911" t="str">
        <f t="shared" si="354"/>
        <v>$27,500.00,4.00 ct or more,I2,Pear,G</v>
      </c>
      <c r="C911" t="str">
        <f t="shared" si="355"/>
        <v>4.00 ct or more,I2,Pear,G</v>
      </c>
      <c r="D911" t="str">
        <f t="shared" ref="D911:E911" si="375">RIGHT(C911,LEN(C911)-LEN(H911)-1)</f>
        <v>I2,Pear,G</v>
      </c>
      <c r="E911" t="str">
        <f t="shared" si="375"/>
        <v>Pear,G</v>
      </c>
      <c r="F911" s="1" t="str">
        <f t="shared" si="357"/>
        <v>https://www.idonowidont.com/diamonds/wow-pear-shape-diamond-681-carat-certified-729347</v>
      </c>
      <c r="G911" s="2">
        <f t="shared" si="358"/>
        <v>27500</v>
      </c>
      <c r="H911" t="str">
        <f t="shared" si="359"/>
        <v>4.00 ct or more</v>
      </c>
      <c r="I911" t="str">
        <f t="shared" si="360"/>
        <v>I2</v>
      </c>
      <c r="J911" t="str">
        <f t="shared" si="361"/>
        <v>Pear</v>
      </c>
      <c r="K911" t="str">
        <f t="shared" si="362"/>
        <v>G</v>
      </c>
      <c r="L911" t="b">
        <f t="shared" si="363"/>
        <v>0</v>
      </c>
    </row>
    <row r="912" spans="1:12" hidden="1">
      <c r="A912" t="s">
        <v>928</v>
      </c>
      <c r="B912" t="str">
        <f t="shared" si="354"/>
        <v>$27,600.00,2.01 - 3.00 ct,SI1,Oval,G</v>
      </c>
      <c r="C912" t="str">
        <f t="shared" si="355"/>
        <v>2.01 - 3.00 ct,SI1,Oval,G</v>
      </c>
      <c r="D912" t="str">
        <f t="shared" ref="D912:E912" si="376">RIGHT(C912,LEN(C912)-LEN(H912)-1)</f>
        <v>SI1,Oval,G</v>
      </c>
      <c r="E912" t="str">
        <f t="shared" si="376"/>
        <v>Oval,G</v>
      </c>
      <c r="F912" s="1" t="str">
        <f t="shared" si="357"/>
        <v>https://www.idonowidont.com/diamonds/unbelievable-three-stone-engagement-ringvideo-697696</v>
      </c>
      <c r="G912" s="2">
        <f t="shared" si="358"/>
        <v>27600</v>
      </c>
      <c r="H912" t="str">
        <f t="shared" si="359"/>
        <v>2.01 - 3.00 ct</v>
      </c>
      <c r="I912" t="str">
        <f t="shared" si="360"/>
        <v>SI1</v>
      </c>
      <c r="J912" t="str">
        <f t="shared" si="361"/>
        <v>Oval</v>
      </c>
      <c r="K912" t="str">
        <f t="shared" si="362"/>
        <v>G</v>
      </c>
      <c r="L912" t="b">
        <f t="shared" si="363"/>
        <v>0</v>
      </c>
    </row>
    <row r="913" spans="1:12" hidden="1">
      <c r="A913" t="s">
        <v>929</v>
      </c>
      <c r="B913" t="str">
        <f t="shared" si="354"/>
        <v>$28,000.00,2.01 - 3.00 ct,VVS2,Round,E</v>
      </c>
      <c r="C913" t="str">
        <f t="shared" si="355"/>
        <v>2.01 - 3.00 ct,VVS2,Round,E</v>
      </c>
      <c r="D913" t="str">
        <f t="shared" ref="D913:E913" si="377">RIGHT(C913,LEN(C913)-LEN(H913)-1)</f>
        <v>VVS2,Round,E</v>
      </c>
      <c r="E913" t="str">
        <f t="shared" si="377"/>
        <v>Round,E</v>
      </c>
      <c r="F913" s="1" t="str">
        <f t="shared" si="357"/>
        <v>https://www.idonowidont.com/diamonds/201-carat-round-excellentideal-cut-e-colorless-vvs2-clarity-6-prong-tiffany-style-14k-white</v>
      </c>
      <c r="G913" s="2">
        <f t="shared" si="358"/>
        <v>28000</v>
      </c>
      <c r="H913" t="str">
        <f t="shared" si="359"/>
        <v>2.01 - 3.00 ct</v>
      </c>
      <c r="I913" t="str">
        <f t="shared" si="360"/>
        <v>VVS2</v>
      </c>
      <c r="J913" t="str">
        <f t="shared" si="361"/>
        <v>Round</v>
      </c>
      <c r="K913" t="str">
        <f t="shared" si="362"/>
        <v>E</v>
      </c>
      <c r="L913" t="b">
        <f t="shared" si="363"/>
        <v>0</v>
      </c>
    </row>
    <row r="914" spans="1:12" hidden="1">
      <c r="A914" t="s">
        <v>930</v>
      </c>
      <c r="B914" t="str">
        <f t="shared" si="354"/>
        <v>$28,000.00,3.01 - 4.00 ct,SI2,Pear,E</v>
      </c>
      <c r="C914" t="str">
        <f t="shared" si="355"/>
        <v>3.01 - 4.00 ct,SI2,Pear,E</v>
      </c>
      <c r="D914" t="str">
        <f t="shared" ref="D914:E914" si="378">RIGHT(C914,LEN(C914)-LEN(H914)-1)</f>
        <v>SI2,Pear,E</v>
      </c>
      <c r="E914" t="str">
        <f t="shared" si="378"/>
        <v>Pear,E</v>
      </c>
      <c r="F914" s="1" t="str">
        <f t="shared" si="357"/>
        <v>https://www.idonowidont.com/diamonds/platinum-engagement-three-stone-ring-312ct-total-diamonds-gia-certified-618441</v>
      </c>
      <c r="G914" s="2">
        <f t="shared" si="358"/>
        <v>28000</v>
      </c>
      <c r="H914" t="str">
        <f t="shared" si="359"/>
        <v>3.01 - 4.00 ct</v>
      </c>
      <c r="I914" t="str">
        <f t="shared" si="360"/>
        <v>SI2</v>
      </c>
      <c r="J914" t="str">
        <f t="shared" si="361"/>
        <v>Pear</v>
      </c>
      <c r="K914" t="str">
        <f t="shared" si="362"/>
        <v>E</v>
      </c>
      <c r="L914" t="b">
        <f t="shared" si="363"/>
        <v>0</v>
      </c>
    </row>
    <row r="915" spans="1:12" hidden="1">
      <c r="A915" t="s">
        <v>931</v>
      </c>
      <c r="B915" t="str">
        <f t="shared" si="354"/>
        <v>$28,431.00,3.01 - 4.00 ct,SI1,Oval,G</v>
      </c>
      <c r="C915" t="str">
        <f t="shared" si="355"/>
        <v>3.01 - 4.00 ct,SI1,Oval,G</v>
      </c>
      <c r="D915" t="str">
        <f t="shared" ref="D915:E915" si="379">RIGHT(C915,LEN(C915)-LEN(H915)-1)</f>
        <v>SI1,Oval,G</v>
      </c>
      <c r="E915" t="str">
        <f t="shared" si="379"/>
        <v>Oval,G</v>
      </c>
      <c r="F915" s="1" t="str">
        <f t="shared" si="357"/>
        <v>https://www.idonowidont.com/diamonds/gorgeous-engagement-ring-334-ct-total-diamond-weight-629781</v>
      </c>
      <c r="G915" s="2">
        <f t="shared" si="358"/>
        <v>28431</v>
      </c>
      <c r="H915" t="str">
        <f t="shared" si="359"/>
        <v>3.01 - 4.00 ct</v>
      </c>
      <c r="I915" t="str">
        <f t="shared" si="360"/>
        <v>SI1</v>
      </c>
      <c r="J915" t="str">
        <f t="shared" si="361"/>
        <v>Oval</v>
      </c>
      <c r="K915" t="str">
        <f t="shared" si="362"/>
        <v>G</v>
      </c>
      <c r="L915" t="b">
        <f t="shared" si="363"/>
        <v>0</v>
      </c>
    </row>
    <row r="916" spans="1:12" hidden="1">
      <c r="A916" t="s">
        <v>932</v>
      </c>
      <c r="B916" t="str">
        <f t="shared" si="354"/>
        <v>$28,600.00,3.01 - 4.00 ct,VS1,Princess,H</v>
      </c>
      <c r="C916" t="str">
        <f t="shared" si="355"/>
        <v>3.01 - 4.00 ct,VS1,Princess,H</v>
      </c>
      <c r="D916" t="str">
        <f t="shared" ref="D916:E916" si="380">RIGHT(C916,LEN(C916)-LEN(H916)-1)</f>
        <v>VS1,Princess,H</v>
      </c>
      <c r="E916" t="str">
        <f t="shared" si="380"/>
        <v>Princess,H</v>
      </c>
      <c r="F916" s="1" t="str">
        <f t="shared" si="357"/>
        <v>https://www.idonowidont.com/diamonds/princess-cut-diamond-engagement-ring-402-ct-total-diamond-weight-671246</v>
      </c>
      <c r="G916" s="2">
        <f t="shared" si="358"/>
        <v>28600</v>
      </c>
      <c r="H916" t="str">
        <f t="shared" si="359"/>
        <v>3.01 - 4.00 ct</v>
      </c>
      <c r="I916" t="str">
        <f t="shared" si="360"/>
        <v>VS1</v>
      </c>
      <c r="J916" t="str">
        <f t="shared" si="361"/>
        <v>Princess</v>
      </c>
      <c r="K916" t="str">
        <f t="shared" si="362"/>
        <v>H</v>
      </c>
      <c r="L916" t="b">
        <f t="shared" si="363"/>
        <v>0</v>
      </c>
    </row>
    <row r="917" spans="1:12" hidden="1">
      <c r="A917" t="s">
        <v>933</v>
      </c>
      <c r="B917" t="str">
        <f t="shared" si="354"/>
        <v>$28,900.00,4.00 ct or more,VS2,Round,I</v>
      </c>
      <c r="C917" t="str">
        <f t="shared" si="355"/>
        <v>4.00 ct or more,VS2,Round,I</v>
      </c>
      <c r="D917" t="str">
        <f t="shared" ref="D917:E917" si="381">RIGHT(C917,LEN(C917)-LEN(H917)-1)</f>
        <v>VS2,Round,I</v>
      </c>
      <c r="E917" t="str">
        <f t="shared" si="381"/>
        <v>Round,I</v>
      </c>
      <c r="F917" s="1" t="str">
        <f t="shared" si="357"/>
        <v>https://www.idonowidont.com/diamonds/57-carat-oval-stunner-730312</v>
      </c>
      <c r="G917" s="2">
        <f t="shared" si="358"/>
        <v>28900</v>
      </c>
      <c r="H917" t="str">
        <f t="shared" si="359"/>
        <v>4.00 ct or more</v>
      </c>
      <c r="I917" t="str">
        <f t="shared" si="360"/>
        <v>VS2</v>
      </c>
      <c r="J917" t="str">
        <f t="shared" si="361"/>
        <v>Round</v>
      </c>
      <c r="K917" t="str">
        <f t="shared" si="362"/>
        <v>I</v>
      </c>
      <c r="L917" t="b">
        <f t="shared" si="363"/>
        <v>0</v>
      </c>
    </row>
    <row r="918" spans="1:12" hidden="1">
      <c r="A918" t="s">
        <v>934</v>
      </c>
      <c r="B918" t="str">
        <f t="shared" si="354"/>
        <v>$29,250.00,3.01 - 4.00 ct,VS2,Round,G</v>
      </c>
      <c r="C918" t="str">
        <f t="shared" si="355"/>
        <v>3.01 - 4.00 ct,VS2,Round,G</v>
      </c>
      <c r="D918" t="str">
        <f t="shared" ref="D918:E918" si="382">RIGHT(C918,LEN(C918)-LEN(H918)-1)</f>
        <v>VS2,Round,G</v>
      </c>
      <c r="E918" t="str">
        <f t="shared" si="382"/>
        <v>Round,G</v>
      </c>
      <c r="F918" s="1" t="str">
        <f t="shared" si="357"/>
        <v>https://www.idonowidont.com/diamonds/diamond-engagement-ring-730686</v>
      </c>
      <c r="G918" s="2">
        <f t="shared" si="358"/>
        <v>29250</v>
      </c>
      <c r="H918" t="str">
        <f t="shared" si="359"/>
        <v>3.01 - 4.00 ct</v>
      </c>
      <c r="I918" t="str">
        <f t="shared" si="360"/>
        <v>VS2</v>
      </c>
      <c r="J918" t="str">
        <f t="shared" si="361"/>
        <v>Round</v>
      </c>
      <c r="K918" t="str">
        <f t="shared" si="362"/>
        <v>G</v>
      </c>
      <c r="L918" t="b">
        <f t="shared" si="363"/>
        <v>0</v>
      </c>
    </row>
    <row r="919" spans="1:12" hidden="1">
      <c r="A919" t="s">
        <v>935</v>
      </c>
      <c r="B919" t="str">
        <f t="shared" si="354"/>
        <v>$29,412.00,2.01 - 3.00 ct,SI2,Asscher,D</v>
      </c>
      <c r="C919" t="str">
        <f t="shared" si="355"/>
        <v>2.01 - 3.00 ct,SI2,Asscher,D</v>
      </c>
      <c r="D919" t="str">
        <f t="shared" ref="D919:E919" si="383">RIGHT(C919,LEN(C919)-LEN(H919)-1)</f>
        <v>SI2,Asscher,D</v>
      </c>
      <c r="E919" t="str">
        <f t="shared" si="383"/>
        <v>Asscher,D</v>
      </c>
      <c r="F919" s="1" t="str">
        <f t="shared" si="357"/>
        <v>https://www.idonowidont.com/diamonds/platinum-engagement-ring-center-diamond-203ct-d-si2-asscher-cut-630686</v>
      </c>
      <c r="G919" s="2">
        <f t="shared" si="358"/>
        <v>29412</v>
      </c>
      <c r="H919" t="str">
        <f t="shared" si="359"/>
        <v>2.01 - 3.00 ct</v>
      </c>
      <c r="I919" t="str">
        <f t="shared" si="360"/>
        <v>SI2</v>
      </c>
      <c r="J919" t="str">
        <f t="shared" si="361"/>
        <v>Asscher</v>
      </c>
      <c r="K919" t="str">
        <f t="shared" si="362"/>
        <v>D</v>
      </c>
      <c r="L919" t="b">
        <f t="shared" si="363"/>
        <v>0</v>
      </c>
    </row>
    <row r="920" spans="1:12" hidden="1">
      <c r="A920" t="s">
        <v>936</v>
      </c>
      <c r="B920" t="str">
        <f t="shared" si="354"/>
        <v>$29,500.00,2.01 - 3.00 ct,VVS2,Cushion,F</v>
      </c>
      <c r="C920" t="str">
        <f t="shared" si="355"/>
        <v>2.01 - 3.00 ct,VVS2,Cushion,F</v>
      </c>
      <c r="D920" t="str">
        <f t="shared" ref="D920:E920" si="384">RIGHT(C920,LEN(C920)-LEN(H920)-1)</f>
        <v>VVS2,Cushion,F</v>
      </c>
      <c r="E920" t="str">
        <f t="shared" si="384"/>
        <v>Cushion,F</v>
      </c>
      <c r="F920" s="1" t="str">
        <f t="shared" si="357"/>
        <v>https://www.idonowidont.com/diamonds/gia-certified-engagement-ring-285-ct-total-diamond-weight-video-639561</v>
      </c>
      <c r="G920" s="2">
        <f t="shared" si="358"/>
        <v>29500</v>
      </c>
      <c r="H920" t="str">
        <f t="shared" si="359"/>
        <v>2.01 - 3.00 ct</v>
      </c>
      <c r="I920" t="str">
        <f t="shared" si="360"/>
        <v>VVS2</v>
      </c>
      <c r="J920" t="str">
        <f t="shared" si="361"/>
        <v>Cushion</v>
      </c>
      <c r="K920" t="str">
        <f t="shared" si="362"/>
        <v>F</v>
      </c>
      <c r="L920" t="b">
        <f t="shared" si="363"/>
        <v>0</v>
      </c>
    </row>
    <row r="921" spans="1:12" hidden="1">
      <c r="A921" t="s">
        <v>937</v>
      </c>
      <c r="B921" t="str">
        <f t="shared" si="354"/>
        <v>$29,800.00,4.00 ct or more,I2,Round,H</v>
      </c>
      <c r="C921" t="str">
        <f t="shared" si="355"/>
        <v>4.00 ct or more,I2,Round,H</v>
      </c>
      <c r="D921" t="str">
        <f t="shared" ref="D921:E921" si="385">RIGHT(C921,LEN(C921)-LEN(H921)-1)</f>
        <v>I2,Round,H</v>
      </c>
      <c r="E921" t="str">
        <f t="shared" si="385"/>
        <v>Round,H</v>
      </c>
      <c r="F921" s="1" t="str">
        <f t="shared" si="357"/>
        <v>https://www.idonowidont.com/diamonds/round-diamond-807-carat-great-deal-729348</v>
      </c>
      <c r="G921" s="2">
        <f t="shared" si="358"/>
        <v>29800</v>
      </c>
      <c r="H921" t="str">
        <f t="shared" si="359"/>
        <v>4.00 ct or more</v>
      </c>
      <c r="I921" t="str">
        <f t="shared" si="360"/>
        <v>I2</v>
      </c>
      <c r="J921" t="str">
        <f t="shared" si="361"/>
        <v>Round</v>
      </c>
      <c r="K921" t="str">
        <f t="shared" si="362"/>
        <v>H</v>
      </c>
      <c r="L921" t="b">
        <f t="shared" si="363"/>
        <v>0</v>
      </c>
    </row>
    <row r="922" spans="1:12" hidden="1">
      <c r="A922" t="s">
        <v>938</v>
      </c>
      <c r="B922" t="str">
        <f t="shared" si="354"/>
        <v>$29,990.00,3.01 - 4.00 ct,VS1,Asscher,I</v>
      </c>
      <c r="C922" t="str">
        <f t="shared" si="355"/>
        <v>3.01 - 4.00 ct,VS1,Asscher,I</v>
      </c>
      <c r="D922" t="str">
        <f t="shared" ref="D922:E922" si="386">RIGHT(C922,LEN(C922)-LEN(H922)-1)</f>
        <v>VS1,Asscher,I</v>
      </c>
      <c r="E922" t="str">
        <f t="shared" si="386"/>
        <v>Asscher,I</v>
      </c>
      <c r="F922" s="1" t="str">
        <f t="shared" si="357"/>
        <v>https://www.idonowidont.com/diamonds/35-assscher-cut-platinum-pave-diamond-engagement-ring-728937</v>
      </c>
      <c r="G922" s="2">
        <f t="shared" si="358"/>
        <v>29990</v>
      </c>
      <c r="H922" t="str">
        <f t="shared" si="359"/>
        <v>3.01 - 4.00 ct</v>
      </c>
      <c r="I922" t="str">
        <f t="shared" si="360"/>
        <v>VS1</v>
      </c>
      <c r="J922" t="str">
        <f t="shared" si="361"/>
        <v>Asscher</v>
      </c>
      <c r="K922" t="str">
        <f t="shared" si="362"/>
        <v>I</v>
      </c>
      <c r="L922" t="b">
        <f t="shared" si="363"/>
        <v>0</v>
      </c>
    </row>
    <row r="923" spans="1:12" hidden="1">
      <c r="A923" t="s">
        <v>939</v>
      </c>
      <c r="B923" t="str">
        <f t="shared" si="354"/>
        <v>$30,000.00,4.00 ct or more,I1,Round,K</v>
      </c>
      <c r="C923" t="str">
        <f t="shared" si="355"/>
        <v>4.00 ct or more,I1,Round,K</v>
      </c>
      <c r="D923" t="str">
        <f t="shared" ref="D923:E923" si="387">RIGHT(C923,LEN(C923)-LEN(H923)-1)</f>
        <v>I1,Round,K</v>
      </c>
      <c r="E923" t="str">
        <f t="shared" si="387"/>
        <v>Round,K</v>
      </c>
      <c r="F923" s="1" t="str">
        <f t="shared" si="357"/>
        <v>https://www.idonowidont.com/diamonds/636-carat-round-diamond-ring-729739</v>
      </c>
      <c r="G923" s="2">
        <f t="shared" si="358"/>
        <v>30000</v>
      </c>
      <c r="H923" t="str">
        <f t="shared" si="359"/>
        <v>4.00 ct or more</v>
      </c>
      <c r="I923" t="str">
        <f t="shared" si="360"/>
        <v>I1</v>
      </c>
      <c r="J923" t="str">
        <f t="shared" si="361"/>
        <v>Round</v>
      </c>
      <c r="K923" t="str">
        <f t="shared" si="362"/>
        <v>K</v>
      </c>
      <c r="L923" t="b">
        <f t="shared" si="363"/>
        <v>0</v>
      </c>
    </row>
    <row r="924" spans="1:12" hidden="1">
      <c r="A924" t="s">
        <v>940</v>
      </c>
      <c r="B924" t="str">
        <f t="shared" si="354"/>
        <v>$30,825.00,2.01 - 3.00 ct,SI2,Round,H</v>
      </c>
      <c r="C924" t="str">
        <f t="shared" si="355"/>
        <v>2.01 - 3.00 ct,SI2,Round,H</v>
      </c>
      <c r="D924" t="str">
        <f t="shared" ref="D924:E924" si="388">RIGHT(C924,LEN(C924)-LEN(H924)-1)</f>
        <v>SI2,Round,H</v>
      </c>
      <c r="E924" t="str">
        <f t="shared" si="388"/>
        <v>Round,H</v>
      </c>
      <c r="F924" s="1" t="str">
        <f t="shared" si="357"/>
        <v>https://www.idonowidont.com/diamonds/round-diamond-engagement-ring-430-ct-total-diamond-weight-681016</v>
      </c>
      <c r="G924" s="2">
        <f t="shared" si="358"/>
        <v>30825</v>
      </c>
      <c r="H924" t="str">
        <f t="shared" si="359"/>
        <v>2.01 - 3.00 ct</v>
      </c>
      <c r="I924" t="str">
        <f t="shared" si="360"/>
        <v>SI2</v>
      </c>
      <c r="J924" t="str">
        <f t="shared" si="361"/>
        <v>Round</v>
      </c>
      <c r="K924" t="str">
        <f t="shared" si="362"/>
        <v>H</v>
      </c>
      <c r="L924" t="b">
        <f t="shared" si="363"/>
        <v>0</v>
      </c>
    </row>
    <row r="925" spans="1:12" hidden="1">
      <c r="A925" t="s">
        <v>941</v>
      </c>
      <c r="B925" t="str">
        <f t="shared" si="354"/>
        <v>$30,999.00,4.00 ct or more,SI1,Radiant,H</v>
      </c>
      <c r="C925" t="str">
        <f t="shared" si="355"/>
        <v>4.00 ct or more,SI1,Radiant,H</v>
      </c>
      <c r="D925" t="str">
        <f t="shared" ref="D925:E925" si="389">RIGHT(C925,LEN(C925)-LEN(H925)-1)</f>
        <v>SI1,Radiant,H</v>
      </c>
      <c r="E925" t="str">
        <f t="shared" si="389"/>
        <v>Radiant,H</v>
      </c>
      <c r="F925" s="1" t="str">
        <f t="shared" si="357"/>
        <v>https://www.idonowidont.com/diamonds/radiant-cut-beautiful-engagement-ring-676061</v>
      </c>
      <c r="G925" s="2">
        <f t="shared" si="358"/>
        <v>30999</v>
      </c>
      <c r="H925" t="str">
        <f t="shared" si="359"/>
        <v>4.00 ct or more</v>
      </c>
      <c r="I925" t="str">
        <f t="shared" si="360"/>
        <v>SI1</v>
      </c>
      <c r="J925" t="str">
        <f t="shared" si="361"/>
        <v>Radiant</v>
      </c>
      <c r="K925" t="str">
        <f t="shared" si="362"/>
        <v>H</v>
      </c>
      <c r="L925" t="b">
        <f t="shared" si="363"/>
        <v>0</v>
      </c>
    </row>
    <row r="926" spans="1:12" hidden="1">
      <c r="A926" t="s">
        <v>942</v>
      </c>
      <c r="B926" t="str">
        <f t="shared" si="354"/>
        <v>$31,000.00,1.01 - 2.00 ct,VS2,Round,G</v>
      </c>
      <c r="C926" t="str">
        <f t="shared" si="355"/>
        <v>1.01 - 2.00 ct,VS2,Round,G</v>
      </c>
      <c r="D926" t="str">
        <f t="shared" ref="D926:E926" si="390">RIGHT(C926,LEN(C926)-LEN(H926)-1)</f>
        <v>VS2,Round,G</v>
      </c>
      <c r="E926" t="str">
        <f t="shared" si="390"/>
        <v>Round,G</v>
      </c>
      <c r="F926" s="1" t="str">
        <f t="shared" si="357"/>
        <v>https://www.idonowidont.com/diamonds/197-carat-center-stone-271-carat-total-tiffany-co-platinum-and-diamond-engagement-ring</v>
      </c>
      <c r="G926" s="2">
        <f t="shared" si="358"/>
        <v>31000</v>
      </c>
      <c r="H926" t="str">
        <f t="shared" si="359"/>
        <v>1.01 - 2.00 ct</v>
      </c>
      <c r="I926" t="str">
        <f t="shared" si="360"/>
        <v>VS2</v>
      </c>
      <c r="J926" t="str">
        <f t="shared" si="361"/>
        <v>Round</v>
      </c>
      <c r="K926" t="str">
        <f t="shared" si="362"/>
        <v>G</v>
      </c>
      <c r="L926" t="b">
        <f t="shared" si="363"/>
        <v>0</v>
      </c>
    </row>
    <row r="927" spans="1:12" hidden="1">
      <c r="A927" t="s">
        <v>943</v>
      </c>
      <c r="B927" t="str">
        <f t="shared" si="354"/>
        <v>$32,000.00,4.00 ct or more,SI2,Radiant,G</v>
      </c>
      <c r="C927" t="str">
        <f t="shared" si="355"/>
        <v>4.00 ct or more,SI2,Radiant,G</v>
      </c>
      <c r="D927" t="str">
        <f t="shared" ref="D927:E927" si="391">RIGHT(C927,LEN(C927)-LEN(H927)-1)</f>
        <v>SI2,Radiant,G</v>
      </c>
      <c r="E927" t="str">
        <f t="shared" si="391"/>
        <v>Radiant,G</v>
      </c>
      <c r="F927" s="1" t="str">
        <f t="shared" si="357"/>
        <v>https://www.idonowidont.com/diamonds/wow-deal-wont-last-631-carat-diamond-ring-certified-all-custom-made-729175</v>
      </c>
      <c r="G927" s="2">
        <f t="shared" si="358"/>
        <v>32000</v>
      </c>
      <c r="H927" t="str">
        <f t="shared" si="359"/>
        <v>4.00 ct or more</v>
      </c>
      <c r="I927" t="str">
        <f t="shared" si="360"/>
        <v>SI2</v>
      </c>
      <c r="J927" t="str">
        <f t="shared" si="361"/>
        <v>Radiant</v>
      </c>
      <c r="K927" t="str">
        <f t="shared" si="362"/>
        <v>G</v>
      </c>
      <c r="L927" t="b">
        <f t="shared" si="363"/>
        <v>0</v>
      </c>
    </row>
    <row r="928" spans="1:12" hidden="1">
      <c r="A928" t="s">
        <v>944</v>
      </c>
      <c r="B928" t="str">
        <f t="shared" si="354"/>
        <v>$33,900.00,3.01 - 4.00 ct,SI2,Cushion,E</v>
      </c>
      <c r="C928" t="str">
        <f t="shared" si="355"/>
        <v>3.01 - 4.00 ct,SI2,Cushion,E</v>
      </c>
      <c r="D928" t="str">
        <f t="shared" ref="D928:E928" si="392">RIGHT(C928,LEN(C928)-LEN(H928)-1)</f>
        <v>SI2,Cushion,E</v>
      </c>
      <c r="E928" t="str">
        <f t="shared" si="392"/>
        <v>Cushion,E</v>
      </c>
      <c r="F928" s="1" t="str">
        <f t="shared" si="357"/>
        <v>https://www.idonowidont.com/diamonds/461-carat-cushion-solitaire-729639</v>
      </c>
      <c r="G928" s="2">
        <f t="shared" si="358"/>
        <v>33900</v>
      </c>
      <c r="H928" t="str">
        <f t="shared" si="359"/>
        <v>3.01 - 4.00 ct</v>
      </c>
      <c r="I928" t="str">
        <f t="shared" si="360"/>
        <v>SI2</v>
      </c>
      <c r="J928" t="str">
        <f t="shared" si="361"/>
        <v>Cushion</v>
      </c>
      <c r="K928" t="str">
        <f t="shared" si="362"/>
        <v>E</v>
      </c>
      <c r="L928" t="b">
        <f t="shared" si="363"/>
        <v>0</v>
      </c>
    </row>
    <row r="929" spans="1:12" hidden="1">
      <c r="A929" t="s">
        <v>945</v>
      </c>
      <c r="B929" t="str">
        <f t="shared" si="354"/>
        <v>$34,000.00,2.01 - 3.00 ct,VVS1,Round,H</v>
      </c>
      <c r="C929" t="str">
        <f t="shared" si="355"/>
        <v>2.01 - 3.00 ct,VVS1,Round,H</v>
      </c>
      <c r="D929" t="str">
        <f t="shared" ref="D929:E929" si="393">RIGHT(C929,LEN(C929)-LEN(H929)-1)</f>
        <v>VVS1,Round,H</v>
      </c>
      <c r="E929" t="str">
        <f t="shared" si="393"/>
        <v>Round,H</v>
      </c>
      <c r="F929" s="1" t="str">
        <f t="shared" si="357"/>
        <v>https://www.idonowidont.com/diamonds/new-254ct-hrd-certified-vvs1-diamond-tiffany-co-style-platinum-solitaire-engagement-ring</v>
      </c>
      <c r="G929" s="2">
        <f t="shared" si="358"/>
        <v>34000</v>
      </c>
      <c r="H929" t="str">
        <f t="shared" si="359"/>
        <v>2.01 - 3.00 ct</v>
      </c>
      <c r="I929" t="str">
        <f t="shared" si="360"/>
        <v>VVS1</v>
      </c>
      <c r="J929" t="str">
        <f t="shared" si="361"/>
        <v>Round</v>
      </c>
      <c r="K929" t="str">
        <f t="shared" si="362"/>
        <v>H</v>
      </c>
      <c r="L929" t="b">
        <f t="shared" si="363"/>
        <v>0</v>
      </c>
    </row>
    <row r="930" spans="1:12" hidden="1">
      <c r="A930" t="s">
        <v>946</v>
      </c>
      <c r="B930" t="str">
        <f t="shared" si="354"/>
        <v>$34,000.00,4.00 ct or more,SI2,Cushion,E</v>
      </c>
      <c r="C930" t="str">
        <f t="shared" si="355"/>
        <v>4.00 ct or more,SI2,Cushion,E</v>
      </c>
      <c r="D930" t="str">
        <f t="shared" ref="D930:E930" si="394">RIGHT(C930,LEN(C930)-LEN(H930)-1)</f>
        <v>SI2,Cushion,E</v>
      </c>
      <c r="E930" t="str">
        <f t="shared" si="394"/>
        <v>Cushion,E</v>
      </c>
      <c r="F930" s="1" t="str">
        <f t="shared" si="357"/>
        <v>https://www.idonowidont.com/diamonds/611-carat-platinum-halo-cushion-diamond-engagement-ring-729228</v>
      </c>
      <c r="G930" s="2">
        <f t="shared" si="358"/>
        <v>34000</v>
      </c>
      <c r="H930" t="str">
        <f t="shared" si="359"/>
        <v>4.00 ct or more</v>
      </c>
      <c r="I930" t="str">
        <f t="shared" si="360"/>
        <v>SI2</v>
      </c>
      <c r="J930" t="str">
        <f t="shared" si="361"/>
        <v>Cushion</v>
      </c>
      <c r="K930" t="str">
        <f t="shared" si="362"/>
        <v>E</v>
      </c>
      <c r="L930" t="b">
        <f t="shared" si="363"/>
        <v>0</v>
      </c>
    </row>
    <row r="931" spans="1:12" hidden="1">
      <c r="A931" t="s">
        <v>947</v>
      </c>
      <c r="B931" t="str">
        <f t="shared" si="354"/>
        <v>$34,000.00,3.01 - 4.00 ct,SI1,Cushion,H</v>
      </c>
      <c r="C931" t="str">
        <f t="shared" si="355"/>
        <v>3.01 - 4.00 ct,SI1,Cushion,H</v>
      </c>
      <c r="D931" t="str">
        <f t="shared" ref="D931:E931" si="395">RIGHT(C931,LEN(C931)-LEN(H931)-1)</f>
        <v>SI1,Cushion,H</v>
      </c>
      <c r="E931" t="str">
        <f t="shared" si="395"/>
        <v>Cushion,H</v>
      </c>
      <c r="F931" s="1" t="str">
        <f t="shared" si="357"/>
        <v>https://www.idonowidont.com/diamonds/beautiful-huge-engagement-ring-video-689531</v>
      </c>
      <c r="G931" s="2">
        <f t="shared" si="358"/>
        <v>34000</v>
      </c>
      <c r="H931" t="str">
        <f t="shared" si="359"/>
        <v>3.01 - 4.00 ct</v>
      </c>
      <c r="I931" t="str">
        <f t="shared" si="360"/>
        <v>SI1</v>
      </c>
      <c r="J931" t="str">
        <f t="shared" si="361"/>
        <v>Cushion</v>
      </c>
      <c r="K931" t="str">
        <f t="shared" si="362"/>
        <v>H</v>
      </c>
      <c r="L931" t="b">
        <f t="shared" si="363"/>
        <v>0</v>
      </c>
    </row>
    <row r="932" spans="1:12" hidden="1">
      <c r="A932" t="s">
        <v>948</v>
      </c>
      <c r="B932" t="str">
        <f t="shared" si="354"/>
        <v>$34,500.00,3.01 - 4.00 ct,VVS1,Cushion,I</v>
      </c>
      <c r="C932" t="str">
        <f t="shared" si="355"/>
        <v>3.01 - 4.00 ct,VVS1,Cushion,I</v>
      </c>
      <c r="D932" t="str">
        <f t="shared" ref="D932:E932" si="396">RIGHT(C932,LEN(C932)-LEN(H932)-1)</f>
        <v>VVS1,Cushion,I</v>
      </c>
      <c r="E932" t="str">
        <f t="shared" si="396"/>
        <v>Cushion,I</v>
      </c>
      <c r="F932" s="1" t="str">
        <f t="shared" si="357"/>
        <v>https://www.idonowidont.com/diamonds/349-platinum-cushion-diamond-ring-309-ivvs1-gia-cushion-certified-center-diamond-668661</v>
      </c>
      <c r="G932" s="2">
        <f t="shared" si="358"/>
        <v>34500</v>
      </c>
      <c r="H932" t="str">
        <f t="shared" si="359"/>
        <v>3.01 - 4.00 ct</v>
      </c>
      <c r="I932" t="str">
        <f t="shared" si="360"/>
        <v>VVS1</v>
      </c>
      <c r="J932" t="str">
        <f t="shared" si="361"/>
        <v>Cushion</v>
      </c>
      <c r="K932" t="str">
        <f t="shared" si="362"/>
        <v>I</v>
      </c>
      <c r="L932" t="b">
        <f t="shared" si="363"/>
        <v>0</v>
      </c>
    </row>
    <row r="933" spans="1:12" hidden="1">
      <c r="A933" t="s">
        <v>949</v>
      </c>
      <c r="B933" t="str">
        <f t="shared" si="354"/>
        <v>$34,707.00,3.01 - 4.00 ct,SI1,Round,J</v>
      </c>
      <c r="C933" t="str">
        <f t="shared" si="355"/>
        <v>3.01 - 4.00 ct,SI1,Round,J</v>
      </c>
      <c r="D933" t="str">
        <f t="shared" ref="D933:E933" si="397">RIGHT(C933,LEN(C933)-LEN(H933)-1)</f>
        <v>SI1,Round,J</v>
      </c>
      <c r="E933" t="str">
        <f t="shared" si="397"/>
        <v>Round,J</v>
      </c>
      <c r="F933" s="1" t="str">
        <f t="shared" si="357"/>
        <v>https://www.idonowidont.com/diamonds/big-fantastic-diamond-ring-video-659056</v>
      </c>
      <c r="G933" s="2">
        <f t="shared" si="358"/>
        <v>34707</v>
      </c>
      <c r="H933" t="str">
        <f t="shared" si="359"/>
        <v>3.01 - 4.00 ct</v>
      </c>
      <c r="I933" t="str">
        <f t="shared" si="360"/>
        <v>SI1</v>
      </c>
      <c r="J933" t="str">
        <f t="shared" si="361"/>
        <v>Round</v>
      </c>
      <c r="K933" t="str">
        <f t="shared" si="362"/>
        <v>J</v>
      </c>
      <c r="L933" t="b">
        <f t="shared" si="363"/>
        <v>0</v>
      </c>
    </row>
    <row r="934" spans="1:12" hidden="1">
      <c r="A934" t="s">
        <v>950</v>
      </c>
      <c r="B934" t="str">
        <f t="shared" si="354"/>
        <v>$34,900.00,3.01 - 4.00 ct,VVS1,Cushion,I</v>
      </c>
      <c r="C934" t="str">
        <f t="shared" si="355"/>
        <v>3.01 - 4.00 ct,VVS1,Cushion,I</v>
      </c>
      <c r="D934" t="str">
        <f t="shared" ref="D934:E934" si="398">RIGHT(C934,LEN(C934)-LEN(H934)-1)</f>
        <v>VVS1,Cushion,I</v>
      </c>
      <c r="E934" t="str">
        <f t="shared" si="398"/>
        <v>Cushion,I</v>
      </c>
      <c r="F934" s="1" t="str">
        <f t="shared" si="357"/>
        <v>https://www.idonowidont.com/diamonds/359-carat-set-gia-3-ct-i-vvs1-cushion-plus-band-716191</v>
      </c>
      <c r="G934" s="2">
        <f t="shared" si="358"/>
        <v>34900</v>
      </c>
      <c r="H934" t="str">
        <f t="shared" si="359"/>
        <v>3.01 - 4.00 ct</v>
      </c>
      <c r="I934" t="str">
        <f t="shared" si="360"/>
        <v>VVS1</v>
      </c>
      <c r="J934" t="str">
        <f t="shared" si="361"/>
        <v>Cushion</v>
      </c>
      <c r="K934" t="str">
        <f t="shared" si="362"/>
        <v>I</v>
      </c>
      <c r="L934" t="b">
        <f t="shared" si="363"/>
        <v>0</v>
      </c>
    </row>
    <row r="935" spans="1:12" hidden="1">
      <c r="A935" t="s">
        <v>951</v>
      </c>
      <c r="B935" t="str">
        <f t="shared" si="354"/>
        <v>$34,900.00,3.01 - 4.00 ct,VS2,Round,I</v>
      </c>
      <c r="C935" t="str">
        <f t="shared" si="355"/>
        <v>3.01 - 4.00 ct,VS2,Round,I</v>
      </c>
      <c r="D935" t="str">
        <f t="shared" ref="D935:E935" si="399">RIGHT(C935,LEN(C935)-LEN(H935)-1)</f>
        <v>VS2,Round,I</v>
      </c>
      <c r="E935" t="str">
        <f t="shared" si="399"/>
        <v>Round,I</v>
      </c>
      <c r="F935" s="1" t="str">
        <f t="shared" si="357"/>
        <v>https://www.idonowidont.com/diamonds/330-split-shank-halo-ring-280-carat-ivs2-gia-triple-excellent-center-710301</v>
      </c>
      <c r="G935" s="2">
        <f t="shared" si="358"/>
        <v>34900</v>
      </c>
      <c r="H935" t="str">
        <f t="shared" si="359"/>
        <v>3.01 - 4.00 ct</v>
      </c>
      <c r="I935" t="str">
        <f t="shared" si="360"/>
        <v>VS2</v>
      </c>
      <c r="J935" t="str">
        <f t="shared" si="361"/>
        <v>Round</v>
      </c>
      <c r="K935" t="str">
        <f t="shared" si="362"/>
        <v>I</v>
      </c>
      <c r="L935" t="b">
        <f t="shared" si="363"/>
        <v>0</v>
      </c>
    </row>
    <row r="936" spans="1:12" hidden="1">
      <c r="A936" t="s">
        <v>952</v>
      </c>
      <c r="B936" t="str">
        <f t="shared" si="354"/>
        <v>$34,990.00,4.00 ct or more,SI2,Cushion,E</v>
      </c>
      <c r="C936" t="str">
        <f t="shared" si="355"/>
        <v>4.00 ct or more,SI2,Cushion,E</v>
      </c>
      <c r="D936" t="str">
        <f t="shared" ref="D936:E936" si="400">RIGHT(C936,LEN(C936)-LEN(H936)-1)</f>
        <v>SI2,Cushion,E</v>
      </c>
      <c r="E936" t="str">
        <f t="shared" si="400"/>
        <v>Cushion,E</v>
      </c>
      <c r="F936" s="1" t="str">
        <f t="shared" si="357"/>
        <v>https://www.idonowidont.com/diamonds/521-carat-platinum-custom-made-728630</v>
      </c>
      <c r="G936" s="2">
        <f t="shared" si="358"/>
        <v>34990</v>
      </c>
      <c r="H936" t="str">
        <f t="shared" si="359"/>
        <v>4.00 ct or more</v>
      </c>
      <c r="I936" t="str">
        <f t="shared" si="360"/>
        <v>SI2</v>
      </c>
      <c r="J936" t="str">
        <f t="shared" si="361"/>
        <v>Cushion</v>
      </c>
      <c r="K936" t="str">
        <f t="shared" si="362"/>
        <v>E</v>
      </c>
      <c r="L936" t="b">
        <f t="shared" si="363"/>
        <v>0</v>
      </c>
    </row>
    <row r="937" spans="1:12" hidden="1">
      <c r="A937" t="s">
        <v>953</v>
      </c>
      <c r="B937" t="str">
        <f t="shared" si="354"/>
        <v>$34,999.00,4.00 ct or more,VVS1,Cushion,I</v>
      </c>
      <c r="C937" t="str">
        <f t="shared" si="355"/>
        <v>4.00 ct or more,VVS1,Cushion,I</v>
      </c>
      <c r="D937" t="str">
        <f t="shared" ref="D937:E937" si="401">RIGHT(C937,LEN(C937)-LEN(H937)-1)</f>
        <v>VVS1,Cushion,I</v>
      </c>
      <c r="E937" t="str">
        <f t="shared" si="401"/>
        <v>Cushion,I</v>
      </c>
      <c r="F937" s="1" t="str">
        <f t="shared" si="357"/>
        <v>https://www.idonowidont.com/diamonds/459-carat-cushion-cut-diamond-ring-3-ct-gia-i-vvs1-center-and-band-710306</v>
      </c>
      <c r="G937" s="2">
        <f t="shared" si="358"/>
        <v>34999</v>
      </c>
      <c r="H937" t="str">
        <f t="shared" si="359"/>
        <v>4.00 ct or more</v>
      </c>
      <c r="I937" t="str">
        <f t="shared" si="360"/>
        <v>VVS1</v>
      </c>
      <c r="J937" t="str">
        <f t="shared" si="361"/>
        <v>Cushion</v>
      </c>
      <c r="K937" t="str">
        <f t="shared" si="362"/>
        <v>I</v>
      </c>
      <c r="L937" t="b">
        <f t="shared" si="363"/>
        <v>0</v>
      </c>
    </row>
    <row r="938" spans="1:12" hidden="1">
      <c r="A938" t="s">
        <v>954</v>
      </c>
      <c r="B938" t="str">
        <f t="shared" si="354"/>
        <v>$35,000.00,4.00 ct or more,VVS1,Cushion,I</v>
      </c>
      <c r="C938" t="str">
        <f t="shared" si="355"/>
        <v>4.00 ct or more,VVS1,Cushion,I</v>
      </c>
      <c r="D938" t="str">
        <f t="shared" ref="D938:E938" si="402">RIGHT(C938,LEN(C938)-LEN(H938)-1)</f>
        <v>VVS1,Cushion,I</v>
      </c>
      <c r="E938" t="str">
        <f t="shared" si="402"/>
        <v>Cushion,I</v>
      </c>
      <c r="F938" s="1" t="str">
        <f t="shared" si="357"/>
        <v>https://www.idonowidont.com/diamonds/three-ring-set-409-total-carat-weight-309-i-vvs1-gia-center-711636</v>
      </c>
      <c r="G938" s="2">
        <f t="shared" si="358"/>
        <v>35000</v>
      </c>
      <c r="H938" t="str">
        <f t="shared" si="359"/>
        <v>4.00 ct or more</v>
      </c>
      <c r="I938" t="str">
        <f t="shared" si="360"/>
        <v>VVS1</v>
      </c>
      <c r="J938" t="str">
        <f t="shared" si="361"/>
        <v>Cushion</v>
      </c>
      <c r="K938" t="str">
        <f t="shared" si="362"/>
        <v>I</v>
      </c>
      <c r="L938" t="b">
        <f t="shared" si="363"/>
        <v>0</v>
      </c>
    </row>
    <row r="939" spans="1:12" hidden="1">
      <c r="A939" t="s">
        <v>955</v>
      </c>
      <c r="B939" t="str">
        <f t="shared" si="354"/>
        <v>$35,000.00,2.01 - 3.00 ct,SI1,Oval,D</v>
      </c>
      <c r="C939" t="str">
        <f t="shared" si="355"/>
        <v>2.01 - 3.00 ct,SI1,Oval,D</v>
      </c>
      <c r="D939" t="str">
        <f t="shared" ref="D939:E939" si="403">RIGHT(C939,LEN(C939)-LEN(H939)-1)</f>
        <v>SI1,Oval,D</v>
      </c>
      <c r="E939" t="str">
        <f t="shared" si="403"/>
        <v>Oval,D</v>
      </c>
      <c r="F939" s="1" t="str">
        <f t="shared" si="357"/>
        <v>https://www.idonowidont.com/diamonds/25-ct-si1-oval-halo-engagement-ring-gia-certified-730756</v>
      </c>
      <c r="G939" s="2">
        <f t="shared" si="358"/>
        <v>35000</v>
      </c>
      <c r="H939" t="str">
        <f t="shared" si="359"/>
        <v>2.01 - 3.00 ct</v>
      </c>
      <c r="I939" t="str">
        <f t="shared" si="360"/>
        <v>SI1</v>
      </c>
      <c r="J939" t="str">
        <f t="shared" si="361"/>
        <v>Oval</v>
      </c>
      <c r="K939" t="str">
        <f t="shared" si="362"/>
        <v>D</v>
      </c>
      <c r="L939" t="b">
        <f t="shared" si="363"/>
        <v>0</v>
      </c>
    </row>
    <row r="940" spans="1:12" hidden="1">
      <c r="A940" t="s">
        <v>956</v>
      </c>
      <c r="B940" t="str">
        <f t="shared" si="354"/>
        <v>$35,500.00,4.00 ct or more,VVS1,Cushion,I</v>
      </c>
      <c r="C940" t="str">
        <f t="shared" si="355"/>
        <v>4.00 ct or more,VVS1,Cushion,I</v>
      </c>
      <c r="D940" t="str">
        <f t="shared" ref="D940:E940" si="404">RIGHT(C940,LEN(C940)-LEN(H940)-1)</f>
        <v>VVS1,Cushion,I</v>
      </c>
      <c r="E940" t="str">
        <f t="shared" si="404"/>
        <v>Cushion,I</v>
      </c>
      <c r="F940" s="1" t="str">
        <f t="shared" si="357"/>
        <v>https://www.idonowidont.com/diamonds/389-ct-gia-cushion-cut-3-sided-pave-diamond-ring-309-i-vvs1-gia-center-698881</v>
      </c>
      <c r="G940" s="2">
        <f t="shared" si="358"/>
        <v>35500</v>
      </c>
      <c r="H940" t="str">
        <f t="shared" si="359"/>
        <v>4.00 ct or more</v>
      </c>
      <c r="I940" t="str">
        <f t="shared" si="360"/>
        <v>VVS1</v>
      </c>
      <c r="J940" t="str">
        <f t="shared" si="361"/>
        <v>Cushion</v>
      </c>
      <c r="K940" t="str">
        <f t="shared" si="362"/>
        <v>I</v>
      </c>
      <c r="L940" t="b">
        <f t="shared" si="363"/>
        <v>0</v>
      </c>
    </row>
    <row r="941" spans="1:12" hidden="1">
      <c r="A941" t="s">
        <v>957</v>
      </c>
      <c r="B941" t="str">
        <f t="shared" si="354"/>
        <v>$35,990.00,4.00 ct or more,VVS1,Cushion,I</v>
      </c>
      <c r="C941" t="str">
        <f t="shared" si="355"/>
        <v>4.00 ct or more,VVS1,Cushion,I</v>
      </c>
      <c r="D941" t="str">
        <f t="shared" ref="D941:E941" si="405">RIGHT(C941,LEN(C941)-LEN(H941)-1)</f>
        <v>VVS1,Cushion,I</v>
      </c>
      <c r="E941" t="str">
        <f t="shared" si="405"/>
        <v>Cushion,I</v>
      </c>
      <c r="F941" s="1" t="str">
        <f t="shared" si="357"/>
        <v>https://www.idonowidont.com/diamonds/399-cushion-cut-pave-ring-gia-309-i-vvs1-cushion-center-718281</v>
      </c>
      <c r="G941" s="2">
        <f t="shared" si="358"/>
        <v>35990</v>
      </c>
      <c r="H941" t="str">
        <f t="shared" si="359"/>
        <v>4.00 ct or more</v>
      </c>
      <c r="I941" t="str">
        <f t="shared" si="360"/>
        <v>VVS1</v>
      </c>
      <c r="J941" t="str">
        <f t="shared" si="361"/>
        <v>Cushion</v>
      </c>
      <c r="K941" t="str">
        <f t="shared" si="362"/>
        <v>I</v>
      </c>
      <c r="L941" t="b">
        <f t="shared" si="363"/>
        <v>0</v>
      </c>
    </row>
    <row r="942" spans="1:12" hidden="1">
      <c r="A942" t="s">
        <v>958</v>
      </c>
      <c r="B942" t="str">
        <f t="shared" si="354"/>
        <v>$37,844.00,2.01 - 3.00 ct,SI1,Cushion,G</v>
      </c>
      <c r="C942" t="str">
        <f t="shared" si="355"/>
        <v>2.01 - 3.00 ct,SI1,Cushion,G</v>
      </c>
      <c r="D942" t="str">
        <f t="shared" ref="D942:E942" si="406">RIGHT(C942,LEN(C942)-LEN(H942)-1)</f>
        <v>SI1,Cushion,G</v>
      </c>
      <c r="E942" t="str">
        <f t="shared" si="406"/>
        <v>Cushion,G</v>
      </c>
      <c r="F942" s="1" t="str">
        <f t="shared" si="357"/>
        <v>https://www.idonowidont.com/diamonds/beautiful-platinum-engagement-ring-center-202ct-cushion-cut-diamond-624681</v>
      </c>
      <c r="G942" s="2">
        <f t="shared" si="358"/>
        <v>37844</v>
      </c>
      <c r="H942" t="str">
        <f t="shared" si="359"/>
        <v>2.01 - 3.00 ct</v>
      </c>
      <c r="I942" t="str">
        <f t="shared" si="360"/>
        <v>SI1</v>
      </c>
      <c r="J942" t="str">
        <f t="shared" si="361"/>
        <v>Cushion</v>
      </c>
      <c r="K942" t="str">
        <f t="shared" si="362"/>
        <v>G</v>
      </c>
      <c r="L942" t="b">
        <f t="shared" si="363"/>
        <v>0</v>
      </c>
    </row>
    <row r="943" spans="1:12" hidden="1">
      <c r="A943" t="s">
        <v>959</v>
      </c>
      <c r="B943" t="str">
        <f t="shared" si="354"/>
        <v>$39,500.00,2.01 - 3.00 ct,VVS1,Pear,G</v>
      </c>
      <c r="C943" t="str">
        <f t="shared" si="355"/>
        <v>2.01 - 3.00 ct,VVS1,Pear,G</v>
      </c>
      <c r="D943" t="str">
        <f t="shared" ref="D943:E943" si="407">RIGHT(C943,LEN(C943)-LEN(H943)-1)</f>
        <v>VVS1,Pear,G</v>
      </c>
      <c r="E943" t="str">
        <f t="shared" si="407"/>
        <v>Pear,G</v>
      </c>
      <c r="F943" s="1" t="str">
        <f t="shared" si="357"/>
        <v>https://www.idonowidont.com/diamonds/230-ct-gia-certified-center-diamond-pear-shape-g-color-vvs1-clarity-excellent-cut-polish</v>
      </c>
      <c r="G943" s="2">
        <f t="shared" si="358"/>
        <v>39500</v>
      </c>
      <c r="H943" t="str">
        <f t="shared" si="359"/>
        <v>2.01 - 3.00 ct</v>
      </c>
      <c r="I943" t="str">
        <f t="shared" si="360"/>
        <v>VVS1</v>
      </c>
      <c r="J943" t="str">
        <f t="shared" si="361"/>
        <v>Pear</v>
      </c>
      <c r="K943" t="str">
        <f t="shared" si="362"/>
        <v>G</v>
      </c>
      <c r="L943" t="b">
        <f t="shared" si="363"/>
        <v>0</v>
      </c>
    </row>
    <row r="944" spans="1:12" hidden="1">
      <c r="A944" t="s">
        <v>960</v>
      </c>
      <c r="B944" t="str">
        <f t="shared" si="354"/>
        <v>$40,000.00,3.01 - 4.00 ct,VS2,Cushion,I</v>
      </c>
      <c r="C944" t="str">
        <f t="shared" si="355"/>
        <v>3.01 - 4.00 ct,VS2,Cushion,I</v>
      </c>
      <c r="D944" t="str">
        <f t="shared" ref="D944:E944" si="408">RIGHT(C944,LEN(C944)-LEN(H944)-1)</f>
        <v>VS2,Cushion,I</v>
      </c>
      <c r="E944" t="str">
        <f t="shared" si="408"/>
        <v>Cushion,I</v>
      </c>
      <c r="F944" s="1" t="str">
        <f t="shared" si="357"/>
        <v>https://www.idonowidont.com/diamonds/showstopper-magnificent-387-carat-diamond-and-platinum-vintage-engagement-ring-one-kind</v>
      </c>
      <c r="G944" s="2">
        <f t="shared" si="358"/>
        <v>40000</v>
      </c>
      <c r="H944" t="str">
        <f t="shared" si="359"/>
        <v>3.01 - 4.00 ct</v>
      </c>
      <c r="I944" t="str">
        <f t="shared" si="360"/>
        <v>VS2</v>
      </c>
      <c r="J944" t="str">
        <f t="shared" si="361"/>
        <v>Cushion</v>
      </c>
      <c r="K944" t="str">
        <f t="shared" si="362"/>
        <v>I</v>
      </c>
      <c r="L944" t="b">
        <f t="shared" si="363"/>
        <v>0</v>
      </c>
    </row>
    <row r="945" spans="1:12" hidden="1">
      <c r="A945" t="s">
        <v>961</v>
      </c>
      <c r="B945" t="str">
        <f t="shared" si="354"/>
        <v>$45,500.00,4.00 ct or more,SI1,Round,F</v>
      </c>
      <c r="C945" t="str">
        <f t="shared" si="355"/>
        <v>4.00 ct or more,SI1,Round,F</v>
      </c>
      <c r="D945" t="str">
        <f t="shared" ref="D945:E945" si="409">RIGHT(C945,LEN(C945)-LEN(H945)-1)</f>
        <v>SI1,Round,F</v>
      </c>
      <c r="E945" t="str">
        <f t="shared" si="409"/>
        <v>Round,F</v>
      </c>
      <c r="F945" s="1" t="str">
        <f t="shared" si="357"/>
        <v>https://www.idonowidont.com/diamonds/amazing-engagement-ring-527-tdw-video-643341</v>
      </c>
      <c r="G945" s="2">
        <f t="shared" si="358"/>
        <v>45500</v>
      </c>
      <c r="H945" t="str">
        <f t="shared" si="359"/>
        <v>4.00 ct or more</v>
      </c>
      <c r="I945" t="str">
        <f t="shared" si="360"/>
        <v>SI1</v>
      </c>
      <c r="J945" t="str">
        <f t="shared" si="361"/>
        <v>Round</v>
      </c>
      <c r="K945" t="str">
        <f t="shared" si="362"/>
        <v>F</v>
      </c>
      <c r="L945" t="b">
        <f t="shared" si="363"/>
        <v>0</v>
      </c>
    </row>
    <row r="946" spans="1:12" hidden="1">
      <c r="A946" t="s">
        <v>962</v>
      </c>
      <c r="B946" t="str">
        <f t="shared" si="354"/>
        <v>$45,500.00,4.00 ct or more,SI1,Round,F</v>
      </c>
      <c r="C946" t="str">
        <f t="shared" si="355"/>
        <v>4.00 ct or more,SI1,Round,F</v>
      </c>
      <c r="D946" t="str">
        <f t="shared" ref="D946:E946" si="410">RIGHT(C946,LEN(C946)-LEN(H946)-1)</f>
        <v>SI1,Round,F</v>
      </c>
      <c r="E946" t="str">
        <f t="shared" si="410"/>
        <v>Round,F</v>
      </c>
      <c r="F946" s="1" t="str">
        <f t="shared" si="357"/>
        <v>https://www.idonowidont.com/diamonds/amazing-engagement-ring-527-tdw-651091</v>
      </c>
      <c r="G946" s="2">
        <f t="shared" si="358"/>
        <v>45500</v>
      </c>
      <c r="H946" t="str">
        <f t="shared" si="359"/>
        <v>4.00 ct or more</v>
      </c>
      <c r="I946" t="str">
        <f t="shared" si="360"/>
        <v>SI1</v>
      </c>
      <c r="J946" t="str">
        <f t="shared" si="361"/>
        <v>Round</v>
      </c>
      <c r="K946" t="str">
        <f t="shared" si="362"/>
        <v>F</v>
      </c>
      <c r="L946" t="b">
        <f t="shared" si="363"/>
        <v>0</v>
      </c>
    </row>
    <row r="947" spans="1:12" hidden="1">
      <c r="A947" t="s">
        <v>963</v>
      </c>
      <c r="B947" t="str">
        <f t="shared" si="354"/>
        <v>$46,850.00,3.01 - 4.00 ct,VS2,Round,J</v>
      </c>
      <c r="C947" t="str">
        <f t="shared" si="355"/>
        <v>3.01 - 4.00 ct,VS2,Round,J</v>
      </c>
      <c r="D947" t="str">
        <f t="shared" ref="D947:E947" si="411">RIGHT(C947,LEN(C947)-LEN(H947)-1)</f>
        <v>VS2,Round,J</v>
      </c>
      <c r="E947" t="str">
        <f t="shared" si="411"/>
        <v>Round,J</v>
      </c>
      <c r="F947" s="1" t="str">
        <f t="shared" si="357"/>
        <v>https://www.idonowidont.com/diamonds/beautiful-round-diamond-over-3-carats-730706</v>
      </c>
      <c r="G947" s="2">
        <f t="shared" si="358"/>
        <v>46850</v>
      </c>
      <c r="H947" t="str">
        <f t="shared" si="359"/>
        <v>3.01 - 4.00 ct</v>
      </c>
      <c r="I947" t="str">
        <f t="shared" si="360"/>
        <v>VS2</v>
      </c>
      <c r="J947" t="str">
        <f t="shared" si="361"/>
        <v>Round</v>
      </c>
      <c r="K947" t="str">
        <f t="shared" si="362"/>
        <v>J</v>
      </c>
      <c r="L947" t="b">
        <f t="shared" si="363"/>
        <v>0</v>
      </c>
    </row>
    <row r="948" spans="1:12" hidden="1">
      <c r="A948" t="s">
        <v>964</v>
      </c>
      <c r="B948" t="str">
        <f t="shared" si="354"/>
        <v>$75,370.00,4.00 ct or more,VS2,Princess,G</v>
      </c>
      <c r="C948" t="str">
        <f t="shared" si="355"/>
        <v>4.00 ct or more,VS2,Princess,G</v>
      </c>
      <c r="D948" t="str">
        <f t="shared" ref="D948:E948" si="412">RIGHT(C948,LEN(C948)-LEN(H948)-1)</f>
        <v>VS2,Princess,G</v>
      </c>
      <c r="E948" t="str">
        <f t="shared" si="412"/>
        <v>Princess,G</v>
      </c>
      <c r="F948" s="1" t="str">
        <f t="shared" si="357"/>
        <v>https://www.idonowidont.com/diamonds/dream-703ct-princess-cut-diamond-set-14k-white-gold-engagement-ring-619641</v>
      </c>
      <c r="G948" s="2">
        <f t="shared" si="358"/>
        <v>75370</v>
      </c>
      <c r="H948" t="str">
        <f t="shared" si="359"/>
        <v>4.00 ct or more</v>
      </c>
      <c r="I948" t="str">
        <f t="shared" si="360"/>
        <v>VS2</v>
      </c>
      <c r="J948" t="str">
        <f t="shared" si="361"/>
        <v>Princess</v>
      </c>
      <c r="K948" t="str">
        <f t="shared" si="362"/>
        <v>G</v>
      </c>
      <c r="L948" t="b">
        <f t="shared" si="363"/>
        <v>0</v>
      </c>
    </row>
    <row r="949" spans="1:12" hidden="1">
      <c r="A949" t="s">
        <v>965</v>
      </c>
      <c r="B949" t="str">
        <f t="shared" si="354"/>
        <v>$77,778.00,3.01 - 4.00 ct,VVS2,Emerald,G</v>
      </c>
      <c r="C949" t="str">
        <f t="shared" si="355"/>
        <v>3.01 - 4.00 ct,VVS2,Emerald,G</v>
      </c>
      <c r="D949" t="str">
        <f t="shared" ref="D949:E949" si="413">RIGHT(C949,LEN(C949)-LEN(H949)-1)</f>
        <v>VVS2,Emerald,G</v>
      </c>
      <c r="E949" t="str">
        <f t="shared" si="413"/>
        <v>Emerald,G</v>
      </c>
      <c r="F949" s="1" t="str">
        <f t="shared" si="357"/>
        <v>https://www.idonowidont.com/diamonds/fantastic-engagement-ring-481-ct-total-diamond-weight-636901</v>
      </c>
      <c r="G949" s="2">
        <f t="shared" si="358"/>
        <v>77778</v>
      </c>
      <c r="H949" t="str">
        <f t="shared" si="359"/>
        <v>3.01 - 4.00 ct</v>
      </c>
      <c r="I949" t="str">
        <f t="shared" si="360"/>
        <v>VVS2</v>
      </c>
      <c r="J949" t="str">
        <f t="shared" si="361"/>
        <v>Emerald</v>
      </c>
      <c r="K949" t="str">
        <f t="shared" si="362"/>
        <v>G</v>
      </c>
      <c r="L949" t="b">
        <f t="shared" si="363"/>
        <v>0</v>
      </c>
    </row>
    <row r="950" spans="1:12" hidden="1">
      <c r="A950" t="s">
        <v>966</v>
      </c>
      <c r="B950" t="str">
        <f t="shared" si="354"/>
        <v>$79,500.00,4.00 ct or more,VS2,Cushion,F</v>
      </c>
      <c r="C950" t="str">
        <f t="shared" si="355"/>
        <v>4.00 ct or more,VS2,Cushion,F</v>
      </c>
      <c r="D950" t="str">
        <f t="shared" ref="D950:E950" si="414">RIGHT(C950,LEN(C950)-LEN(H950)-1)</f>
        <v>VS2,Cushion,F</v>
      </c>
      <c r="E950" t="str">
        <f t="shared" si="414"/>
        <v>Cushion,F</v>
      </c>
      <c r="F950" s="1" t="str">
        <f t="shared" si="357"/>
        <v>https://www.idonowidont.com/diamonds/gia-certified-engagement-ring-611-carat-yellow-cushion-cut-diamond-659791</v>
      </c>
      <c r="G950" s="2">
        <f t="shared" si="358"/>
        <v>79500</v>
      </c>
      <c r="H950" t="str">
        <f t="shared" si="359"/>
        <v>4.00 ct or more</v>
      </c>
      <c r="I950" t="str">
        <f t="shared" si="360"/>
        <v>VS2</v>
      </c>
      <c r="J950" t="str">
        <f t="shared" si="361"/>
        <v>Cushion</v>
      </c>
      <c r="K950" t="str">
        <f t="shared" si="362"/>
        <v>F</v>
      </c>
      <c r="L950" t="b">
        <f t="shared" si="363"/>
        <v>0</v>
      </c>
    </row>
    <row r="951" spans="1:12" hidden="1">
      <c r="A951" t="s">
        <v>967</v>
      </c>
      <c r="B951" t="str">
        <f t="shared" si="354"/>
        <v>$79,500.00,4.00 ct or more,VS1,Round,K</v>
      </c>
      <c r="C951" t="str">
        <f t="shared" si="355"/>
        <v>4.00 ct or more,VS1,Round,K</v>
      </c>
      <c r="D951" t="str">
        <f t="shared" ref="D951:E951" si="415">RIGHT(C951,LEN(C951)-LEN(H951)-1)</f>
        <v>VS1,Round,K</v>
      </c>
      <c r="E951" t="str">
        <f t="shared" si="415"/>
        <v>Round,K</v>
      </c>
      <c r="F951" s="1" t="str">
        <f t="shared" si="357"/>
        <v>https://www.idonowidont.com/diamonds/553-platinum-solitaire-diamond-ring-503-vs1-triple-excellent-gia-center-713206</v>
      </c>
      <c r="G951" s="2">
        <f t="shared" si="358"/>
        <v>79500</v>
      </c>
      <c r="H951" t="str">
        <f t="shared" si="359"/>
        <v>4.00 ct or more</v>
      </c>
      <c r="I951" t="str">
        <f t="shared" si="360"/>
        <v>VS1</v>
      </c>
      <c r="J951" t="str">
        <f t="shared" si="361"/>
        <v>Round</v>
      </c>
      <c r="K951" t="str">
        <f t="shared" si="362"/>
        <v>K</v>
      </c>
      <c r="L951" t="b">
        <f t="shared" si="363"/>
        <v>0</v>
      </c>
    </row>
    <row r="952" spans="1:12" hidden="1">
      <c r="A952" t="s">
        <v>968</v>
      </c>
      <c r="B952" t="str">
        <f t="shared" si="354"/>
        <v>$79,900.00,4.00 ct or more,VS1,Round,K</v>
      </c>
      <c r="C952" t="str">
        <f t="shared" si="355"/>
        <v>4.00 ct or more,VS1,Round,K</v>
      </c>
      <c r="D952" t="str">
        <f t="shared" ref="D952:E952" si="416">RIGHT(C952,LEN(C952)-LEN(H952)-1)</f>
        <v>VS1,Round,K</v>
      </c>
      <c r="E952" t="str">
        <f t="shared" si="416"/>
        <v>Round,K</v>
      </c>
      <c r="F952" s="1" t="str">
        <f t="shared" si="357"/>
        <v>https://www.idonowidont.com/diamonds/543-carat-diamond-ring-730166</v>
      </c>
      <c r="G952" s="2">
        <f t="shared" si="358"/>
        <v>79900</v>
      </c>
      <c r="H952" t="str">
        <f t="shared" si="359"/>
        <v>4.00 ct or more</v>
      </c>
      <c r="I952" t="str">
        <f t="shared" si="360"/>
        <v>VS1</v>
      </c>
      <c r="J952" t="str">
        <f t="shared" si="361"/>
        <v>Round</v>
      </c>
      <c r="K952" t="str">
        <f t="shared" si="362"/>
        <v>K</v>
      </c>
      <c r="L952" t="b">
        <f t="shared" si="363"/>
        <v>0</v>
      </c>
    </row>
    <row r="953" spans="1:12" hidden="1">
      <c r="A953" t="s">
        <v>969</v>
      </c>
      <c r="B953" t="str">
        <f t="shared" si="354"/>
        <v>$79,900.00,4.00 ct or more,VS1,Round,K</v>
      </c>
      <c r="C953" t="str">
        <f t="shared" si="355"/>
        <v>4.00 ct or more,VS1,Round,K</v>
      </c>
      <c r="D953" t="str">
        <f t="shared" ref="D953:E953" si="417">RIGHT(C953,LEN(C953)-LEN(H953)-1)</f>
        <v>VS1,Round,K</v>
      </c>
      <c r="E953" t="str">
        <f t="shared" si="417"/>
        <v>Round,K</v>
      </c>
      <c r="F953" s="1" t="str">
        <f t="shared" si="357"/>
        <v>https://www.idonowidont.com/diamonds/703-triple-excellent-gia-certified-diamond-tiffany-solitaire-set-710836</v>
      </c>
      <c r="G953" s="2">
        <f t="shared" si="358"/>
        <v>79900</v>
      </c>
      <c r="H953" t="str">
        <f t="shared" si="359"/>
        <v>4.00 ct or more</v>
      </c>
      <c r="I953" t="str">
        <f t="shared" si="360"/>
        <v>VS1</v>
      </c>
      <c r="J953" t="str">
        <f t="shared" si="361"/>
        <v>Round</v>
      </c>
      <c r="K953" t="str">
        <f t="shared" si="362"/>
        <v>K</v>
      </c>
      <c r="L953" t="b">
        <f t="shared" si="363"/>
        <v>0</v>
      </c>
    </row>
    <row r="954" spans="1:12" hidden="1">
      <c r="A954" t="s">
        <v>970</v>
      </c>
      <c r="B954" t="str">
        <f t="shared" si="354"/>
        <v>$79,900.00,4.00 ct or more,VS1,Emerald,K</v>
      </c>
      <c r="C954" t="str">
        <f t="shared" si="355"/>
        <v>4.00 ct or more,VS1,Emerald,K</v>
      </c>
      <c r="D954" t="str">
        <f t="shared" ref="D954:E954" si="418">RIGHT(C954,LEN(C954)-LEN(H954)-1)</f>
        <v>VS1,Emerald,K</v>
      </c>
      <c r="E954" t="str">
        <f t="shared" si="418"/>
        <v>Emerald,K</v>
      </c>
      <c r="F954" s="1" t="str">
        <f t="shared" si="357"/>
        <v>https://www.idonowidont.com/diamonds/brand-new-603-platinum-diamond-ring-band-save-thousands-560986</v>
      </c>
      <c r="G954" s="2">
        <f t="shared" si="358"/>
        <v>79900</v>
      </c>
      <c r="H954" t="str">
        <f t="shared" si="359"/>
        <v>4.00 ct or more</v>
      </c>
      <c r="I954" t="str">
        <f t="shared" si="360"/>
        <v>VS1</v>
      </c>
      <c r="J954" t="str">
        <f t="shared" si="361"/>
        <v>Emerald</v>
      </c>
      <c r="K954" t="str">
        <f t="shared" si="362"/>
        <v>K</v>
      </c>
      <c r="L954" t="b">
        <f t="shared" si="363"/>
        <v>0</v>
      </c>
    </row>
    <row r="955" spans="1:12" hidden="1">
      <c r="A955" t="s">
        <v>971</v>
      </c>
      <c r="B955" t="str">
        <f t="shared" si="354"/>
        <v>$83,000.00,4.00 ct or more,VS1,Round,K</v>
      </c>
      <c r="C955" t="str">
        <f t="shared" si="355"/>
        <v>4.00 ct or more,VS1,Round,K</v>
      </c>
      <c r="D955" t="str">
        <f t="shared" ref="D955:E955" si="419">RIGHT(C955,LEN(C955)-LEN(H955)-1)</f>
        <v>VS1,Round,K</v>
      </c>
      <c r="E955" t="str">
        <f t="shared" si="419"/>
        <v>Round,K</v>
      </c>
      <c r="F955" s="1" t="str">
        <f t="shared" si="357"/>
        <v>https://www.idonowidont.com/diamonds/753-carat-platinum-diamond-ring-set-5-carat-gia-center-vs1-triple-excellent-705251</v>
      </c>
      <c r="G955" s="2">
        <f t="shared" si="358"/>
        <v>83000</v>
      </c>
      <c r="H955" t="str">
        <f t="shared" si="359"/>
        <v>4.00 ct or more</v>
      </c>
      <c r="I955" t="str">
        <f t="shared" si="360"/>
        <v>VS1</v>
      </c>
      <c r="J955" t="str">
        <f t="shared" si="361"/>
        <v>Round</v>
      </c>
      <c r="K955" t="str">
        <f t="shared" si="362"/>
        <v>K</v>
      </c>
      <c r="L955" t="b">
        <f t="shared" si="363"/>
        <v>0</v>
      </c>
    </row>
    <row r="956" spans="1:12">
      <c r="F956" s="1"/>
    </row>
    <row r="957" spans="1:12">
      <c r="F957" s="1"/>
    </row>
    <row r="958" spans="1:12">
      <c r="F958" s="1"/>
    </row>
    <row r="959" spans="1:12">
      <c r="F959" s="1"/>
    </row>
    <row r="960" spans="1:12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  <row r="1155" spans="6:6">
      <c r="F1155" s="1"/>
    </row>
    <row r="1156" spans="6:6">
      <c r="F1156" s="1"/>
    </row>
    <row r="1157" spans="6:6">
      <c r="F1157" s="1"/>
    </row>
    <row r="1158" spans="6:6">
      <c r="F1158" s="1"/>
    </row>
    <row r="1159" spans="6:6">
      <c r="F1159" s="1"/>
    </row>
    <row r="1160" spans="6:6">
      <c r="F1160" s="1"/>
    </row>
    <row r="1161" spans="6:6">
      <c r="F1161" s="1"/>
    </row>
    <row r="1162" spans="6:6">
      <c r="F1162" s="1"/>
    </row>
    <row r="1163" spans="6:6">
      <c r="F1163" s="1"/>
    </row>
    <row r="1164" spans="6:6">
      <c r="F1164" s="1"/>
    </row>
    <row r="1165" spans="6:6">
      <c r="F1165" s="1"/>
    </row>
    <row r="1166" spans="6:6">
      <c r="F1166" s="1"/>
    </row>
    <row r="1167" spans="6:6">
      <c r="F1167" s="1"/>
    </row>
    <row r="1168" spans="6:6">
      <c r="F1168" s="1"/>
    </row>
    <row r="1169" spans="6:6">
      <c r="F1169" s="1"/>
    </row>
    <row r="1170" spans="6:6">
      <c r="F1170" s="1"/>
    </row>
    <row r="1171" spans="6:6">
      <c r="F1171" s="1"/>
    </row>
    <row r="1172" spans="6:6">
      <c r="F1172" s="1"/>
    </row>
    <row r="1173" spans="6:6">
      <c r="F1173" s="1"/>
    </row>
    <row r="1174" spans="6:6">
      <c r="F1174" s="1"/>
    </row>
    <row r="1175" spans="6:6">
      <c r="F1175" s="1"/>
    </row>
    <row r="1176" spans="6:6">
      <c r="F1176" s="1"/>
    </row>
    <row r="1177" spans="6:6">
      <c r="F1177" s="1"/>
    </row>
    <row r="1178" spans="6:6">
      <c r="F1178" s="1"/>
    </row>
    <row r="1179" spans="6:6">
      <c r="F1179" s="1"/>
    </row>
    <row r="1180" spans="6:6">
      <c r="F1180" s="1"/>
    </row>
    <row r="1181" spans="6:6">
      <c r="F1181" s="1"/>
    </row>
    <row r="1182" spans="6:6">
      <c r="F1182" s="1"/>
    </row>
    <row r="1183" spans="6:6">
      <c r="F1183" s="1"/>
    </row>
    <row r="1184" spans="6:6">
      <c r="F1184" s="1"/>
    </row>
    <row r="1185" spans="6:6">
      <c r="F1185" s="1"/>
    </row>
    <row r="1186" spans="6:6">
      <c r="F1186" s="1"/>
    </row>
    <row r="1187" spans="6:6">
      <c r="F1187" s="1"/>
    </row>
    <row r="1188" spans="6:6">
      <c r="F1188" s="1"/>
    </row>
    <row r="1189" spans="6:6">
      <c r="F1189" s="1"/>
    </row>
    <row r="1190" spans="6:6">
      <c r="F1190" s="1"/>
    </row>
    <row r="1191" spans="6:6">
      <c r="F1191" s="1"/>
    </row>
    <row r="1192" spans="6:6">
      <c r="F1192" s="1"/>
    </row>
    <row r="1193" spans="6:6">
      <c r="F1193" s="1"/>
    </row>
    <row r="1194" spans="6:6">
      <c r="F1194" s="1"/>
    </row>
    <row r="1195" spans="6:6">
      <c r="F1195" s="1"/>
    </row>
    <row r="1196" spans="6:6">
      <c r="F1196" s="1"/>
    </row>
    <row r="1197" spans="6:6">
      <c r="F1197" s="1"/>
    </row>
    <row r="1198" spans="6:6">
      <c r="F1198" s="1"/>
    </row>
    <row r="1199" spans="6:6">
      <c r="F1199" s="1"/>
    </row>
    <row r="1200" spans="6:6">
      <c r="F1200" s="1"/>
    </row>
    <row r="1201" spans="6:6">
      <c r="F1201" s="1"/>
    </row>
    <row r="1202" spans="6:6">
      <c r="F1202" s="1"/>
    </row>
    <row r="1203" spans="6:6">
      <c r="F1203" s="1"/>
    </row>
    <row r="1204" spans="6:6">
      <c r="F1204" s="1"/>
    </row>
    <row r="1205" spans="6:6">
      <c r="F1205" s="1"/>
    </row>
    <row r="1206" spans="6:6">
      <c r="F1206" s="1"/>
    </row>
    <row r="1207" spans="6:6">
      <c r="F1207" s="1"/>
    </row>
    <row r="1208" spans="6:6">
      <c r="F1208" s="1"/>
    </row>
    <row r="1209" spans="6:6">
      <c r="F1209" s="1"/>
    </row>
    <row r="1210" spans="6:6">
      <c r="F1210" s="1"/>
    </row>
    <row r="1211" spans="6:6">
      <c r="F1211" s="1"/>
    </row>
    <row r="1212" spans="6:6">
      <c r="F1212" s="1"/>
    </row>
    <row r="1213" spans="6:6">
      <c r="F1213" s="1"/>
    </row>
    <row r="1214" spans="6:6">
      <c r="F1214" s="1"/>
    </row>
    <row r="1215" spans="6:6">
      <c r="F1215" s="1"/>
    </row>
    <row r="1216" spans="6:6">
      <c r="F1216" s="1"/>
    </row>
    <row r="1217" spans="6:6">
      <c r="F1217" s="1"/>
    </row>
    <row r="1218" spans="6:6">
      <c r="F1218" s="1"/>
    </row>
    <row r="1219" spans="6:6">
      <c r="F1219" s="1"/>
    </row>
    <row r="1220" spans="6:6">
      <c r="F1220" s="1"/>
    </row>
    <row r="1221" spans="6:6">
      <c r="F1221" s="1"/>
    </row>
    <row r="1222" spans="6:6">
      <c r="F1222" s="1"/>
    </row>
    <row r="1223" spans="6:6">
      <c r="F1223" s="1"/>
    </row>
    <row r="1224" spans="6:6">
      <c r="F1224" s="1"/>
    </row>
    <row r="1225" spans="6:6">
      <c r="F1225" s="1"/>
    </row>
    <row r="1226" spans="6:6">
      <c r="F1226" s="1"/>
    </row>
    <row r="1227" spans="6:6">
      <c r="F1227" s="1"/>
    </row>
    <row r="1228" spans="6:6">
      <c r="F1228" s="1"/>
    </row>
    <row r="1229" spans="6:6">
      <c r="F1229" s="1"/>
    </row>
    <row r="1230" spans="6:6">
      <c r="F1230" s="1"/>
    </row>
    <row r="1231" spans="6:6">
      <c r="F1231" s="1"/>
    </row>
    <row r="1232" spans="6:6">
      <c r="F1232" s="1"/>
    </row>
    <row r="1233" spans="6:6">
      <c r="F1233" s="1"/>
    </row>
    <row r="1234" spans="6:6">
      <c r="F1234" s="1"/>
    </row>
    <row r="1235" spans="6:6">
      <c r="F1235" s="1"/>
    </row>
    <row r="1236" spans="6:6">
      <c r="F1236" s="1"/>
    </row>
    <row r="1237" spans="6:6">
      <c r="F1237" s="1"/>
    </row>
    <row r="1238" spans="6:6">
      <c r="F1238" s="1"/>
    </row>
    <row r="1239" spans="6:6">
      <c r="F1239" s="1"/>
    </row>
    <row r="1240" spans="6:6">
      <c r="F1240" s="1"/>
    </row>
    <row r="1241" spans="6:6">
      <c r="F1241" s="1"/>
    </row>
    <row r="1242" spans="6:6">
      <c r="F1242" s="1"/>
    </row>
    <row r="1243" spans="6:6">
      <c r="F1243" s="1"/>
    </row>
    <row r="1244" spans="6:6">
      <c r="F1244" s="1"/>
    </row>
    <row r="1245" spans="6:6">
      <c r="F1245" s="1"/>
    </row>
    <row r="1246" spans="6:6">
      <c r="F1246" s="1"/>
    </row>
    <row r="1247" spans="6:6">
      <c r="F1247" s="1"/>
    </row>
    <row r="1248" spans="6:6">
      <c r="F1248" s="1"/>
    </row>
    <row r="1249" spans="6:6">
      <c r="F1249" s="1"/>
    </row>
    <row r="1250" spans="6:6">
      <c r="F1250" s="1"/>
    </row>
    <row r="1251" spans="6:6">
      <c r="F1251" s="1"/>
    </row>
    <row r="1252" spans="6:6">
      <c r="F1252" s="1"/>
    </row>
    <row r="1253" spans="6:6">
      <c r="F1253" s="1"/>
    </row>
    <row r="1254" spans="6:6">
      <c r="F1254" s="1"/>
    </row>
    <row r="1255" spans="6:6">
      <c r="F1255" s="1"/>
    </row>
    <row r="1256" spans="6:6">
      <c r="F1256" s="1"/>
    </row>
    <row r="1257" spans="6:6">
      <c r="F1257" s="1"/>
    </row>
    <row r="1258" spans="6:6">
      <c r="F1258" s="1"/>
    </row>
    <row r="1259" spans="6:6">
      <c r="F1259" s="1"/>
    </row>
    <row r="1260" spans="6:6">
      <c r="F1260" s="1"/>
    </row>
    <row r="1261" spans="6:6">
      <c r="F1261" s="1"/>
    </row>
    <row r="1262" spans="6:6">
      <c r="F1262" s="1"/>
    </row>
    <row r="1263" spans="6:6">
      <c r="F1263" s="1"/>
    </row>
    <row r="1264" spans="6:6">
      <c r="F1264" s="1"/>
    </row>
    <row r="1265" spans="6:6">
      <c r="F1265" s="1"/>
    </row>
    <row r="1266" spans="6:6">
      <c r="F1266" s="1"/>
    </row>
    <row r="1267" spans="6:6">
      <c r="F1267" s="1"/>
    </row>
    <row r="1268" spans="6:6">
      <c r="F1268" s="1"/>
    </row>
    <row r="1269" spans="6:6">
      <c r="F1269" s="1"/>
    </row>
    <row r="1270" spans="6:6">
      <c r="F1270" s="1"/>
    </row>
    <row r="1271" spans="6:6">
      <c r="F1271" s="1"/>
    </row>
    <row r="1272" spans="6:6">
      <c r="F1272" s="1"/>
    </row>
    <row r="1273" spans="6:6">
      <c r="F1273" s="1"/>
    </row>
    <row r="1274" spans="6:6">
      <c r="F1274" s="1"/>
    </row>
    <row r="1275" spans="6:6">
      <c r="F1275" s="1"/>
    </row>
    <row r="1276" spans="6:6">
      <c r="F1276" s="1"/>
    </row>
    <row r="1277" spans="6:6">
      <c r="F1277" s="1"/>
    </row>
    <row r="1278" spans="6:6">
      <c r="F1278" s="1"/>
    </row>
    <row r="1279" spans="6:6">
      <c r="F1279" s="1"/>
    </row>
    <row r="1280" spans="6:6">
      <c r="F1280" s="1"/>
    </row>
    <row r="1281" spans="6:6">
      <c r="F1281" s="1"/>
    </row>
    <row r="1282" spans="6:6">
      <c r="F1282" s="1"/>
    </row>
    <row r="1283" spans="6:6">
      <c r="F1283" s="1"/>
    </row>
    <row r="1284" spans="6:6">
      <c r="F1284" s="1"/>
    </row>
    <row r="1285" spans="6:6">
      <c r="F1285" s="1"/>
    </row>
    <row r="1286" spans="6:6">
      <c r="F1286" s="1"/>
    </row>
    <row r="1287" spans="6:6">
      <c r="F1287" s="1"/>
    </row>
    <row r="1288" spans="6:6">
      <c r="F1288" s="1"/>
    </row>
    <row r="1289" spans="6:6">
      <c r="F1289" s="1"/>
    </row>
    <row r="1290" spans="6:6">
      <c r="F1290" s="1"/>
    </row>
    <row r="1291" spans="6:6">
      <c r="F1291" s="1"/>
    </row>
    <row r="1292" spans="6:6">
      <c r="F1292" s="1"/>
    </row>
    <row r="1293" spans="6:6">
      <c r="F1293" s="1"/>
    </row>
    <row r="1294" spans="6:6">
      <c r="F1294" s="1"/>
    </row>
    <row r="1295" spans="6:6">
      <c r="F1295" s="1"/>
    </row>
    <row r="1296" spans="6:6">
      <c r="F1296" s="1"/>
    </row>
    <row r="1297" spans="6:6">
      <c r="F1297" s="1"/>
    </row>
    <row r="1298" spans="6:6">
      <c r="F1298" s="1"/>
    </row>
    <row r="1299" spans="6:6">
      <c r="F1299" s="1"/>
    </row>
    <row r="1300" spans="6:6">
      <c r="F1300" s="1"/>
    </row>
    <row r="1301" spans="6:6">
      <c r="F1301" s="1"/>
    </row>
    <row r="1302" spans="6:6">
      <c r="F1302" s="1"/>
    </row>
    <row r="1303" spans="6:6">
      <c r="F1303" s="1"/>
    </row>
    <row r="1304" spans="6:6">
      <c r="F1304" s="1"/>
    </row>
    <row r="1305" spans="6:6">
      <c r="F1305" s="1"/>
    </row>
    <row r="1306" spans="6:6">
      <c r="F1306" s="1"/>
    </row>
    <row r="1307" spans="6:6">
      <c r="F1307" s="1"/>
    </row>
    <row r="1308" spans="6:6">
      <c r="F1308" s="1"/>
    </row>
    <row r="1309" spans="6:6">
      <c r="F1309" s="1"/>
    </row>
    <row r="1310" spans="6:6">
      <c r="F1310" s="1"/>
    </row>
    <row r="1311" spans="6:6">
      <c r="F1311" s="1"/>
    </row>
    <row r="1312" spans="6:6">
      <c r="F1312" s="1"/>
    </row>
    <row r="1313" spans="6:6">
      <c r="F1313" s="1"/>
    </row>
    <row r="1314" spans="6:6">
      <c r="F1314" s="1"/>
    </row>
    <row r="1315" spans="6:6">
      <c r="F1315" s="1"/>
    </row>
    <row r="1316" spans="6:6">
      <c r="F1316" s="1"/>
    </row>
    <row r="1317" spans="6:6">
      <c r="F1317" s="1"/>
    </row>
    <row r="1318" spans="6:6">
      <c r="F1318" s="1"/>
    </row>
    <row r="1319" spans="6:6">
      <c r="F1319" s="1"/>
    </row>
    <row r="1320" spans="6:6">
      <c r="F1320" s="1"/>
    </row>
    <row r="1321" spans="6:6">
      <c r="F1321" s="1"/>
    </row>
    <row r="1322" spans="6:6">
      <c r="F1322" s="1"/>
    </row>
    <row r="1323" spans="6:6">
      <c r="F1323" s="1"/>
    </row>
    <row r="1324" spans="6:6">
      <c r="F1324" s="1"/>
    </row>
    <row r="1325" spans="6:6">
      <c r="F1325" s="1"/>
    </row>
    <row r="1326" spans="6:6">
      <c r="F1326" s="1"/>
    </row>
    <row r="1327" spans="6:6">
      <c r="F1327" s="1"/>
    </row>
    <row r="1328" spans="6:6">
      <c r="F1328" s="1"/>
    </row>
    <row r="1329" spans="6:6">
      <c r="F1329" s="1"/>
    </row>
    <row r="1330" spans="6:6">
      <c r="F1330" s="1"/>
    </row>
    <row r="1331" spans="6:6">
      <c r="F1331" s="1"/>
    </row>
    <row r="1332" spans="6:6">
      <c r="F1332" s="1"/>
    </row>
    <row r="1333" spans="6:6">
      <c r="F1333" s="1"/>
    </row>
    <row r="1334" spans="6:6">
      <c r="F1334" s="1"/>
    </row>
    <row r="1335" spans="6:6">
      <c r="F1335" s="1"/>
    </row>
    <row r="1336" spans="6:6">
      <c r="F1336" s="1"/>
    </row>
    <row r="1337" spans="6:6">
      <c r="F1337" s="1"/>
    </row>
    <row r="1338" spans="6:6">
      <c r="F1338" s="1"/>
    </row>
    <row r="1339" spans="6:6">
      <c r="F1339" s="1"/>
    </row>
    <row r="1340" spans="6:6">
      <c r="F1340" s="1"/>
    </row>
    <row r="1341" spans="6:6">
      <c r="F1341" s="1"/>
    </row>
    <row r="1342" spans="6:6">
      <c r="F1342" s="1"/>
    </row>
    <row r="1343" spans="6:6">
      <c r="F1343" s="1"/>
    </row>
    <row r="1344" spans="6:6">
      <c r="F1344" s="1"/>
    </row>
    <row r="1345" spans="6:6">
      <c r="F1345" s="1"/>
    </row>
    <row r="1346" spans="6:6">
      <c r="F1346" s="1"/>
    </row>
    <row r="1347" spans="6:6">
      <c r="F1347" s="1"/>
    </row>
    <row r="1348" spans="6:6">
      <c r="F1348" s="1"/>
    </row>
    <row r="1349" spans="6:6">
      <c r="F1349" s="1"/>
    </row>
    <row r="1350" spans="6:6">
      <c r="F1350" s="1"/>
    </row>
    <row r="1351" spans="6:6">
      <c r="F1351" s="1"/>
    </row>
    <row r="1352" spans="6:6">
      <c r="F1352" s="1"/>
    </row>
    <row r="1353" spans="6:6">
      <c r="F1353" s="1"/>
    </row>
    <row r="1354" spans="6:6">
      <c r="F1354" s="1"/>
    </row>
    <row r="1355" spans="6:6">
      <c r="F1355" s="1"/>
    </row>
    <row r="1356" spans="6:6">
      <c r="F1356" s="1"/>
    </row>
    <row r="1357" spans="6:6">
      <c r="F1357" s="1"/>
    </row>
    <row r="1358" spans="6:6">
      <c r="F1358" s="1"/>
    </row>
    <row r="1359" spans="6:6">
      <c r="F1359" s="1"/>
    </row>
    <row r="1360" spans="6:6">
      <c r="F1360" s="1"/>
    </row>
    <row r="1361" spans="6:6">
      <c r="F1361" s="1"/>
    </row>
    <row r="1362" spans="6:6">
      <c r="F1362" s="1"/>
    </row>
    <row r="1363" spans="6:6">
      <c r="F1363" s="1"/>
    </row>
    <row r="1364" spans="6:6">
      <c r="F1364" s="1"/>
    </row>
    <row r="1365" spans="6:6">
      <c r="F1365" s="1"/>
    </row>
    <row r="1366" spans="6:6">
      <c r="F1366" s="1"/>
    </row>
    <row r="1367" spans="6:6">
      <c r="F1367" s="1"/>
    </row>
    <row r="1368" spans="6:6">
      <c r="F1368" s="1"/>
    </row>
    <row r="1369" spans="6:6">
      <c r="F1369" s="1"/>
    </row>
    <row r="1370" spans="6:6">
      <c r="F1370" s="1"/>
    </row>
    <row r="1371" spans="6:6">
      <c r="F1371" s="1"/>
    </row>
    <row r="1372" spans="6:6">
      <c r="F1372" s="1"/>
    </row>
    <row r="1373" spans="6:6">
      <c r="F1373" s="1"/>
    </row>
    <row r="1374" spans="6:6">
      <c r="F1374" s="1"/>
    </row>
    <row r="1375" spans="6:6">
      <c r="F1375" s="1"/>
    </row>
    <row r="1376" spans="6:6">
      <c r="F1376" s="1"/>
    </row>
    <row r="1377" spans="6:6">
      <c r="F1377" s="1"/>
    </row>
    <row r="1378" spans="6:6">
      <c r="F1378" s="1"/>
    </row>
    <row r="1379" spans="6:6">
      <c r="F1379" s="1"/>
    </row>
    <row r="1380" spans="6:6">
      <c r="F1380" s="1"/>
    </row>
    <row r="1381" spans="6:6">
      <c r="F1381" s="1"/>
    </row>
    <row r="1382" spans="6:6">
      <c r="F1382" s="1"/>
    </row>
    <row r="1383" spans="6:6">
      <c r="F1383" s="1"/>
    </row>
    <row r="1384" spans="6:6">
      <c r="F1384" s="1"/>
    </row>
    <row r="1385" spans="6:6">
      <c r="F1385" s="1"/>
    </row>
    <row r="1386" spans="6:6">
      <c r="F1386" s="1"/>
    </row>
    <row r="1387" spans="6:6">
      <c r="F1387" s="1"/>
    </row>
    <row r="1388" spans="6:6">
      <c r="F1388" s="1"/>
    </row>
    <row r="1389" spans="6:6">
      <c r="F1389" s="1"/>
    </row>
    <row r="1390" spans="6:6">
      <c r="F1390" s="1"/>
    </row>
    <row r="1391" spans="6:6">
      <c r="F1391" s="1"/>
    </row>
    <row r="1392" spans="6:6">
      <c r="F1392" s="1"/>
    </row>
    <row r="1393" spans="6:6">
      <c r="F1393" s="1"/>
    </row>
    <row r="1394" spans="6:6">
      <c r="F1394" s="1"/>
    </row>
    <row r="1395" spans="6:6">
      <c r="F1395" s="1"/>
    </row>
    <row r="1396" spans="6:6">
      <c r="F1396" s="1"/>
    </row>
    <row r="1397" spans="6:6">
      <c r="F1397" s="1"/>
    </row>
    <row r="1398" spans="6:6">
      <c r="F1398" s="1"/>
    </row>
    <row r="1399" spans="6:6">
      <c r="F1399" s="1"/>
    </row>
    <row r="1400" spans="6:6">
      <c r="F1400" s="1"/>
    </row>
    <row r="1401" spans="6:6">
      <c r="F1401" s="1"/>
    </row>
    <row r="1402" spans="6:6">
      <c r="F1402" s="1"/>
    </row>
    <row r="1403" spans="6:6">
      <c r="F1403" s="1"/>
    </row>
    <row r="1404" spans="6:6">
      <c r="F1404" s="1"/>
    </row>
    <row r="1405" spans="6:6">
      <c r="F1405" s="1"/>
    </row>
    <row r="1406" spans="6:6">
      <c r="F1406" s="1"/>
    </row>
    <row r="1407" spans="6:6">
      <c r="F1407" s="1"/>
    </row>
    <row r="1408" spans="6:6">
      <c r="F1408" s="1"/>
    </row>
    <row r="1409" spans="6:6">
      <c r="F1409" s="1"/>
    </row>
    <row r="1410" spans="6:6">
      <c r="F1410" s="1"/>
    </row>
    <row r="1411" spans="6:6">
      <c r="F1411" s="1"/>
    </row>
    <row r="1412" spans="6:6">
      <c r="F1412" s="1"/>
    </row>
    <row r="1413" spans="6:6">
      <c r="F1413" s="1"/>
    </row>
    <row r="1414" spans="6:6">
      <c r="F1414" s="1"/>
    </row>
    <row r="1415" spans="6:6">
      <c r="F1415" s="1"/>
    </row>
    <row r="1416" spans="6:6">
      <c r="F1416" s="1"/>
    </row>
    <row r="1417" spans="6:6">
      <c r="F1417" s="1"/>
    </row>
    <row r="1418" spans="6:6">
      <c r="F1418" s="1"/>
    </row>
    <row r="1419" spans="6:6">
      <c r="F1419" s="1"/>
    </row>
    <row r="1420" spans="6:6">
      <c r="F1420" s="1"/>
    </row>
    <row r="1421" spans="6:6">
      <c r="F1421" s="1"/>
    </row>
    <row r="1422" spans="6:6">
      <c r="F1422" s="1"/>
    </row>
    <row r="1423" spans="6:6">
      <c r="F1423" s="1"/>
    </row>
    <row r="1424" spans="6:6">
      <c r="F1424" s="1"/>
    </row>
    <row r="1425" spans="6:6">
      <c r="F1425" s="1"/>
    </row>
    <row r="1426" spans="6:6">
      <c r="F1426" s="1"/>
    </row>
    <row r="1427" spans="6:6">
      <c r="F1427" s="1"/>
    </row>
    <row r="1428" spans="6:6">
      <c r="F1428" s="1"/>
    </row>
    <row r="1429" spans="6:6">
      <c r="F1429" s="1"/>
    </row>
    <row r="1430" spans="6:6">
      <c r="F1430" s="1"/>
    </row>
    <row r="1431" spans="6:6">
      <c r="F1431" s="1"/>
    </row>
    <row r="1432" spans="6:6">
      <c r="F1432" s="1"/>
    </row>
    <row r="1433" spans="6:6">
      <c r="F1433" s="1"/>
    </row>
    <row r="1434" spans="6:6">
      <c r="F1434" s="1"/>
    </row>
    <row r="1435" spans="6:6">
      <c r="F1435" s="1"/>
    </row>
    <row r="1436" spans="6:6">
      <c r="F1436" s="1"/>
    </row>
    <row r="1437" spans="6:6">
      <c r="F1437" s="1"/>
    </row>
    <row r="1438" spans="6:6">
      <c r="F1438" s="1"/>
    </row>
    <row r="1439" spans="6:6">
      <c r="F1439" s="1"/>
    </row>
    <row r="1440" spans="6:6">
      <c r="F1440" s="1"/>
    </row>
    <row r="1441" spans="6:6">
      <c r="F1441" s="1"/>
    </row>
    <row r="1442" spans="6:6">
      <c r="F1442" s="1"/>
    </row>
    <row r="1443" spans="6:6">
      <c r="F1443" s="1"/>
    </row>
    <row r="1444" spans="6:6">
      <c r="F1444" s="1"/>
    </row>
    <row r="1445" spans="6:6">
      <c r="F1445" s="1"/>
    </row>
    <row r="1446" spans="6:6">
      <c r="F1446" s="1"/>
    </row>
    <row r="1447" spans="6:6">
      <c r="F1447" s="1"/>
    </row>
    <row r="1448" spans="6:6">
      <c r="F1448" s="1"/>
    </row>
    <row r="1449" spans="6:6">
      <c r="F1449" s="1"/>
    </row>
    <row r="1450" spans="6:6">
      <c r="F1450" s="1"/>
    </row>
    <row r="1451" spans="6:6">
      <c r="F1451" s="1"/>
    </row>
    <row r="1452" spans="6:6">
      <c r="F1452" s="1"/>
    </row>
    <row r="1453" spans="6:6">
      <c r="F1453" s="1"/>
    </row>
    <row r="1454" spans="6:6">
      <c r="F1454" s="1"/>
    </row>
    <row r="1455" spans="6:6">
      <c r="F1455" s="1"/>
    </row>
    <row r="1456" spans="6:6">
      <c r="F1456" s="1"/>
    </row>
    <row r="1457" spans="6:6">
      <c r="F1457" s="1"/>
    </row>
    <row r="1458" spans="6:6">
      <c r="F1458" s="1"/>
    </row>
    <row r="1459" spans="6:6">
      <c r="F1459" s="1"/>
    </row>
    <row r="1460" spans="6:6">
      <c r="F1460" s="1"/>
    </row>
    <row r="1461" spans="6:6">
      <c r="F1461" s="1"/>
    </row>
    <row r="1462" spans="6:6">
      <c r="F1462" s="1"/>
    </row>
    <row r="1463" spans="6:6">
      <c r="F1463" s="1"/>
    </row>
    <row r="1464" spans="6:6">
      <c r="F1464" s="1"/>
    </row>
    <row r="1465" spans="6:6">
      <c r="F1465" s="1"/>
    </row>
    <row r="1466" spans="6:6">
      <c r="F1466" s="1"/>
    </row>
    <row r="1467" spans="6:6">
      <c r="F1467" s="1"/>
    </row>
    <row r="1468" spans="6:6">
      <c r="F1468" s="1"/>
    </row>
    <row r="1469" spans="6:6">
      <c r="F1469" s="1"/>
    </row>
    <row r="1470" spans="6:6">
      <c r="F1470" s="1"/>
    </row>
    <row r="1471" spans="6:6">
      <c r="F1471" s="1"/>
    </row>
    <row r="1472" spans="6:6">
      <c r="F1472" s="1"/>
    </row>
    <row r="1473" spans="6:6">
      <c r="F1473" s="1"/>
    </row>
    <row r="1474" spans="6:6">
      <c r="F1474" s="1"/>
    </row>
    <row r="1475" spans="6:6">
      <c r="F1475" s="1"/>
    </row>
    <row r="1476" spans="6:6">
      <c r="F1476" s="1"/>
    </row>
    <row r="1477" spans="6:6">
      <c r="F1477" s="1"/>
    </row>
    <row r="1478" spans="6:6">
      <c r="F1478" s="1"/>
    </row>
    <row r="1479" spans="6:6">
      <c r="F1479" s="1"/>
    </row>
    <row r="1480" spans="6:6">
      <c r="F1480" s="1"/>
    </row>
    <row r="1481" spans="6:6">
      <c r="F1481" s="1"/>
    </row>
    <row r="1482" spans="6:6">
      <c r="F1482" s="1"/>
    </row>
    <row r="1483" spans="6:6">
      <c r="F1483" s="1"/>
    </row>
    <row r="1484" spans="6:6">
      <c r="F1484" s="1"/>
    </row>
    <row r="1485" spans="6:6">
      <c r="F1485" s="1"/>
    </row>
    <row r="1486" spans="6:6">
      <c r="F1486" s="1"/>
    </row>
    <row r="1487" spans="6:6">
      <c r="F1487" s="1"/>
    </row>
    <row r="1488" spans="6:6">
      <c r="F1488" s="1"/>
    </row>
    <row r="1489" spans="6:6">
      <c r="F1489" s="1"/>
    </row>
    <row r="1490" spans="6:6">
      <c r="F1490" s="1"/>
    </row>
    <row r="1491" spans="6:6">
      <c r="F1491" s="1"/>
    </row>
    <row r="1492" spans="6:6">
      <c r="F1492" s="1"/>
    </row>
    <row r="1493" spans="6:6">
      <c r="F1493" s="1"/>
    </row>
    <row r="1494" spans="6:6">
      <c r="F1494" s="1"/>
    </row>
    <row r="1495" spans="6:6">
      <c r="F1495" s="1"/>
    </row>
    <row r="1496" spans="6:6">
      <c r="F1496" s="1"/>
    </row>
    <row r="1497" spans="6:6">
      <c r="F1497" s="1"/>
    </row>
    <row r="1498" spans="6:6">
      <c r="F1498" s="1"/>
    </row>
    <row r="1499" spans="6:6">
      <c r="F1499" s="1"/>
    </row>
    <row r="1500" spans="6:6">
      <c r="F1500" s="1"/>
    </row>
    <row r="1501" spans="6:6">
      <c r="F1501" s="1"/>
    </row>
    <row r="1502" spans="6:6">
      <c r="F1502" s="1"/>
    </row>
    <row r="1503" spans="6:6">
      <c r="F1503" s="1"/>
    </row>
    <row r="1504" spans="6:6">
      <c r="F1504" s="1"/>
    </row>
    <row r="1505" spans="6:6">
      <c r="F1505" s="1"/>
    </row>
    <row r="1506" spans="6:6">
      <c r="F1506" s="1"/>
    </row>
    <row r="1507" spans="6:6">
      <c r="F1507" s="1"/>
    </row>
    <row r="1508" spans="6:6">
      <c r="F1508" s="1"/>
    </row>
    <row r="1509" spans="6:6">
      <c r="F1509" s="1"/>
    </row>
    <row r="1510" spans="6:6">
      <c r="F1510" s="1"/>
    </row>
    <row r="1511" spans="6:6">
      <c r="F1511" s="1"/>
    </row>
    <row r="1512" spans="6:6">
      <c r="F1512" s="1"/>
    </row>
    <row r="1513" spans="6:6">
      <c r="F1513" s="1"/>
    </row>
    <row r="1514" spans="6:6">
      <c r="F1514" s="1"/>
    </row>
    <row r="1515" spans="6:6">
      <c r="F1515" s="1"/>
    </row>
    <row r="1516" spans="6:6">
      <c r="F1516" s="1"/>
    </row>
    <row r="1517" spans="6:6">
      <c r="F1517" s="1"/>
    </row>
    <row r="1518" spans="6:6">
      <c r="F1518" s="1"/>
    </row>
    <row r="1519" spans="6:6">
      <c r="F1519" s="1"/>
    </row>
    <row r="1520" spans="6:6">
      <c r="F1520" s="1"/>
    </row>
    <row r="1521" spans="6:6">
      <c r="F1521" s="1"/>
    </row>
    <row r="1522" spans="6:6">
      <c r="F1522" s="1"/>
    </row>
    <row r="1523" spans="6:6">
      <c r="F1523" s="1"/>
    </row>
    <row r="1524" spans="6:6">
      <c r="F1524" s="1"/>
    </row>
    <row r="1525" spans="6:6">
      <c r="F1525" s="1"/>
    </row>
    <row r="1526" spans="6:6">
      <c r="F1526" s="1"/>
    </row>
    <row r="1527" spans="6:6">
      <c r="F1527" s="1"/>
    </row>
    <row r="1528" spans="6:6">
      <c r="F1528" s="1"/>
    </row>
    <row r="1529" spans="6:6">
      <c r="F1529" s="1"/>
    </row>
    <row r="1530" spans="6:6">
      <c r="F1530" s="1"/>
    </row>
    <row r="1531" spans="6:6">
      <c r="F1531" s="1"/>
    </row>
    <row r="1532" spans="6:6">
      <c r="F1532" s="1"/>
    </row>
    <row r="1533" spans="6:6">
      <c r="F1533" s="1"/>
    </row>
    <row r="1534" spans="6:6">
      <c r="F1534" s="1"/>
    </row>
    <row r="1535" spans="6:6">
      <c r="F1535" s="1"/>
    </row>
    <row r="1536" spans="6:6">
      <c r="F1536" s="1"/>
    </row>
    <row r="1537" spans="6:6">
      <c r="F1537" s="1"/>
    </row>
    <row r="1538" spans="6:6">
      <c r="F1538" s="1"/>
    </row>
    <row r="1539" spans="6:6">
      <c r="F1539" s="1"/>
    </row>
    <row r="1540" spans="6:6">
      <c r="F1540" s="1"/>
    </row>
    <row r="1541" spans="6:6">
      <c r="F1541" s="1"/>
    </row>
    <row r="1542" spans="6:6">
      <c r="F1542" s="1"/>
    </row>
    <row r="1543" spans="6:6">
      <c r="F1543" s="1"/>
    </row>
    <row r="1544" spans="6:6">
      <c r="F1544" s="1"/>
    </row>
    <row r="1545" spans="6:6">
      <c r="F1545" s="1"/>
    </row>
    <row r="1546" spans="6:6">
      <c r="F1546" s="1"/>
    </row>
    <row r="1547" spans="6:6">
      <c r="F1547" s="1"/>
    </row>
    <row r="1548" spans="6:6">
      <c r="F1548" s="1"/>
    </row>
    <row r="1549" spans="6:6">
      <c r="F1549" s="1"/>
    </row>
    <row r="1550" spans="6:6">
      <c r="F1550" s="1"/>
    </row>
    <row r="1551" spans="6:6">
      <c r="F1551" s="1"/>
    </row>
    <row r="1552" spans="6:6">
      <c r="F1552" s="1"/>
    </row>
    <row r="1553" spans="6:6">
      <c r="F1553" s="1"/>
    </row>
    <row r="1554" spans="6:6">
      <c r="F1554" s="1"/>
    </row>
    <row r="1555" spans="6:6">
      <c r="F1555" s="1"/>
    </row>
    <row r="1556" spans="6:6">
      <c r="F1556" s="1"/>
    </row>
    <row r="1557" spans="6:6">
      <c r="F1557" s="1"/>
    </row>
    <row r="1558" spans="6:6">
      <c r="F1558" s="1"/>
    </row>
    <row r="1559" spans="6:6">
      <c r="F1559" s="1"/>
    </row>
    <row r="1560" spans="6:6">
      <c r="F1560" s="1"/>
    </row>
    <row r="1561" spans="6:6">
      <c r="F1561" s="1"/>
    </row>
    <row r="1562" spans="6:6">
      <c r="F1562" s="1"/>
    </row>
    <row r="1563" spans="6:6">
      <c r="F1563" s="1"/>
    </row>
    <row r="1564" spans="6:6">
      <c r="F1564" s="1"/>
    </row>
    <row r="1565" spans="6:6">
      <c r="F1565" s="1"/>
    </row>
    <row r="1566" spans="6:6">
      <c r="F1566" s="1"/>
    </row>
    <row r="1567" spans="6:6">
      <c r="F1567" s="1"/>
    </row>
    <row r="1568" spans="6:6">
      <c r="F1568" s="1"/>
    </row>
    <row r="1569" spans="6:6">
      <c r="F1569" s="1"/>
    </row>
    <row r="1570" spans="6:6">
      <c r="F1570" s="1"/>
    </row>
    <row r="1571" spans="6:6">
      <c r="F1571" s="1"/>
    </row>
    <row r="1572" spans="6:6">
      <c r="F1572" s="1"/>
    </row>
    <row r="1573" spans="6:6">
      <c r="F1573" s="1"/>
    </row>
    <row r="1574" spans="6:6">
      <c r="F1574" s="1"/>
    </row>
    <row r="1575" spans="6:6">
      <c r="F1575" s="1"/>
    </row>
    <row r="1576" spans="6:6">
      <c r="F1576" s="1"/>
    </row>
    <row r="1577" spans="6:6">
      <c r="F1577" s="1"/>
    </row>
    <row r="1578" spans="6:6">
      <c r="F1578" s="1"/>
    </row>
    <row r="1579" spans="6:6">
      <c r="F1579" s="1"/>
    </row>
    <row r="1580" spans="6:6">
      <c r="F1580" s="1"/>
    </row>
    <row r="1581" spans="6:6">
      <c r="F1581" s="1"/>
    </row>
    <row r="1582" spans="6:6">
      <c r="F1582" s="1"/>
    </row>
    <row r="1583" spans="6:6">
      <c r="F1583" s="1"/>
    </row>
    <row r="1584" spans="6:6">
      <c r="F1584" s="1"/>
    </row>
    <row r="1585" spans="6:6">
      <c r="F1585" s="1"/>
    </row>
    <row r="1586" spans="6:6">
      <c r="F1586" s="1"/>
    </row>
    <row r="1587" spans="6:6">
      <c r="F1587" s="1"/>
    </row>
    <row r="1588" spans="6:6">
      <c r="F1588" s="1"/>
    </row>
    <row r="1589" spans="6:6">
      <c r="F1589" s="1"/>
    </row>
    <row r="1590" spans="6:6">
      <c r="F1590" s="1"/>
    </row>
    <row r="1591" spans="6:6">
      <c r="F1591" s="1"/>
    </row>
    <row r="1592" spans="6:6">
      <c r="F1592" s="1"/>
    </row>
    <row r="1593" spans="6:6">
      <c r="F1593" s="1"/>
    </row>
    <row r="1594" spans="6:6">
      <c r="F1594" s="1"/>
    </row>
    <row r="1595" spans="6:6">
      <c r="F1595" s="1"/>
    </row>
    <row r="1596" spans="6:6">
      <c r="F1596" s="1"/>
    </row>
    <row r="1597" spans="6:6">
      <c r="F1597" s="1"/>
    </row>
    <row r="1598" spans="6:6">
      <c r="F1598" s="1"/>
    </row>
    <row r="1599" spans="6:6">
      <c r="F1599" s="1"/>
    </row>
    <row r="1600" spans="6:6">
      <c r="F1600" s="1"/>
    </row>
    <row r="1601" spans="6:6">
      <c r="F1601" s="1"/>
    </row>
    <row r="1602" spans="6:6">
      <c r="F1602" s="1"/>
    </row>
    <row r="1603" spans="6:6">
      <c r="F1603" s="1"/>
    </row>
    <row r="1604" spans="6:6">
      <c r="F1604" s="1"/>
    </row>
    <row r="1605" spans="6:6">
      <c r="F1605" s="1"/>
    </row>
    <row r="1606" spans="6:6">
      <c r="F1606" s="1"/>
    </row>
    <row r="1607" spans="6:6">
      <c r="F1607" s="1"/>
    </row>
    <row r="1608" spans="6:6">
      <c r="F1608" s="1"/>
    </row>
    <row r="1609" spans="6:6">
      <c r="F1609" s="1"/>
    </row>
    <row r="1610" spans="6:6">
      <c r="F1610" s="1"/>
    </row>
    <row r="1611" spans="6:6">
      <c r="F1611" s="1"/>
    </row>
    <row r="1612" spans="6:6">
      <c r="F1612" s="1"/>
    </row>
    <row r="1613" spans="6:6">
      <c r="F1613" s="1"/>
    </row>
    <row r="1614" spans="6:6">
      <c r="F1614" s="1"/>
    </row>
    <row r="1615" spans="6:6">
      <c r="F1615" s="1"/>
    </row>
    <row r="1616" spans="6:6">
      <c r="F1616" s="1"/>
    </row>
    <row r="1617" spans="6:6">
      <c r="F1617" s="1"/>
    </row>
    <row r="1618" spans="6:6">
      <c r="F1618" s="1"/>
    </row>
    <row r="1619" spans="6:6">
      <c r="F1619" s="1"/>
    </row>
    <row r="1620" spans="6:6">
      <c r="F1620" s="1"/>
    </row>
    <row r="1621" spans="6:6">
      <c r="F1621" s="1"/>
    </row>
    <row r="1622" spans="6:6">
      <c r="F1622" s="1"/>
    </row>
    <row r="1623" spans="6:6">
      <c r="F1623" s="1"/>
    </row>
    <row r="1624" spans="6:6">
      <c r="F1624" s="1"/>
    </row>
    <row r="1625" spans="6:6">
      <c r="F1625" s="1"/>
    </row>
    <row r="1626" spans="6:6">
      <c r="F1626" s="1"/>
    </row>
    <row r="1627" spans="6:6">
      <c r="F1627" s="1"/>
    </row>
    <row r="1628" spans="6:6">
      <c r="F1628" s="1"/>
    </row>
    <row r="1629" spans="6:6">
      <c r="F1629" s="1"/>
    </row>
    <row r="1630" spans="6:6">
      <c r="F1630" s="1"/>
    </row>
    <row r="1631" spans="6:6">
      <c r="F1631" s="1"/>
    </row>
    <row r="1632" spans="6:6">
      <c r="F1632" s="1"/>
    </row>
    <row r="1633" spans="6:6">
      <c r="F1633" s="1"/>
    </row>
    <row r="1634" spans="6:6">
      <c r="F1634" s="1"/>
    </row>
    <row r="1635" spans="6:6">
      <c r="F1635" s="1"/>
    </row>
    <row r="1636" spans="6:6">
      <c r="F1636" s="1"/>
    </row>
    <row r="1637" spans="6:6">
      <c r="F1637" s="1"/>
    </row>
    <row r="1638" spans="6:6">
      <c r="F1638" s="1"/>
    </row>
    <row r="1639" spans="6:6">
      <c r="F1639" s="1"/>
    </row>
    <row r="1640" spans="6:6">
      <c r="F1640" s="1"/>
    </row>
    <row r="1641" spans="6:6">
      <c r="F1641" s="1"/>
    </row>
    <row r="1642" spans="6:6">
      <c r="F1642" s="1"/>
    </row>
    <row r="1643" spans="6:6">
      <c r="F1643" s="1"/>
    </row>
    <row r="1644" spans="6:6">
      <c r="F1644" s="1"/>
    </row>
    <row r="1645" spans="6:6">
      <c r="F1645" s="1"/>
    </row>
    <row r="1646" spans="6:6">
      <c r="F1646" s="1"/>
    </row>
    <row r="1647" spans="6:6">
      <c r="F1647" s="1"/>
    </row>
    <row r="1648" spans="6:6">
      <c r="F1648" s="1"/>
    </row>
    <row r="1649" spans="6:6">
      <c r="F1649" s="1"/>
    </row>
    <row r="1650" spans="6:6">
      <c r="F1650" s="1"/>
    </row>
    <row r="1651" spans="6:6">
      <c r="F1651" s="1"/>
    </row>
    <row r="1652" spans="6:6">
      <c r="F1652" s="1"/>
    </row>
    <row r="1653" spans="6:6">
      <c r="F1653" s="1"/>
    </row>
    <row r="1654" spans="6:6">
      <c r="F1654" s="1"/>
    </row>
    <row r="1655" spans="6:6">
      <c r="F1655" s="1"/>
    </row>
    <row r="1656" spans="6:6">
      <c r="F1656" s="1"/>
    </row>
    <row r="1657" spans="6:6">
      <c r="F1657" s="1"/>
    </row>
    <row r="1658" spans="6:6">
      <c r="F1658" s="1"/>
    </row>
    <row r="1659" spans="6:6">
      <c r="F1659" s="1"/>
    </row>
    <row r="1660" spans="6:6">
      <c r="F1660" s="1"/>
    </row>
    <row r="1661" spans="6:6">
      <c r="F1661" s="1"/>
    </row>
    <row r="1662" spans="6:6">
      <c r="F1662" s="1"/>
    </row>
    <row r="1663" spans="6:6">
      <c r="F1663" s="1"/>
    </row>
    <row r="1664" spans="6:6">
      <c r="F1664" s="1"/>
    </row>
    <row r="1665" spans="6:6">
      <c r="F1665" s="1"/>
    </row>
    <row r="1666" spans="6:6">
      <c r="F1666" s="1"/>
    </row>
    <row r="1667" spans="6:6">
      <c r="F1667" s="1"/>
    </row>
    <row r="1668" spans="6:6">
      <c r="F1668" s="1"/>
    </row>
    <row r="1669" spans="6:6">
      <c r="F1669" s="1"/>
    </row>
    <row r="1670" spans="6:6">
      <c r="F1670" s="1"/>
    </row>
    <row r="1671" spans="6:6">
      <c r="F1671" s="1"/>
    </row>
    <row r="1672" spans="6:6">
      <c r="F1672" s="1"/>
    </row>
    <row r="1673" spans="6:6">
      <c r="F1673" s="1"/>
    </row>
    <row r="1674" spans="6:6">
      <c r="F1674" s="1"/>
    </row>
    <row r="1675" spans="6:6">
      <c r="F1675" s="1"/>
    </row>
    <row r="1676" spans="6:6">
      <c r="F1676" s="1"/>
    </row>
    <row r="1677" spans="6:6">
      <c r="F1677" s="1"/>
    </row>
    <row r="1678" spans="6:6">
      <c r="F1678" s="1"/>
    </row>
    <row r="1679" spans="6:6">
      <c r="F1679" s="1"/>
    </row>
    <row r="1680" spans="6:6">
      <c r="F1680" s="1"/>
    </row>
    <row r="1681" spans="6:6">
      <c r="F1681" s="1"/>
    </row>
    <row r="1682" spans="6:6">
      <c r="F1682" s="1"/>
    </row>
    <row r="1683" spans="6:6">
      <c r="F1683" s="1"/>
    </row>
    <row r="1684" spans="6:6">
      <c r="F1684" s="1"/>
    </row>
    <row r="1685" spans="6:6">
      <c r="F1685" s="1"/>
    </row>
    <row r="1686" spans="6:6">
      <c r="F1686" s="1"/>
    </row>
    <row r="1687" spans="6:6">
      <c r="F1687" s="1"/>
    </row>
    <row r="1688" spans="6:6">
      <c r="F1688" s="1"/>
    </row>
    <row r="1689" spans="6:6">
      <c r="F1689" s="1"/>
    </row>
    <row r="1690" spans="6:6">
      <c r="F1690" s="1"/>
    </row>
    <row r="1691" spans="6:6">
      <c r="F1691" s="1"/>
    </row>
    <row r="1692" spans="6:6">
      <c r="F1692" s="1"/>
    </row>
    <row r="1693" spans="6:6">
      <c r="F1693" s="1"/>
    </row>
    <row r="1694" spans="6:6">
      <c r="F1694" s="1"/>
    </row>
    <row r="1695" spans="6:6">
      <c r="F1695" s="1"/>
    </row>
    <row r="1696" spans="6:6">
      <c r="F1696" s="1"/>
    </row>
    <row r="1697" spans="6:6">
      <c r="F1697" s="1"/>
    </row>
    <row r="1698" spans="6:6">
      <c r="F1698" s="1"/>
    </row>
    <row r="1699" spans="6:6">
      <c r="F1699" s="1"/>
    </row>
    <row r="1700" spans="6:6">
      <c r="F1700" s="1"/>
    </row>
    <row r="1701" spans="6:6">
      <c r="F1701" s="1"/>
    </row>
    <row r="1702" spans="6:6">
      <c r="F1702" s="1"/>
    </row>
    <row r="1703" spans="6:6">
      <c r="F1703" s="1"/>
    </row>
    <row r="1704" spans="6:6">
      <c r="F1704" s="1"/>
    </row>
    <row r="1705" spans="6:6">
      <c r="F1705" s="1"/>
    </row>
    <row r="1706" spans="6:6">
      <c r="F1706" s="1"/>
    </row>
    <row r="1707" spans="6:6">
      <c r="F1707" s="1"/>
    </row>
    <row r="1708" spans="6:6">
      <c r="F1708" s="1"/>
    </row>
    <row r="1709" spans="6:6">
      <c r="F1709" s="1"/>
    </row>
    <row r="1710" spans="6:6">
      <c r="F1710" s="1"/>
    </row>
    <row r="1711" spans="6:6">
      <c r="F1711" s="1"/>
    </row>
    <row r="1712" spans="6:6">
      <c r="F1712" s="1"/>
    </row>
    <row r="1713" spans="6:6">
      <c r="F1713" s="1"/>
    </row>
    <row r="1714" spans="6:6">
      <c r="F1714" s="1"/>
    </row>
    <row r="1715" spans="6:6">
      <c r="F1715" s="1"/>
    </row>
    <row r="1716" spans="6:6">
      <c r="F1716" s="1"/>
    </row>
    <row r="1717" spans="6:6">
      <c r="F1717" s="1"/>
    </row>
    <row r="1718" spans="6:6">
      <c r="F1718" s="1"/>
    </row>
    <row r="1719" spans="6:6">
      <c r="F1719" s="1"/>
    </row>
    <row r="1720" spans="6:6">
      <c r="F1720" s="1"/>
    </row>
    <row r="1721" spans="6:6">
      <c r="F1721" s="1"/>
    </row>
    <row r="1722" spans="6:6">
      <c r="F1722" s="1"/>
    </row>
    <row r="1723" spans="6:6">
      <c r="F1723" s="1"/>
    </row>
    <row r="1724" spans="6:6">
      <c r="F1724" s="1"/>
    </row>
    <row r="1725" spans="6:6">
      <c r="F1725" s="1"/>
    </row>
    <row r="1726" spans="6:6">
      <c r="F1726" s="1"/>
    </row>
    <row r="1727" spans="6:6">
      <c r="F1727" s="1"/>
    </row>
    <row r="1728" spans="6:6">
      <c r="F1728" s="1"/>
    </row>
    <row r="1729" spans="6:6">
      <c r="F1729" s="1"/>
    </row>
    <row r="1730" spans="6:6">
      <c r="F1730" s="1"/>
    </row>
    <row r="1731" spans="6:6">
      <c r="F1731" s="1"/>
    </row>
    <row r="1732" spans="6:6">
      <c r="F1732" s="1"/>
    </row>
    <row r="1733" spans="6:6">
      <c r="F1733" s="1"/>
    </row>
    <row r="1734" spans="6:6">
      <c r="F1734" s="1"/>
    </row>
    <row r="1735" spans="6:6">
      <c r="F1735" s="1"/>
    </row>
    <row r="1736" spans="6:6">
      <c r="F1736" s="1"/>
    </row>
    <row r="1737" spans="6:6">
      <c r="F1737" s="1"/>
    </row>
    <row r="1738" spans="6:6">
      <c r="F1738" s="1"/>
    </row>
    <row r="1739" spans="6:6">
      <c r="F1739" s="1"/>
    </row>
    <row r="1740" spans="6:6">
      <c r="F1740" s="1"/>
    </row>
    <row r="1741" spans="6:6">
      <c r="F1741" s="1"/>
    </row>
    <row r="1742" spans="6:6">
      <c r="F1742" s="1"/>
    </row>
    <row r="1743" spans="6:6">
      <c r="F1743" s="1"/>
    </row>
    <row r="1744" spans="6:6">
      <c r="F1744" s="1"/>
    </row>
    <row r="1745" spans="6:6">
      <c r="F1745" s="1"/>
    </row>
    <row r="1746" spans="6:6">
      <c r="F1746" s="1"/>
    </row>
    <row r="1747" spans="6:6">
      <c r="F1747" s="1"/>
    </row>
    <row r="1748" spans="6:6">
      <c r="F1748" s="1"/>
    </row>
    <row r="1749" spans="6:6">
      <c r="F1749" s="1"/>
    </row>
    <row r="1750" spans="6:6">
      <c r="F1750" s="1"/>
    </row>
    <row r="1751" spans="6:6">
      <c r="F1751" s="1"/>
    </row>
    <row r="1752" spans="6:6">
      <c r="F1752" s="1"/>
    </row>
    <row r="1753" spans="6:6">
      <c r="F1753" s="1"/>
    </row>
    <row r="1754" spans="6:6">
      <c r="F1754" s="1"/>
    </row>
    <row r="1755" spans="6:6">
      <c r="F1755" s="1"/>
    </row>
    <row r="1756" spans="6:6">
      <c r="F1756" s="1"/>
    </row>
    <row r="1757" spans="6:6">
      <c r="F1757" s="1"/>
    </row>
    <row r="1758" spans="6:6">
      <c r="F1758" s="1"/>
    </row>
    <row r="1759" spans="6:6">
      <c r="F1759" s="1"/>
    </row>
    <row r="1760" spans="6:6">
      <c r="F1760" s="1"/>
    </row>
    <row r="1761" spans="6:6">
      <c r="F1761" s="1"/>
    </row>
    <row r="1762" spans="6:6">
      <c r="F1762" s="1"/>
    </row>
    <row r="1763" spans="6:6">
      <c r="F1763" s="1"/>
    </row>
    <row r="1764" spans="6:6">
      <c r="F1764" s="1"/>
    </row>
    <row r="1765" spans="6:6">
      <c r="F1765" s="1"/>
    </row>
    <row r="1766" spans="6:6">
      <c r="F1766" s="1"/>
    </row>
    <row r="1767" spans="6:6">
      <c r="F1767" s="1"/>
    </row>
    <row r="1768" spans="6:6">
      <c r="F1768" s="1"/>
    </row>
    <row r="1769" spans="6:6">
      <c r="F1769" s="1"/>
    </row>
    <row r="1770" spans="6:6">
      <c r="F1770" s="1"/>
    </row>
    <row r="1771" spans="6:6">
      <c r="F1771" s="1"/>
    </row>
    <row r="1772" spans="6:6">
      <c r="F1772" s="1"/>
    </row>
    <row r="1773" spans="6:6">
      <c r="F1773" s="1"/>
    </row>
    <row r="1774" spans="6:6">
      <c r="F1774" s="1"/>
    </row>
    <row r="1775" spans="6:6">
      <c r="F1775" s="1"/>
    </row>
    <row r="1776" spans="6:6">
      <c r="F1776" s="1"/>
    </row>
    <row r="1777" spans="6:6">
      <c r="F1777" s="1"/>
    </row>
    <row r="1778" spans="6:6">
      <c r="F1778" s="1"/>
    </row>
    <row r="1779" spans="6:6">
      <c r="F1779" s="1"/>
    </row>
    <row r="1780" spans="6:6">
      <c r="F1780" s="1"/>
    </row>
    <row r="1781" spans="6:6">
      <c r="F1781" s="1"/>
    </row>
    <row r="1782" spans="6:6">
      <c r="F1782" s="1"/>
    </row>
    <row r="1783" spans="6:6">
      <c r="F1783" s="1"/>
    </row>
    <row r="1784" spans="6:6">
      <c r="F1784" s="1"/>
    </row>
    <row r="1785" spans="6:6">
      <c r="F1785" s="1"/>
    </row>
    <row r="1786" spans="6:6">
      <c r="F1786" s="1"/>
    </row>
    <row r="1787" spans="6:6">
      <c r="F1787" s="1"/>
    </row>
    <row r="1788" spans="6:6">
      <c r="F1788" s="1"/>
    </row>
    <row r="1789" spans="6:6">
      <c r="F1789" s="1"/>
    </row>
    <row r="1790" spans="6:6">
      <c r="F1790" s="1"/>
    </row>
    <row r="1791" spans="6:6">
      <c r="F1791" s="1"/>
    </row>
    <row r="1792" spans="6:6">
      <c r="F1792" s="1"/>
    </row>
    <row r="1793" spans="6:6">
      <c r="F1793" s="1"/>
    </row>
    <row r="1794" spans="6:6">
      <c r="F1794" s="1"/>
    </row>
    <row r="1795" spans="6:6">
      <c r="F1795" s="1"/>
    </row>
    <row r="1796" spans="6:6">
      <c r="F1796" s="1"/>
    </row>
    <row r="1797" spans="6:6">
      <c r="F1797" s="1"/>
    </row>
    <row r="1798" spans="6:6">
      <c r="F1798" s="1"/>
    </row>
    <row r="1799" spans="6:6">
      <c r="F1799" s="1"/>
    </row>
    <row r="1800" spans="6:6">
      <c r="F1800" s="1"/>
    </row>
    <row r="1801" spans="6:6">
      <c r="F1801" s="1"/>
    </row>
    <row r="1802" spans="6:6">
      <c r="F1802" s="1"/>
    </row>
    <row r="1803" spans="6:6">
      <c r="F1803" s="1"/>
    </row>
    <row r="1804" spans="6:6">
      <c r="F1804" s="1"/>
    </row>
    <row r="1805" spans="6:6">
      <c r="F1805" s="1"/>
    </row>
    <row r="1806" spans="6:6">
      <c r="F1806" s="1"/>
    </row>
    <row r="1807" spans="6:6">
      <c r="F1807" s="1"/>
    </row>
    <row r="1808" spans="6:6">
      <c r="F1808" s="1"/>
    </row>
    <row r="1809" spans="6:6">
      <c r="F1809" s="1"/>
    </row>
    <row r="1810" spans="6:6">
      <c r="F1810" s="1"/>
    </row>
    <row r="1811" spans="6:6">
      <c r="F1811" s="1"/>
    </row>
    <row r="1812" spans="6:6">
      <c r="F1812" s="1"/>
    </row>
    <row r="1813" spans="6:6">
      <c r="F1813" s="1"/>
    </row>
    <row r="1814" spans="6:6">
      <c r="F1814" s="1"/>
    </row>
    <row r="1815" spans="6:6">
      <c r="F1815" s="1"/>
    </row>
    <row r="1816" spans="6:6">
      <c r="F1816" s="1"/>
    </row>
    <row r="1817" spans="6:6">
      <c r="F1817" s="1"/>
    </row>
    <row r="1818" spans="6:6">
      <c r="F1818" s="1"/>
    </row>
    <row r="1819" spans="6:6">
      <c r="F1819" s="1"/>
    </row>
    <row r="1820" spans="6:6">
      <c r="F1820" s="1"/>
    </row>
    <row r="1821" spans="6:6">
      <c r="F1821" s="1"/>
    </row>
    <row r="1822" spans="6:6">
      <c r="F1822" s="1"/>
    </row>
    <row r="1823" spans="6:6">
      <c r="F1823" s="1"/>
    </row>
    <row r="1824" spans="6:6">
      <c r="F1824" s="1"/>
    </row>
  </sheetData>
  <autoFilter ref="A1:N955" xr:uid="{11C7D832-FE75-4FAD-853B-6C14981471CE}">
    <filterColumn colId="12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05BD-0BA7-441B-90C9-6738B5680BF9}">
  <dimension ref="A1:B12"/>
  <sheetViews>
    <sheetView workbookViewId="0">
      <selection activeCell="C11" sqref="C11"/>
    </sheetView>
  </sheetViews>
  <sheetFormatPr defaultRowHeight="15"/>
  <sheetData>
    <row r="1" spans="1:2">
      <c r="A1" t="s">
        <v>8</v>
      </c>
      <c r="B1" t="s">
        <v>10</v>
      </c>
    </row>
    <row r="2" spans="1:2">
      <c r="A2" t="s">
        <v>972</v>
      </c>
      <c r="B2" t="s">
        <v>973</v>
      </c>
    </row>
    <row r="3" spans="1:2">
      <c r="A3" t="s">
        <v>974</v>
      </c>
      <c r="B3" t="s">
        <v>975</v>
      </c>
    </row>
    <row r="4" spans="1:2">
      <c r="A4" t="s">
        <v>976</v>
      </c>
      <c r="B4" t="s">
        <v>977</v>
      </c>
    </row>
    <row r="5" spans="1:2">
      <c r="A5" t="s">
        <v>978</v>
      </c>
      <c r="B5" t="s">
        <v>979</v>
      </c>
    </row>
    <row r="6" spans="1:2">
      <c r="A6" t="s">
        <v>980</v>
      </c>
      <c r="B6" t="s">
        <v>981</v>
      </c>
    </row>
    <row r="7" spans="1:2">
      <c r="A7" t="s">
        <v>982</v>
      </c>
      <c r="B7" t="s">
        <v>983</v>
      </c>
    </row>
    <row r="8" spans="1:2">
      <c r="A8" t="s">
        <v>984</v>
      </c>
      <c r="B8" t="s">
        <v>985</v>
      </c>
    </row>
    <row r="9" spans="1:2">
      <c r="A9" t="s">
        <v>986</v>
      </c>
      <c r="B9" t="s">
        <v>987</v>
      </c>
    </row>
    <row r="10" spans="1:2">
      <c r="A10" t="s">
        <v>988</v>
      </c>
      <c r="B10" t="s">
        <v>989</v>
      </c>
    </row>
    <row r="11" spans="1:2">
      <c r="A11" t="s">
        <v>990</v>
      </c>
      <c r="B11" t="s">
        <v>991</v>
      </c>
    </row>
    <row r="12" spans="1:2">
      <c r="A12" t="s">
        <v>992</v>
      </c>
      <c r="B12" t="s">
        <v>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 Nguyen</dc:creator>
  <cp:keywords/>
  <dc:description/>
  <cp:lastModifiedBy>Phuong Nguyen</cp:lastModifiedBy>
  <cp:revision/>
  <dcterms:created xsi:type="dcterms:W3CDTF">2021-07-29T16:59:05Z</dcterms:created>
  <dcterms:modified xsi:type="dcterms:W3CDTF">2021-07-30T02:53:42Z</dcterms:modified>
  <cp:category/>
  <cp:contentStatus/>
</cp:coreProperties>
</file>