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3517A248-EFBC-4335-84A3-21DAD3582D1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5" i="1" l="1"/>
  <c r="F135" i="1"/>
  <c r="H135" i="1"/>
  <c r="E134" i="1"/>
  <c r="F134" i="1"/>
  <c r="H134" i="1"/>
  <c r="E133" i="1"/>
  <c r="F133" i="1"/>
  <c r="H133" i="1"/>
  <c r="E132" i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<sst xmlns="http://schemas.openxmlformats.org/spreadsheetml/2006/main" count="410" uniqueCount="280">
  <si>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</si>
  <si>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</si>
  <si>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</si>
  <si>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</si>
  <si>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</si>
  <si>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</si>
  <si>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</si>
  <si>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</si>
  <si>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</si>
  <si>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</si>
  <si>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</si>
  <si>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</si>
  <si>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</si>
  <si>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</si>
  <si>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</si>
  <si>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</si>
  <si>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</si>
  <si>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</si>
  <si>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</si>
  <si>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</si>
  <si>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</si>
  <si>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</si>
  <si>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</si>
  <si>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</si>
  <si>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</si>
  <si>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</si>
  <si>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</si>
  <si>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</si>
  <si>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</si>
  <si>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</si>
  <si>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</si>
  <si>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</si>
  <si>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</si>
  <si>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</si>
  <si>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</si>
  <si>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</si>
  <si>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</si>
  <si>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</si>
  <si>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</si>
  <si>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</si>
  <si>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</si>
  <si>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</si>
  <si>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</si>
  <si>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</si>
  <si>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</si>
  <si>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</si>
  <si>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</si>
  <si>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</si>
  <si>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</si>
  <si>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</si>
  <si>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</si>
  <si>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</si>
  <si>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</si>
  <si>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</si>
  <si>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</si>
  <si>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</si>
  <si>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</si>
  <si>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</si>
  <si>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</si>
  <si>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</si>
  <si>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</si>
  <si>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</si>
  <si>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</si>
  <si>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</si>
  <si>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</si>
  <si>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</si>
  <si>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</si>
  <si>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</si>
  <si>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</si>
  <si>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</si>
  <si>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</si>
  <si>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</si>
  <si>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</si>
  <si>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</si>
  <si>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</si>
  <si>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</si>
  <si>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</si>
  <si>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</si>
  <si>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</si>
  <si>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</si>
  <si>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</si>
  <si>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</si>
  <si>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</si>
  <si>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</si>
  <si>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</si>
  <si>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</si>
  <si>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</si>
  <si>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</si>
  <si>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</si>
  <si>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</si>
  <si>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</si>
  <si>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</si>
  <si>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</si>
  <si>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</si>
  <si>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</si>
  <si>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</si>
  <si>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</si>
  <si>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</si>
  <si>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</si>
  <si>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</si>
  <si>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</si>
  <si>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</si>
  <si>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</si>
  <si>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</si>
  <si>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</si>
  <si>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</si>
  <si>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</si>
  <si>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</si>
  <si>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</si>
  <si>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</si>
  <si>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</si>
  <si>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</si>
  <si>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</si>
  <si>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</si>
  <si>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</si>
  <si>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</si>
  <si>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</si>
  <si>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</si>
  <si>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</si>
  <si>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</si>
  <si>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</si>
  <si>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</si>
  <si>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</si>
  <si>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</si>
  <si>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</si>
  <si>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</si>
  <si>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</si>
  <si>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</si>
  <si>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</si>
  <si>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</si>
  <si>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</si>
  <si>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</si>
  <si>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</si>
  <si>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</si>
  <si>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</si>
  <si>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</si>
  <si>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</si>
  <si>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</si>
  <si>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</si>
  <si>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</si>
  <si>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</si>
  <si>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</si>
  <si>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</si>
  <si>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</si>
  <si>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</si>
  <si>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</si>
  <si>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</si>
  <si>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</si>
  <si>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</si>
  <si>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</si>
  <si>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</si>
  <si>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</si>
  <si>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</si>
  <si>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</si>
  <si>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</si>
  <si>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</si>
  <si>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</si>
  <si>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</si>
  <si>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</si>
  <si>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</si>
  <si>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</si>
  <si>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</si>
  <si>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</si>
  <si>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</si>
  <si>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</si>
  <si>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</si>
  <si>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</si>
  <si>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</si>
  <si>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</si>
  <si>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</si>
  <si>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</si>
  <si>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</si>
  <si>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</si>
  <si>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</si>
  <si>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</si>
  <si>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</si>
  <si>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</si>
  <si>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</si>
  <si>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</si>
  <si>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</si>
  <si>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</si>
  <si>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</si>
  <si>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</si>
  <si>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</si>
  <si>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</si>
  <si>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</si>
  <si>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</si>
  <si>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</si>
  <si>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</si>
  <si>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</si>
  <si>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</si>
  <si>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</si>
  <si>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</si>
  <si>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</si>
  <si>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</si>
  <si>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</si>
  <si>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</si>
  <si>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</si>
  <si>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</si>
  <si>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</si>
  <si>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</si>
  <si>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</si>
  <si>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</si>
  <si>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</si>
  <si>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</si>
  <si>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</si>
  <si>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</si>
  <si>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</si>
  <si>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</si>
  <si>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</si>
  <si>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</si>
  <si>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</si>
  <si>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</si>
  <si>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</si>
  <si>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</si>
  <si>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</si>
  <si>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</si>
  <si>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</si>
  <si>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</si>
  <si>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</si>
  <si>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</si>
  <si>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</si>
  <si>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</si>
  <si>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</si>
  <si>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</si>
  <si>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</si>
  <si>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</si>
  <si>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</si>
  <si>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</si>
  <si>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</si>
  <si>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</si>
  <si>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</si>
  <si>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</si>
  <si>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</si>
  <si>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</si>
  <si>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</si>
  <si>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</si>
  <si>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</si>
  <si>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</si>
  <si>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</si>
  <si>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</si>
  <si>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</si>
  <si>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</si>
  <si>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</si>
  <si>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</si>
  <si>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</si>
  <si>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</si>
  <si>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</si>
  <si>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</si>
  <si>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</si>
  <si>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</si>
  <si>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</si>
  <si>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</si>
  <si>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</si>
  <si>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</si>
  <si>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</si>
  <si>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</si>
  <si>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</si>
  <si>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</si>
  <si>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</si>
  <si>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</si>
  <si>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</si>
  <si>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</si>
  <si>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</si>
  <si>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</si>
  <si>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</si>
  <si>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</si>
  <si>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</si>
  <si>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</si>
  <si>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</si>
  <si>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</si>
  <si>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</si>
  <si>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</si>
  <si>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</si>
  <si>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</si>
  <si>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</si>
  <si>
    <t>https://www2.senado.leg.br/bdsf/bitstream/handle/id/593636/RAF57_OUT2021.pdf</t>
  </si>
  <si>
    <t>RAF - Relatório de Acompanhamento Fiscal - Out/2021</t>
  </si>
  <si>
    <t>https://www2.senado.leg.br/bdsf/bitstream/handle/id/593776/EE16.pdf</t>
  </si>
  <si>
    <t>Estudo Especial nº 16 - A elasticidade da receita em relação ao PIB - Nov/2021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</si>
</sst>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5" totalsRowShown="0">
  <autoFilter ref="A1:H135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hyperlink" Target="https://www2.senado.leg.br/bdsf/bitstream/handle/id/593636/RAF57_OUT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2.senado.leg.br/bdsf/bitstream/handle/id/563696/CI_03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hyperlink" Target="https://www2.senado.leg.br/bdsf/bitstream/handle/id/593776/EE16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zoomScale="85" zoomScaleNormal="85" workbookViewId="0">
      <pane xSplit="1" ySplit="1" topLeftCell="B103" activePane="bottomRight" state="frozen"/>
      <selection pane="topRight"/>
      <selection pane="bottomLeft"/>
      <selection pane="bottomRight" activeCell="A135" sqref="A135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>MID($D130,53,6)</f>
        <v>592401</v>
      </c>
      <c r="F130" t="str">
        <f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>MID($D131,53,6)</f>
        <v>592976</v>
      </c>
      <c r="F131" t="str">
        <f>MID($D131,60,90)</f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>MID($D132,53,6)</f>
        <v>593096</v>
      </c>
      <c r="F132" t="str">
        <f>MID($D132,60,90)</f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>MID($D133,53,6)</f>
        <v>593450</v>
      </c>
      <c r="F133" t="str">
        <f>MID($D133,60,90)</f>
        <v>CI13.pdf</v>
      </c>
      <c r="G133" s="1">
        <v>44476</v>
      </c>
      <c r="H133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4" spans="1:8">
      <c r="A134" s="11" t="s">
        <v>277</v>
      </c>
      <c r="B134" s="11" t="s">
        <v>76</v>
      </c>
      <c r="C134">
        <v>57</v>
      </c>
      <c r="D134" s="10" t="s">
        <v>276</v>
      </c>
      <c r="E134" t="str">
        <f>MID($D134,53,6)</f>
        <v>593636</v>
      </c>
      <c r="F134" t="str">
        <f>MID($D134,60,90)</f>
        <v>RAF57_OUT2021.pdf</v>
      </c>
      <c r="G134" s="1">
        <v>44489</v>
      </c>
      <c r="H134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5" spans="1:8">
      <c r="A135" s="11" t="s">
        <v>279</v>
      </c>
      <c r="B135" s="11" t="s">
        <v>8</v>
      </c>
      <c r="C135">
        <v>16</v>
      </c>
      <c r="D135" s="10" t="s">
        <v>278</v>
      </c>
      <c r="E135" t="str">
        <f>MID($D135,53,6)</f>
        <v>593776</v>
      </c>
      <c r="F135" t="str">
        <f>MID($D135,60,90)</f>
        <v>EE16.pdf</v>
      </c>
      <c r="G135" s="1">
        <v>44501</v>
      </c>
      <c r="H135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</sheetData>
  <conditionalFormatting sqref="E2:E246">
    <cfRule type="duplicateValues" dxfId="4" priority="6"/>
  </conditionalFormatting>
  <conditionalFormatting sqref="E2:E135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  <hyperlink ref="D133" r:id="rId57" xr:uid="{EBC5ECED-D58C-42A4-AE4C-F81E8A05A31D}"/>
    <hyperlink ref="D134" r:id="rId58" xr:uid="{75BB2299-8B9C-4FF7-8611-E599A5254D24}"/>
    <hyperlink ref="D135" r:id="rId59" xr:uid="{CFA830C8-5F52-464A-A30D-9A08C4FAEA96}"/>
  </hyperlinks>
  <pageMargins left="0.511811024" right="0.511811024" top="0.78740157499999996" bottom="0.78740157499999996" header="0.31496062000000002" footer="0.31496062000000002"/>
  <pageSetup paperSize="9" orientation="portrait"/>
  <legacyDrawing r:id="rId60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2021-11-03T15:10:05Z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