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IFI\IFI_statistics\"/>
    </mc:Choice>
  </mc:AlternateContent>
  <xr:revisionPtr revIDLastSave="0" documentId="13_ncr:1_{0EB429A2-5F6C-4218-AAB2-C658C9F3C36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91029"/>
</workbook>
</file>

<file path=xl/calcChain.xml><?xml version="1.0" encoding="utf-8"?>
<calcChain xmlns="http://schemas.openxmlformats.org/spreadsheetml/2006/main">
  <c r="E129" i="1" l="1"/>
  <c r="F129" i="1"/>
  <c r="H129" i="1"/>
  <c r="E128" i="1"/>
  <c r="F128" i="1"/>
  <c r="H128" i="1"/>
  <c r="E127" i="1"/>
  <c r="F127" i="1"/>
  <c r="H127" i="1"/>
  <c r="E126" i="1"/>
  <c r="F126" i="1"/>
  <c r="H126" i="1"/>
  <c r="E125" i="1"/>
  <c r="F125" i="1"/>
  <c r="H125" i="1"/>
  <c r="E124" i="1"/>
  <c r="F124" i="1"/>
  <c r="H124" i="1"/>
  <c r="E123" i="1"/>
  <c r="F123" i="1"/>
  <c r="H123" i="1"/>
  <c r="E122" i="1"/>
  <c r="F122" i="1"/>
  <c r="H122" i="1"/>
  <c r="E121" i="1"/>
  <c r="F121" i="1"/>
  <c r="H121" i="1"/>
  <c r="E120" i="1"/>
  <c r="F120" i="1"/>
  <c r="H120" i="1"/>
  <c r="E119" i="1"/>
  <c r="F119" i="1"/>
  <c r="H119" i="1"/>
  <c r="E118" i="1"/>
  <c r="F118" i="1"/>
  <c r="H118" i="1"/>
  <c r="E117" i="1" l="1"/>
  <c r="F117" i="1"/>
  <c r="H1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E116" i="1" l="1"/>
  <c r="F116" i="1"/>
  <c r="E115" i="1" l="1"/>
  <c r="F115" i="1"/>
  <c r="E114" i="1"/>
  <c r="F114" i="1"/>
  <c r="E113" i="1" l="1"/>
  <c r="F113" i="1"/>
  <c r="E112" i="1" l="1"/>
  <c r="F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Henrique Oliveira de Souza</author>
  </authors>
  <commentList>
    <comment ref="G3" authorId="0" shapeId="0" xr:uid="{00000000-0006-0000-0000-000001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4" authorId="0" shapeId="0" xr:uid="{00000000-0006-0000-0000-000002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  <comment ref="G5" authorId="0" shapeId="0" xr:uid="{00000000-0006-0000-0000-000003000000}">
      <text>
        <r>
          <rPr>
            <b/>
            <sz val="9"/>
            <rFont val="Segoe UI"/>
            <family val="2"/>
          </rPr>
          <t>Pedro Henrique Oliveira de Souza:</t>
        </r>
        <r>
          <rPr>
            <sz val="9"/>
            <rFont val="Segoe UI"/>
            <family val="2"/>
          </rPr>
          <t xml:space="preserve">
Não há data de publicação</t>
        </r>
      </text>
    </comment>
  </commentList>
</comments>
</file>

<file path=xl/sharedStrings.xml><?xml version="1.0" encoding="utf-8"?>
<sst xmlns="http://schemas.openxmlformats.org/spreadsheetml/2006/main" count="392" uniqueCount="268">
  <si>
    <t>Nome</t>
  </si>
  <si>
    <t>Categoria</t>
  </si>
  <si>
    <t>Numero</t>
  </si>
  <si>
    <t>Link</t>
  </si>
  <si>
    <t>ID</t>
  </si>
  <si>
    <t>Nome arquivo</t>
  </si>
  <si>
    <t>Data</t>
  </si>
  <si>
    <t>Estudo Especial nº 01 - O custo fiscal das reservas - Mar/2017</t>
  </si>
  <si>
    <t>Estudos Especiais</t>
  </si>
  <si>
    <t>https://www2.senado.leg.br/bdsf/bitstream/handle/id/529487/EE_Reservas_Internacionais.pdf</t>
  </si>
  <si>
    <t>Estudo Especial nº 02 - Metodologias para a avaliação da capacidade de pagamento dos Estados - Mai/2017</t>
  </si>
  <si>
    <t>https://www2.senado.leg.br/bdsf/bitstream/handle/id/529826/Estudo%20Especial%20n%202.pdf</t>
  </si>
  <si>
    <t>Estudo Especial nº 03 - As Operações Compromissadas do Banco Central - Out/2017</t>
  </si>
  <si>
    <t>https://www2.senado.leg.br/bdsf/bitstream/handle/id/533520/Estudo_OpCompromissadas.pdf</t>
  </si>
  <si>
    <t>Estudo Especial nº 04 - Hiato do produto na economia brasileira: Estimativas da IFI pela metodologia de função de produção - Jan/2018</t>
  </si>
  <si>
    <t>https://www2.senado.leg.br/bdsf/bitstream/handle/id/536764/EE_04_2018.pdf</t>
  </si>
  <si>
    <t>Estudo Especial nº 05 - Regra de Ouro no Brasil: Balanços e desafios - Abr/2018</t>
  </si>
  <si>
    <t>https://www2.senado.leg.br/bdsf/bitstream/handle/id/540060/EE_n05_2018.pdf</t>
  </si>
  <si>
    <t>Estudo Especial nº 06 - Análise da situação da União com base no seu balanço patrimonial - Ago/2018</t>
  </si>
  <si>
    <t>https://www2.senado.leg.br/bdsf/bitstream/handle/id/546107/EE_06_2018.pdf</t>
  </si>
  <si>
    <t>Estudo Especial nº 07 - Dívida Bruta: Evolução e Projeções - Out/2018</t>
  </si>
  <si>
    <t>https://www2.senado.leg.br/bdsf/bitstream/handle/id/547744/EE_07_Divida_Bruta.pdf</t>
  </si>
  <si>
    <t>Estudo Especial nº 08 - Observatório das Finanças Públicas Estaduais - Dez/2018</t>
  </si>
  <si>
    <t>https://www2.senado.leg.br/bdsf/bitstream/handle/id/551069/EE_08_Observatorio_Estados.pdf</t>
  </si>
  <si>
    <t>Nota Técnica nº 01 - Comentários sobre o resultado do PIB trimestral - Jun/2017</t>
  </si>
  <si>
    <t>Nota Técnica</t>
  </si>
  <si>
    <t>https://www2.senado.leg.br/bdsf/bitstream/handle/id/529854/Nota%20T%C3%A9cnica%2001.pdf</t>
  </si>
  <si>
    <t>Nota Técnica nº 02 - Arrecadação federal em maio de 2017 - Jun/2017</t>
  </si>
  <si>
    <t>https://www2.senado.leg.br/bdsf/bitstream/handle/id/529987/Nota%20T%C3%A9cnica%2002_2017-06-22.pdf</t>
  </si>
  <si>
    <t>Nota Técnica nº 03 - Cenário fiscal do Projeto de Lei de Diretrizes Orçamentárias (PLDO) é otimista - Jun/2017</t>
  </si>
  <si>
    <t>https://www2.senado.leg.br/bdsf/bitstream/handle/id/530118/IFI_NT_03_2017-06-27.pdf</t>
  </si>
  <si>
    <t>Nota Técnica nº 04 - Prévia do resulto primário do governo central de junho de 2017 - Jul/2017</t>
  </si>
  <si>
    <t>https://www2.senado.leg.br/bdsf/bitstream/handle/id/530468/IFI_NT_04_2017-07-17.pdf</t>
  </si>
  <si>
    <t>Nota Técnica nº 05 - Breve análise do teto de gastos no Legislativo, Judiciário, MPU e DPU - Ago/2017</t>
  </si>
  <si>
    <t>https://www2.senado.leg.br/bdsf/bitstream/handle/id/530744/IFI_NT_05_2017.pdf</t>
  </si>
  <si>
    <t>Nota Técnica nº 06 - Prévia do resultado primário do governo central de julho de 2017 - Ago/2017</t>
  </si>
  <si>
    <t>https://www2.senado.leg.br/bdsf/bitstream/handle/id/531024/IFI_NT_06_2017.pdf</t>
  </si>
  <si>
    <t>Nota Técnica nº 07 - Atualização tributária: a influência e impacto das renúncias fiscais - Set/2017</t>
  </si>
  <si>
    <t>https://www2.senado.leg.br/bdsf/bitstream/handle/id/531772/IFI_NT_07_2017-09-14.pdf</t>
  </si>
  <si>
    <t>Nota Técnica nº 08 - Sinais de recuperação da atividade econômica - Set/2017</t>
  </si>
  <si>
    <t>https://www2.senado.leg.br/bdsf/bitstream/handle/id/531887/IFI_NT_08_2017-09-18.pdf</t>
  </si>
  <si>
    <t>Nota Técnica nº 09 - Prévia do resultado primário do governo central de agosto de 2017 - Set/2017</t>
  </si>
  <si>
    <t>https://www2.senado.leg.br/bdsf/bitstream/handle/id/531935/NT09_agosto.pdf</t>
  </si>
  <si>
    <t>Nota Técnica nº 10 - Prévia do resultado primário do governo central de setembro de 2017 - Out/2017</t>
  </si>
  <si>
    <t>https://www2.senado.leg.br/bdsf/bitstream/handle/id/533562/NT10_Previa_do_resultado_primario.pdf</t>
  </si>
  <si>
    <t>Nota Técnica nº 11 - Prévia do resultado primário do governo central de outubro de 2017 - Nov/2017</t>
  </si>
  <si>
    <t>https://www2.senado.leg.br/bdsf/bitstream/handle/id/534958/IFI_NT_11_2017-11-24.pdf</t>
  </si>
  <si>
    <t>Nota Técnica nº 12 - Os efeitos fiscais da redução da Selic - Nov/2017</t>
  </si>
  <si>
    <t>https://www2.senado.leg.br/bdsf/bitstream/handle/id/535126/IFI_NT_12_2017-11-29.pdf</t>
  </si>
  <si>
    <t>Nota Técnica nº 13 - A nova metodologia de cálculo da capacidade de pagamento dos estados e municípios - Dez/2017</t>
  </si>
  <si>
    <t>https://www2.senado.leg.br/bdsf/bitstream/handle/id/535877/NT13_Capacidade_de_pagamento_dos_Estados.pdf</t>
  </si>
  <si>
    <t>Nota Técnica nº 14 - Prévia do resultado primário do governo central de novembro de 2017 - Dez/2017</t>
  </si>
  <si>
    <t>https://www2.senado.leg.br/bdsf/bitstream/handle/id/536026/NT14_2017.pdf</t>
  </si>
  <si>
    <t>Nota Técnica nº 15 - Prévia do resultado primário do governo central de dezembro de 2017 - Jan/2018</t>
  </si>
  <si>
    <t>https://www2.senado.leg.br/bdsf/bitstream/handle/id/536870/NT15_2018.pdf</t>
  </si>
  <si>
    <t>Nota Técnica nº 16 - Prévia do resultado primário do governo central de janeiro de 2018 - Fev/2018</t>
  </si>
  <si>
    <t>https://www2.senado.leg.br/bdsf/bitstream/handle/id/538470/NT16_2018.pdf</t>
  </si>
  <si>
    <t>Nota Técnica nº 17 - Gastos (benefícios) tributários - Jun/2018</t>
  </si>
  <si>
    <t>https://www2.senado.leg.br/bdsf/bitstream/handle/id/542784/NT17_2018.pdf</t>
  </si>
  <si>
    <t>Nota Técnica nº 18 - Discussões sobre a evolução do deflator do PIB - Jul/2018</t>
  </si>
  <si>
    <t>https://www2.senado.leg.br/bdsf/bitstream/handle/id/544424/NT18_2018.pdf</t>
  </si>
  <si>
    <t>Nota Técnica nº 19 - A variação da receita em resposta à atividade econômica - Ago/2018</t>
  </si>
  <si>
    <t>https://www2.senado.leg.br/bdsf/bitstream/handle/id/545264/NT_Elasticidade.pdf</t>
  </si>
  <si>
    <t>Nota Técnica nº 20 - Os efeitos fiscais do uso das reservas internacionais - Ago/2018</t>
  </si>
  <si>
    <t>https://www2.senado.leg.br/bdsf/bitstream/handle/id/546007/NT20_2018.pdf</t>
  </si>
  <si>
    <t>Nota Técnica nº 21 - A importância da Emenda Constitucional nº 95/2016 - Ago/2018</t>
  </si>
  <si>
    <t>https://www2.senado.leg.br/bdsf/bitstream/handle/id/546293/NT21_2018.pdf</t>
  </si>
  <si>
    <t>Nota Técnica nº 22 - Impacto da decisão do STJ sobre o adicional para aposentados que necessitem de ajuda permanente - Set/2018</t>
  </si>
  <si>
    <t>https://www2.senado.leg.br/bdsf/bitstream/handle/id/547161/NT_22_2018.pdf</t>
  </si>
  <si>
    <t>Nota Técnica nº 23 - As contas do FGTS - Out/2018</t>
  </si>
  <si>
    <t>https://www2.senado.leg.br/bdsf/bitstream/handle/id/547824/NT23_2018.pdf</t>
  </si>
  <si>
    <t>Nota Técnica nº 24 - Riscos fiscais da União - Nov/2018</t>
  </si>
  <si>
    <t>https://www2.senado.leg.br/bdsf/bitstream/handle/id/549648/riscos_fiscais.pdf</t>
  </si>
  <si>
    <t>Nota Técnica nº 25 - Relação entre Tesouro e Banco Central - Dez/2018</t>
  </si>
  <si>
    <t>https://www2.senado.leg.br/bdsf/bitstream/handle/id/551109/NT25_relacao_Tesouro_BACEN.pdf</t>
  </si>
  <si>
    <t>RAF - Relatório de Acompanhamento Fiscal - Fev/2017</t>
  </si>
  <si>
    <t>RAF</t>
  </si>
  <si>
    <t>https://www2.senado.leg.br/bdsf/bitstream/handle/id/529484/RAF_fev17_completo.pdf</t>
  </si>
  <si>
    <t>RAF - Relatório de Acompanhamento Fiscal (texto integral) - Mar/2017</t>
  </si>
  <si>
    <t>https://www2.senado.leg.br/bdsf/bitstream/handle/id/529485/RAF_mar17_completo.pdf</t>
  </si>
  <si>
    <t>RAF - Relatório de Acompanhamento Fiscal - Abr/2017</t>
  </si>
  <si>
    <t>https://www2.senado.leg.br/bdsf/bitstream/handle/id/529486/RAF_abr17_completo.pdf</t>
  </si>
  <si>
    <t>RAF - Relatório de Acompanhamento Fiscal (texto integral) - Mai/2017</t>
  </si>
  <si>
    <t>https://www2.senado.leg.br/bdsf/bitstream/handle/id/529613/RAF_maio17_completo.pdf</t>
  </si>
  <si>
    <t>RAF - Relatório de Acompanhamento Fiscal - Jun/2017</t>
  </si>
  <si>
    <t>https://www2.senado.leg.br/bdsf/bitstream/handle/id/529913/RAF5_12.JUN.2017.pdf</t>
  </si>
  <si>
    <t>RAF - Relatório de Acompanhamento Fiscal - Jul/2017</t>
  </si>
  <si>
    <t>https://www2.senado.leg.br/bdsf/bitstream/handle/id/530364/RAF_06_2017.pdf</t>
  </si>
  <si>
    <t>RAF - Relatório de Acompanhamento Fiscal - Ago/2017</t>
  </si>
  <si>
    <t>https://www2.senado.leg.br/bdsf/bitstream/handle/id/530905/RAF_07_2017.pdf</t>
  </si>
  <si>
    <t>RAF - Relatório de Acompanhamento Fiscal - Set/2017</t>
  </si>
  <si>
    <t>https://www2.senado.leg.br/bdsf/bitstream/handle/id/531520/RAF8_SET2017.pdf</t>
  </si>
  <si>
    <t>RAF - Relatório de Acompanhamento Fiscal - Out/2017</t>
  </si>
  <si>
    <t>https://www2.senado.leg.br/bdsf/bitstream/handle/id/532983/RAF9_OUT2017.pdf</t>
  </si>
  <si>
    <t>RAF - Relatório de Acompanhamento Fiscal - Nov/2017</t>
  </si>
  <si>
    <t>https://www2.senado.leg.br/bdsf/bitstream/handle/id/534520/RAF10_NOV2017.pdf</t>
  </si>
  <si>
    <t>RAF - Relatório de Acompanhamento Fiscal - Dez/2017</t>
  </si>
  <si>
    <t>https://www2.senado.leg.br/bdsf/bitstream/handle/id/535500/RAF11_DEZ_2017.pdf</t>
  </si>
  <si>
    <t>RAF- Relatório de Acompanhamento Fiscal - Jan/2018</t>
  </si>
  <si>
    <t>https://www2.senado.leg.br/bdsf/bitstream/handle/id/536464/RAF12_JAN2018.pdf</t>
  </si>
  <si>
    <t>RAF- Relatório de Acompanhamento Fiscal - Fev/2018</t>
  </si>
  <si>
    <t>https://www2.senado.leg.br/bdsf/bitstream/handle/id/538087/RAF_13_2018.pdf</t>
  </si>
  <si>
    <t>RAF- Relatório de Acompanhamento Fiscal - Mar/2018</t>
  </si>
  <si>
    <t>https://www2.senado.leg.br/bdsf/bitstream/handle/id/539124/RAF_14_2018.pdf</t>
  </si>
  <si>
    <t>RAF- Relatório de Acompanhamento Fiscal - Abr/2018</t>
  </si>
  <si>
    <t>https://www2.senado.leg.br/bdsf/bitstream/handle/id/540164/RAF15_ABR2018.pdf</t>
  </si>
  <si>
    <t>RAF- Relatório de Acompanhamento Fiscal - Mai/2018</t>
  </si>
  <si>
    <t>https://www2.senado.leg.br/bdsf/bitstream/handle/id/541284/RAF16_MAIO2018.pdf</t>
  </si>
  <si>
    <t>RAF- Relatório de Acompanhamento Fiscal - Jun/2018</t>
  </si>
  <si>
    <t>https://www2.senado.leg.br/bdsf/bitstream/handle/id/542807/RAF17_JUN2018.pdf</t>
  </si>
  <si>
    <t>RAF- Relatório de Acompanhamento Fiscal - Jul/2018</t>
  </si>
  <si>
    <t>https://www2.senado.leg.br/bdsf/bitstream/handle/id/543844/RAF18_JUL2018.pdf</t>
  </si>
  <si>
    <t>RAF- Relatório de Acompanhamento Fiscal - Ago/2018</t>
  </si>
  <si>
    <t>https://www2.senado.leg.br/bdsf/bitstream/handle/id/545483/RAF19_AGO2018.pdf</t>
  </si>
  <si>
    <t>RAF- Relatório de Acompanhamento Fiscal - Set/2018</t>
  </si>
  <si>
    <t>https://www2.senado.leg.br/bdsf/bitstream/handle/id/546624/RAF20_SET2018.pdf</t>
  </si>
  <si>
    <t>RAF- Relatório de Acompanhamento Fiscal - Out/2018</t>
  </si>
  <si>
    <t>https://www2.senado.leg.br/bdsf/bitstream/handle/id/547927/RAF21_OUT2018.pdf</t>
  </si>
  <si>
    <t>RAF - Relatório de Acompanhamento Fiscal - Nov/2018</t>
  </si>
  <si>
    <t>https://www2.senado.leg.br/bdsf/bitstream/handle/id/549985/RAF22_NOV2018.pdf</t>
  </si>
  <si>
    <t>RAF - Relatório de Acompanhamento Fiscal - Dez/2018</t>
  </si>
  <si>
    <t>https://www2.senado.leg.br/bdsf/bitstream/handle/id/551026/RAF23_DEZ2018.pdf</t>
  </si>
  <si>
    <t>RAF - Relatório de Acompanhamento Fiscal - Jan/2019</t>
  </si>
  <si>
    <t>https://www2.senado.leg.br/bdsf/bitstream/handle/id/552266/RAF24_JAN2019.pdf</t>
  </si>
  <si>
    <t>Nota Técnica nº 26 - Uma medida de renda disponível das famílias - Fev/2019</t>
  </si>
  <si>
    <t>https://www2.senado.leg.br/bdsf/bitstream/handle/id/553547/NT_26_2019.pdf</t>
  </si>
  <si>
    <t>RAF - Relatório de Acompanhamento Fiscal - Fev/2019</t>
  </si>
  <si>
    <t>https://www2.senado.leg.br/bdsf/bitstream/handle/id/553568/RAF25_FEV2019.pdf</t>
  </si>
  <si>
    <t>Nota Técnica nº 27 - PEC da Previdência: impressões iniciais</t>
  </si>
  <si>
    <t>https://www2.senado.leg.br/bdsf/bitstream/handle/id/554365/NT27_Previdencia.pdf</t>
  </si>
  <si>
    <t>Nota Técnica nº 28 - Impactos fiscais da PEC nº 6/2019: o caso do Benefício de Prestação Continuada (BPC) - Fev/2019</t>
  </si>
  <si>
    <t>https://www2.senado.leg.br/bdsf/bitstream/handle/id/554601/NT28_Reforma_Previdencia_Novo_BPC.pdf</t>
  </si>
  <si>
    <t>Nota Técnica nº 29 - Impactos fiscais da PEC nº 6/2019: o caso do Abono Salarial - Mar/2019</t>
  </si>
  <si>
    <t>https://www2.senado.leg.br/bdsf/bitstream/handle/id/554631/NT29_Novo_Abono.pdf</t>
  </si>
  <si>
    <t>RAF - Relatório de Acompanhamento Fiscal - Mar/2019</t>
  </si>
  <si>
    <t>https://www2.senado.leg.br/bdsf/bitstream/handle/id/554772/RAF26_MAR2019.pdf</t>
  </si>
  <si>
    <t>Nota Técnica nº 30 - Impactos fiscais da PEC nº 6/2019: o fim da DRU para a Seguridade Social - Mar/2019</t>
  </si>
  <si>
    <t>https://www2.senado.leg.br/bdsf/bitstream/handle/id/555345/NT30_Previdencia_DRU.pdf</t>
  </si>
  <si>
    <t>Nota Técnica nº 31 - Impacto fiscal da PEC nº 2/2015: Orçamento Impositivo - Mar/2019</t>
  </si>
  <si>
    <t>https://www2.senado.leg.br/bdsf/bitstream/handle/id/555507/NT31_Orcamento_Impositivo.pdf</t>
  </si>
  <si>
    <t>RAF - Relatório de Acompanhamento Fiscal Especial sobre a Reforma da Previdência II - Abr/2019</t>
  </si>
  <si>
    <t>https://www2.senado.leg.br/bdsf/bitstream/handle/id/556198/RAF27_ABR2019.pdf</t>
  </si>
  <si>
    <t>RAF - Relatório de Acompanhamento Fiscal - Mai/2019</t>
  </si>
  <si>
    <t>https://www2.senado.leg.br/bdsf/bitstream/handle/id/557346/RAF28_MAIO2019.pdf</t>
  </si>
  <si>
    <t>Estudo Especial nº 09 - A situação das Previdências Estaduais - Jun/2019</t>
  </si>
  <si>
    <t>https://www2.senado.leg.br/bdsf/bitstream/handle/id/557965/EE_09_Previdencia_Estadual.pdf</t>
  </si>
  <si>
    <t>RAF - Relatório de Acompanhamento Fiscal - Jun/2019</t>
  </si>
  <si>
    <t>https://www2.senado.leg.br/bdsf/bitstream/handle/id/558196/RAF29_JUN2019.pdf</t>
  </si>
  <si>
    <t>Nota Técnica nº 32 - Indicadores de Situação das Previdências Estaduais - Jun/2019</t>
  </si>
  <si>
    <t>https://www2.senado.leg.br/bdsf/bitstream/handle/id/558205/NT32_Indicadores_Previdencias_Estaduais.pdf</t>
  </si>
  <si>
    <t>Nota Técnica nº 33 - Análise do Substitutivo à PEC nº 6 de 2019: a questão do FAT/BNDES - Jun/2019</t>
  </si>
  <si>
    <t>https://www2.senado.leg.br/bdsf/bitstream/handle/id/558653/NT33_PEC6_2019_FAT_BNDES.pdf</t>
  </si>
  <si>
    <t>Nota Técnica nº 34 - Análise do texto oferecido pelo Relator na Comissão Especial da Reforma Previdenciária - Jun/2019</t>
  </si>
  <si>
    <t>https://www2.senado.leg.br/bdsf/bitstream/handle/id/558649/NT34_2019_Reforma_Previdenciaria.pdf</t>
  </si>
  <si>
    <t>Nota Técnica nº 35 - Efeito das alterações contidas no texto substitutivo à PEC 6/2019 sobre as despesas do RGPS - Jul/2019</t>
  </si>
  <si>
    <t>https://www2.senado.leg.br/bdsf/bitstream/handle/id/558671/NT35_PEC6_2019_RGPS.pdf</t>
  </si>
  <si>
    <t xml:space="preserve">Estudo Especial nº 10 - Despesas do RPPS dos servidores civis União - Jul/2019 </t>
  </si>
  <si>
    <t>https://www2.senado.leg.br/bdsf/bitstream/handle/id/558845/EE_10_Impacto_PEC.pdf</t>
  </si>
  <si>
    <t>Nota Técnica nº 36 - Impactos fiscais consolidados da PEC da Reforma da Previdência - Jul/2019</t>
  </si>
  <si>
    <t>https://www2.senado.leg.br/bdsf/bitstream/handle/id/558865/NT36_Estimativas.pdf</t>
  </si>
  <si>
    <t>RAF - Relatório de Acompanhamento Fiscal - Jul/2019</t>
  </si>
  <si>
    <t>https://www2.senado.leg.br/bdsf/bitstream/handle/id/558946/RAF30_JUL2019.pdf</t>
  </si>
  <si>
    <t>Nota Técnica nº 37 - Análise do texto da reforma previdenciária aprovado em primeiro turno na Câmara dos Deputados - Jul/2019</t>
  </si>
  <si>
    <t>https://www2.senado.leg.br/bdsf/bitstream/handle/id/558985/NT37_Reforma_previdenciaria.pdf</t>
  </si>
  <si>
    <t>RAF - Relatório de Acompanhamento Fiscal - Ago/2019</t>
  </si>
  <si>
    <t>https://www2.senado.leg.br/bdsf/bitstream/handle/id/559706/RAF31_AGO2019.pdf</t>
  </si>
  <si>
    <t>CI - Comentário da IFI nº 1</t>
  </si>
  <si>
    <t>Comentários da IFI</t>
  </si>
  <si>
    <t>https://www2.senado.leg.br/bdsf/bitstream/handle/id/559896/CI_01.pdf</t>
  </si>
  <si>
    <t>RAF - Relatório de Acompanhamento Fiscal - Set/2019</t>
  </si>
  <si>
    <t>https://www2.senado.leg.br/bdsf/bitstream/handle/id/560922/RAF32_SET2019.pdf</t>
  </si>
  <si>
    <t>RAF - Relatório de Acompanhamento Fiscal - Out/2019</t>
  </si>
  <si>
    <t>https://www2.senado.leg.br/bdsf/bitstream/handle/id/562920/RAF33_OUT2019.pdf</t>
  </si>
  <si>
    <t>Nota Técnica nº 38 - Principais propostas de reforma tributária em tramitação no Congresso Nacional - Out/2019</t>
  </si>
  <si>
    <t>https://www2.senado.leg.br/bdsf/bitstream/handle/id/562755/NT38.pdf</t>
  </si>
  <si>
    <t>CI - Comentário da IFI nº 2</t>
  </si>
  <si>
    <t>https://www2.senado.leg.br/bdsf/bitstream/handle/id/563354/CI_02.pdf</t>
  </si>
  <si>
    <t>Nota Técnica nº 39 - Custo de carregamento e nível adequado das reservas internacionais</t>
  </si>
  <si>
    <t>https://www2.senado.leg.br/bdsf/bitstream/handle/id/563834/NT39_Custo_carregamento_nivel_reservas_internacionais.pdf</t>
  </si>
  <si>
    <t>CI - Comentário da IFI nº 3</t>
  </si>
  <si>
    <t>https://www2.senado.leg.br/bdsf/bitstream/handle/id/563696/CI_03.pdf</t>
  </si>
  <si>
    <t>CI - Comentário da IFI nº 4</t>
  </si>
  <si>
    <t>https://www2.senado.leg.br/bdsf/bitstream/handle/id/564438/CI_04.pdf</t>
  </si>
  <si>
    <t>RAF - Relatório de Acompanhamento Fiscal - Nov/2019</t>
  </si>
  <si>
    <t>https://www2.senado.leg.br/bdsf/bitstream/handle/id/564604/RAF34_NOV2019.pdf</t>
  </si>
  <si>
    <t>Nota Técnica nº 40 - Impacto fiscal do Contrato de Trabalho Verde e Amarelo - Dez/2019</t>
  </si>
  <si>
    <t>https://www2.senado.leg.br/bdsf/bitstream/handle/id/566055/NT40_Contrato.pdf</t>
  </si>
  <si>
    <t>RAF - Relatório de Acompanhamento Fiscal - Dez/2019</t>
  </si>
  <si>
    <t>https://www2.senado.leg.br/bdsf/bitstream/handle/id/566098/RAF35_DEZ2019.pdf</t>
  </si>
  <si>
    <t>Estudo Especial nº 11 - Retrato das despesas de pessoal no serviço público federal civil - Dez/2019</t>
  </si>
  <si>
    <t>https://www2.senado.leg.br/bdsf/bitstream/handle/id/566654/EE11.pdf</t>
  </si>
  <si>
    <t>RAF - Relatório de Acompanhamento Fiscal - Jan/2020</t>
  </si>
  <si>
    <t>https://www2.senado.leg.br/bdsf/bitstream/handle/id/567343/RAF36_JAN2020.pdf</t>
  </si>
  <si>
    <t>RAF - Relatório de Acompanhamento Fiscal - Fev/2020</t>
  </si>
  <si>
    <t>https://www2.senado.leg.br/bdsf/bitstream/handle/id/568874/RAF37_FEV2020.pdf</t>
  </si>
  <si>
    <t>Estudo Especial nº 12 - Relações financeiras entre União e Estados - Mar/2020</t>
  </si>
  <si>
    <t>https://www2.senado.leg.br/bdsf/bitstream/handle/id/569377/EE12.pdf</t>
  </si>
  <si>
    <t>RAF - Relatório de Acompanhamento Fiscal - Mar/2020</t>
  </si>
  <si>
    <t>https://www2.senado.leg.br/bdsf/bitstream/handle/id/569834/RAF38_MAR2020.pdf</t>
  </si>
  <si>
    <t>CI - Comentário da IFI nº 5</t>
  </si>
  <si>
    <t>https://www2.senado.leg.br/bdsf/bitstream/handle/id/569894/CI05_2020.pdf</t>
  </si>
  <si>
    <t>CI - Comentário da IFI nº 6</t>
  </si>
  <si>
    <t>https://www2.senado.leg.br/bdsf/bitstream/handle/id/569961/CI06_2020.pdf</t>
  </si>
  <si>
    <t>CI - Comentário da IFI nº 7</t>
  </si>
  <si>
    <t>https://www2.senado.leg.br/bdsf/bitstream/handle/id/570018/CI_07.pdf</t>
  </si>
  <si>
    <t>CI - Comentário da IFI nº 8</t>
  </si>
  <si>
    <t>https://www2.senado.leg.br/bdsf/bitstream/handle/id/570019/CI_08.pdf</t>
  </si>
  <si>
    <t>RAF - Relatório de Acompanhamento Fiscal - Abr/2020</t>
  </si>
  <si>
    <t>https://www2.senado.leg.br/bdsf/bitstream/handle/id/570660/RAF39_ABR2020.pdf</t>
  </si>
  <si>
    <t>Nota Técnica nº 41 - Comentários sobre a proposta de auxílio da União aos estados e municípios - Abr/2020</t>
  </si>
  <si>
    <t>https://www2.senado.leg.br/bdsf/bitstream/handle/id/571099/NT41_Auxilio_estados_municipios.pdf</t>
  </si>
  <si>
    <t>Nota Técnica nº 42 - Cenários para a despesa com o auxílio emergencial - Mai/2020</t>
  </si>
  <si>
    <t>https://www2.senado.leg.br/bdsf/bitstream/handle/id/571562/NT42_Cenarios_despesas_auxilio_emergencial.pdf</t>
  </si>
  <si>
    <t>RAF - Relatório de Acompanhamento Fiscal - Mai/2020</t>
  </si>
  <si>
    <t>https://www2.senado.leg.br/bdsf/bitstream/handle/id/571954/RAF40_MAIO2020.pdf</t>
  </si>
  <si>
    <t>RAF - Relatório de Acompanhamento Fiscal - Jun/2020</t>
  </si>
  <si>
    <t>https://www2.senado.leg.br/bdsf/bitstream/handle/id/573177/RAF41_JUN2020.pdf</t>
  </si>
  <si>
    <t>Nota Técnica nº 43 - Perda de receita dos estados com o coronavírus e a ajuda da União - Jun/2020</t>
  </si>
  <si>
    <t>https://www2.senado.leg.br/bdsf/bitstream/handle/id/573553/NT43.pdf</t>
  </si>
  <si>
    <t>Nota Técnica nº 44 - Cenários para a despesa com o benefício emergencial a trabalhadores formais (MP 936/2020) - Jul/2020</t>
  </si>
  <si>
    <t>https://www2.senado.leg.br/bdsf/bitstream/handle/id/574054/NT44.pdf</t>
  </si>
  <si>
    <t>RAF - Relatório de Acompanhamento Fiscal - Jul/2020</t>
  </si>
  <si>
    <t>https://www2.senado.leg.br/bdsf/bitstream/handle/id/574279/RAF42_JUL2020.pdf</t>
  </si>
  <si>
    <t>RAF - Relatório de Acompanhamento Fiscal - Ago/2020</t>
  </si>
  <si>
    <t>https://www2.senado.leg.br/bdsf/bitstream/handle/id/575506/RAF43_AGO2020.pdf</t>
  </si>
  <si>
    <t>CI - Comentário da IFI nº 9 - Considerações sobre o teto de gastos da União</t>
  </si>
  <si>
    <t>https://www2.senado.leg.br/bdsf/bitstream/handle/id/575583/CI9_AGO2020_Consideracoes_teto_gastos.pdf</t>
  </si>
  <si>
    <t>Nota Técnica nº 45 - Aspectos Fiscais da Estratégia Nacional de Defesa - Set/2020</t>
  </si>
  <si>
    <t>https://www2.senado.leg.br/bdsf/bitstream/handle/id/576440/NT45.pdf</t>
  </si>
  <si>
    <t>RAF - Relatório de Acompanhamento Fiscal - Set/2020</t>
  </si>
  <si>
    <t>https://www2.senado.leg.br/bdsf/bitstream/handle/id/576808/RAF44_SET2020.pdf</t>
  </si>
  <si>
    <t>Estudo Especial nº 13 - Metodologia de previsão das variáveis macroeconômicas - Set/2020</t>
  </si>
  <si>
    <t>https://www2.senado.leg.br/bdsf/bitstream/handle/id/577405/EE13.pdf</t>
  </si>
  <si>
    <t>https://www2.senado.leg.br/bdsf/bitstream/handle/id/578343/RAF45_OUT2020.pdf</t>
  </si>
  <si>
    <t>RAF - Relatório de Acompanhamento Fiscal - Out/2020</t>
  </si>
  <si>
    <t>https://www2.senado.leg.br/bdsf/bitstream/handle/id/579879/RAF46_NOV2020.pdf</t>
  </si>
  <si>
    <t>RAF - Relatório de Acompanhamento Fiscal - Nov/2020</t>
  </si>
  <si>
    <t>https://www2.senado.leg.br/bdsf/bitstream/handle/id/580041/EE14.pdf</t>
  </si>
  <si>
    <t>Estudo Especial nº 14 - Análise da situação fiscal dos estados - Nov/2020</t>
  </si>
  <si>
    <t>https://www2.senado.leg.br/bdsf/bitstream/handle/id/580954/RAF47_DEZ2020.pdf</t>
  </si>
  <si>
    <t>RAF - Relatório de Acompanhamento Fiscal - Dez/2020</t>
  </si>
  <si>
    <t>Sigla</t>
  </si>
  <si>
    <t>https://www2.senado.leg.br/bdsf/bitstream/handle/id/583296/RAF48_JAN2021.pdf</t>
  </si>
  <si>
    <t>RAF - Relatório de Acompanhamento Fiscal - Jan/2021</t>
  </si>
  <si>
    <t>https://www2.senado.leg.br/bdsf/bitstream/handle/id/584764/RAF49_FEV2021.pdf</t>
  </si>
  <si>
    <t>RAF - Relatório de Acompanhamento Fiscal - Fev/2021</t>
  </si>
  <si>
    <t>https://www2.senado.leg.br/bdsf/bitstream/handle/id/585101/CI10_PEC_emergencial.pdf</t>
  </si>
  <si>
    <t>CI - Comentário da IFI nº 10 - Análise do novo texto da PEC Emergencial</t>
  </si>
  <si>
    <t>https://www2.senado.leg.br/bdsf/bitstream/handle/id/586156/RAF50_MAR2021.pdf</t>
  </si>
  <si>
    <t>RAF - Relatório de Acompanhamento Fiscal - Mar/2021</t>
  </si>
  <si>
    <t>https://www2.senado.leg.br/bdsf/bitstream/handle/id/586456/NT46.pdf</t>
  </si>
  <si>
    <t>Nota Técnica nº 46 - Projeções finais para o Orçamento Federal de 2021 - Mar/2020</t>
  </si>
  <si>
    <t>https://www2.senado.leg.br/bdsf/bitstream/handle/id/587142/EE15.pdf</t>
  </si>
  <si>
    <t>Estudo Especial nº 15 - Impacto de medidas de gestão de pessoas sobre as despesas com pessoal - Abr/2021</t>
  </si>
  <si>
    <t>https://www2.senado.leg.br/bdsf/bitstream/handle/id/587890/RAF51_ABR2021.pdf</t>
  </si>
  <si>
    <t>RAF - Relatório de Acompanhamento Fiscal - Abr/2021</t>
  </si>
  <si>
    <t>https://www2.senado.leg.br/bdsf/bitstream/handle/id/588176/NT47_LOA2021.pdf</t>
  </si>
  <si>
    <t>Nota Técnica nº 47 - A LOA 2021 e o novo cenário fiscal do governo - Abr/2021</t>
  </si>
  <si>
    <t>RAF - Relatório de Acompanhamento Fiscal - Mai/2021</t>
  </si>
  <si>
    <t>https://www2.senado.leg.br/bdsf/bitstream/handle/id/589004/RAF52_MAI2021.pdf</t>
  </si>
  <si>
    <t>https://www2.senado.leg.br/bdsf/bitstream/handle/id/590036/RAF53_JUN2021.pdf</t>
  </si>
  <si>
    <t>RAF - Relatório de Acompanhamento Fiscal - Jun/2021</t>
  </si>
  <si>
    <t>https://www2.senado.leg.br/bdsf/bitstream/handle/id/591096/RAF54_JUL2021.pdf</t>
  </si>
  <si>
    <t>RAF - Relatório de Acompanhamento Fiscal - Jul/2021</t>
  </si>
  <si>
    <t>https://www2.senado.leg.br/bdsf/bitstream/handle/id/591941/CI11.pdf</t>
  </si>
  <si>
    <t>CI - Comentários da IFI nº 11 - Teto de gastos e as despesas com sentenças judiciais e precatórios em 2022</t>
  </si>
  <si>
    <t>https://www2.senado.leg.br/bdsf/bitstream/handle/id/592076/CI12.pdf</t>
  </si>
  <si>
    <t>CI - Comentário da IFI nº 12 - Risco fiscal materializa-se com a PEC dos Precatórios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</si>
</sst>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9013336588644"/>
        <bgColor theme="4" tint="0.79989013336588644"/>
      </patternFill>
    </fill>
  </fills>
  <borders count="3">
    <border>
      <left/>
      <right/>
      <top/>
      <bottom/>
      <diagonal/>
    </border>
    <border>
      <left/>
      <right/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88402966399123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0" borderId="0" xfId="0" applyBorder="1"/>
    <xf numFmtId="0" fontId="0" fillId="2" borderId="0" xfId="0" applyNumberFormat="1" applyFont="1" applyFill="1" applyBorder="1"/>
    <xf numFmtId="0" fontId="0" fillId="0" borderId="1" xfId="0" applyBorder="1"/>
    <xf numFmtId="0" fontId="0" fillId="0" borderId="0" xfId="0" applyNumberFormat="1" applyBorder="1"/>
    <xf numFmtId="0" fontId="0" fillId="2" borderId="2" xfId="0" applyNumberFormat="1" applyFont="1" applyFill="1" applyBorder="1"/>
    <xf numFmtId="14" fontId="0" fillId="0" borderId="0" xfId="0" applyNumberFormat="1" applyBorder="1"/>
    <xf numFmtId="0" fontId="2" fillId="0" borderId="0" xfId="1"/>
    <xf numFmtId="0" fontId="5" fillId="0" borderId="0" xfId="0" applyFont="1"/>
    <xf numFmtId="0" fontId="6" fillId="0" borderId="0" xfId="0" applyFont="1"/>
    <xf numFmtId="0" fontId="0" fillId="0" borderId="0" xfId="0" applyFill="1"/>
    <xf numFmtId="0" fontId="1" fillId="0" borderId="0" xfId="0" applyFont="1"/>
  </cellXfs>
  <cellStyles count="2">
    <cellStyle name="Hi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129" totalsRowShown="0">
  <autoFilter ref="A1:H129" xr:uid="{00000000-0009-0000-0100-000001000000}"/>
  <tableColumns count="8">
    <tableColumn id="1" xr3:uid="{00000000-0010-0000-0000-000001000000}" name="Nome"/>
    <tableColumn id="2" xr3:uid="{00000000-0010-0000-0000-000002000000}" name="Categoria"/>
    <tableColumn id="3" xr3:uid="{00000000-0010-0000-0000-000003000000}" name="Numero"/>
    <tableColumn id="4" xr3:uid="{00000000-0010-0000-0000-000004000000}" name="Link"/>
    <tableColumn id="5" xr3:uid="{00000000-0010-0000-0000-000005000000}" name="ID">
      <calculatedColumnFormula>MID($D2,53,6)</calculatedColumnFormula>
    </tableColumn>
    <tableColumn id="6" xr3:uid="{00000000-0010-0000-0000-000006000000}" name="Nome arquivo">
      <calculatedColumnFormula>MID($D2,60,90)</calculatedColumnFormula>
    </tableColumn>
    <tableColumn id="7" xr3:uid="{00000000-0010-0000-0000-000007000000}" name="Data" dataDxfId="2"/>
    <tableColumn id="8" xr3:uid="{93A6A3EA-E755-4566-AE16-0196F81178A1}" name="Sigla" dataDxfId="1">
      <calculatedColumnFormula>_xlfn.IFS(Tabela1[[#This Row],[Categoria]]="Estudos Especiais","EE",Tabela1[[#This Row],[Categoria]]="RAF","RAF",Tabela1[[#This Row],[Categoria]]="Nota Técnica","NT",Tabela1[[#This Row],[Categoria]]="Comentários da IFI","CI")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2.senado.leg.br/bdsf/bitstream/handle/id/559896/CI_01.pdf" TargetMode="External"/><Relationship Id="rId18" Type="http://schemas.openxmlformats.org/officeDocument/2006/relationships/hyperlink" Target="https://www2.senado.leg.br/bdsf/bitstream/handle/id/563834/NT39_Custo_carregamento_nivel_reservas_internacionais.pdf" TargetMode="External"/><Relationship Id="rId26" Type="http://schemas.openxmlformats.org/officeDocument/2006/relationships/hyperlink" Target="https://www2.senado.leg.br/bdsf/bitstream/handle/id/568874/RAF37_FEV2020.pdf" TargetMode="External"/><Relationship Id="rId39" Type="http://schemas.openxmlformats.org/officeDocument/2006/relationships/hyperlink" Target="https://www2.senado.leg.br/bdsf/bitstream/handle/id/574054/NT44.pdf" TargetMode="External"/><Relationship Id="rId21" Type="http://schemas.openxmlformats.org/officeDocument/2006/relationships/hyperlink" Target="https://www2.senado.leg.br/bdsf/bitstream/handle/id/564604/RAF34_NOV2019.pdf" TargetMode="External"/><Relationship Id="rId34" Type="http://schemas.openxmlformats.org/officeDocument/2006/relationships/hyperlink" Target="https://www2.senado.leg.br/bdsf/bitstream/handle/id/571099/NT41_Auxilio_estados_municipios.pdf" TargetMode="External"/><Relationship Id="rId42" Type="http://schemas.openxmlformats.org/officeDocument/2006/relationships/hyperlink" Target="https://www2.senado.leg.br/bdsf/bitstream/handle/id/575583/CI9_AGO2020_Consideracoes_teto_gastos.pdf" TargetMode="External"/><Relationship Id="rId47" Type="http://schemas.openxmlformats.org/officeDocument/2006/relationships/hyperlink" Target="https://www2.senado.leg.br/bdsf/bitstream/handle/id/585101/CI10_PEC_emergencial.pdf" TargetMode="External"/><Relationship Id="rId50" Type="http://schemas.openxmlformats.org/officeDocument/2006/relationships/hyperlink" Target="https://www2.senado.leg.br/bdsf/bitstream/handle/id/587142/EE15.pdf" TargetMode="External"/><Relationship Id="rId55" Type="http://schemas.openxmlformats.org/officeDocument/2006/relationships/hyperlink" Target="https://www2.senado.leg.br/bdsf/bitstream/handle/id/591941/CI11.pdf" TargetMode="External"/><Relationship Id="rId7" Type="http://schemas.openxmlformats.org/officeDocument/2006/relationships/hyperlink" Target="http://www2.senado.leg.br/bdsf/bitstream/handle/id/558671/NT35_PEC6_2019_RGPS.pdf" TargetMode="External"/><Relationship Id="rId2" Type="http://schemas.openxmlformats.org/officeDocument/2006/relationships/hyperlink" Target="http://www2.senado.leg.br/bdsf/bitstream/handle/id/557965/EE_09_Previdencia_Estadual.pdf" TargetMode="External"/><Relationship Id="rId16" Type="http://schemas.openxmlformats.org/officeDocument/2006/relationships/hyperlink" Target="http://www2.senado.leg.br/bdsf/bitstream/handle/id/562755/NT38.pdf" TargetMode="External"/><Relationship Id="rId29" Type="http://schemas.openxmlformats.org/officeDocument/2006/relationships/hyperlink" Target="https://www2.senado.leg.br/bdsf/bitstream/handle/id/569894/CI05_2020.pdf" TargetMode="External"/><Relationship Id="rId11" Type="http://schemas.openxmlformats.org/officeDocument/2006/relationships/hyperlink" Target="http://www2.senado.leg.br/bdsf/bitstream/handle/id/558985/NT37_Reforma_previdenciaria.pdf" TargetMode="External"/><Relationship Id="rId24" Type="http://schemas.openxmlformats.org/officeDocument/2006/relationships/hyperlink" Target="https://www2.senado.leg.br/bdsf/bitstream/handle/id/566654/EE11.pdf" TargetMode="External"/><Relationship Id="rId32" Type="http://schemas.openxmlformats.org/officeDocument/2006/relationships/hyperlink" Target="https://www2.senado.leg.br/bdsf/bitstream/handle/id/570019/CI_08.pdf" TargetMode="External"/><Relationship Id="rId37" Type="http://schemas.openxmlformats.org/officeDocument/2006/relationships/hyperlink" Target="https://www2.senado.leg.br/bdsf/bitstream/handle/id/573177/RAF41_JUN2020.pdf" TargetMode="External"/><Relationship Id="rId40" Type="http://schemas.openxmlformats.org/officeDocument/2006/relationships/hyperlink" Target="https://www2.senado.leg.br/bdsf/bitstream/handle/id/574279/RAF42_JUL2020.pdf" TargetMode="External"/><Relationship Id="rId45" Type="http://schemas.openxmlformats.org/officeDocument/2006/relationships/hyperlink" Target="https://www2.senado.leg.br/bdsf/bitstream/handle/id/580041/EE14.pdf" TargetMode="External"/><Relationship Id="rId53" Type="http://schemas.openxmlformats.org/officeDocument/2006/relationships/hyperlink" Target="https://www2.senado.leg.br/bdsf/bitstream/handle/id/590036/RAF53_JUN2021.pdf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://www2.senado.leg.br/bdsf/bitstream/handle/id/558653/NT33_PEC6_2019_FAT_BNDES.pdf" TargetMode="External"/><Relationship Id="rId19" Type="http://schemas.openxmlformats.org/officeDocument/2006/relationships/hyperlink" Target="https://www2.senado.leg.br/bdsf/bitstream/handle/id/563696/CI_03.pdf" TargetMode="External"/><Relationship Id="rId4" Type="http://schemas.openxmlformats.org/officeDocument/2006/relationships/hyperlink" Target="http://www2.senado.leg.br/bdsf/bitstream/handle/id/558205/NT32_Indicadores_Previdencias_Estaduais.pdf" TargetMode="External"/><Relationship Id="rId9" Type="http://schemas.openxmlformats.org/officeDocument/2006/relationships/hyperlink" Target="http://www2.senado.leg.br/bdsf/bitstream/handle/id/558865/NT36_Estimativas.pdf" TargetMode="External"/><Relationship Id="rId14" Type="http://schemas.openxmlformats.org/officeDocument/2006/relationships/hyperlink" Target="http://www2.senado.leg.br/bdsf/bitstream/handle/id/560922/RAF32_SET2019.pdf" TargetMode="External"/><Relationship Id="rId22" Type="http://schemas.openxmlformats.org/officeDocument/2006/relationships/hyperlink" Target="https://www2.senado.leg.br/bdsf/bitstream/handle/id/566055/NT40_Contrato.pdf" TargetMode="External"/><Relationship Id="rId27" Type="http://schemas.openxmlformats.org/officeDocument/2006/relationships/hyperlink" Target="https://www2.senado.leg.br/bdsf/bitstream/handle/id/569377/EE12.pdf" TargetMode="External"/><Relationship Id="rId30" Type="http://schemas.openxmlformats.org/officeDocument/2006/relationships/hyperlink" Target="https://www2.senado.leg.br/bdsf/bitstream/handle/id/569961/CI06_2020.pdf" TargetMode="External"/><Relationship Id="rId35" Type="http://schemas.openxmlformats.org/officeDocument/2006/relationships/hyperlink" Target="https://www2.senado.leg.br/bdsf/bitstream/handle/id/571562/NT42_Cenarios_despesas_auxilio_emergencial.pdf" TargetMode="External"/><Relationship Id="rId43" Type="http://schemas.openxmlformats.org/officeDocument/2006/relationships/hyperlink" Target="https://www2.senado.leg.br/bdsf/bitstream/handle/id/576440/NT45.pdf" TargetMode="External"/><Relationship Id="rId48" Type="http://schemas.openxmlformats.org/officeDocument/2006/relationships/hyperlink" Target="https://www2.senado.leg.br/bdsf/bitstream/handle/id/586156/RAF50_MAR2021.pdf" TargetMode="External"/><Relationship Id="rId56" Type="http://schemas.openxmlformats.org/officeDocument/2006/relationships/hyperlink" Target="https://www2.senado.leg.br/bdsf/bitstream/handle/id/592076/CI12.pdf" TargetMode="External"/><Relationship Id="rId8" Type="http://schemas.openxmlformats.org/officeDocument/2006/relationships/hyperlink" Target="http://www2.senado.leg.br/bdsf/bitstream/handle/id/558845/EE_10_Impacto_PEC.pdf" TargetMode="External"/><Relationship Id="rId51" Type="http://schemas.openxmlformats.org/officeDocument/2006/relationships/hyperlink" Target="https://www2.senado.leg.br/bdsf/bitstream/handle/id/587890/RAF51_ABR2021.pdf" TargetMode="External"/><Relationship Id="rId3" Type="http://schemas.openxmlformats.org/officeDocument/2006/relationships/hyperlink" Target="http://www2.senado.leg.br/bdsf/bitstream/handle/id/558196/RAF29_JUN2019.pdf" TargetMode="External"/><Relationship Id="rId12" Type="http://schemas.openxmlformats.org/officeDocument/2006/relationships/hyperlink" Target="http://www2.senado.leg.br/bdsf/bitstream/handle/id/559706/RAF31_AGO2019.pdf" TargetMode="External"/><Relationship Id="rId17" Type="http://schemas.openxmlformats.org/officeDocument/2006/relationships/hyperlink" Target="http://www2.senado.leg.br/bdsf/bitstream/handle/id/563354/CI_02.pdf" TargetMode="External"/><Relationship Id="rId25" Type="http://schemas.openxmlformats.org/officeDocument/2006/relationships/hyperlink" Target="https://www2.senado.leg.br/bdsf/bitstream/handle/id/567343/RAF36_JAN2020.pdf" TargetMode="External"/><Relationship Id="rId33" Type="http://schemas.openxmlformats.org/officeDocument/2006/relationships/hyperlink" Target="https://www2.senado.leg.br/bdsf/bitstream/handle/id/570660/RAF39_ABR2020.pdf" TargetMode="External"/><Relationship Id="rId38" Type="http://schemas.openxmlformats.org/officeDocument/2006/relationships/hyperlink" Target="https://www2.senado.leg.br/bdsf/bitstream/handle/id/573553/NT43.pdf" TargetMode="External"/><Relationship Id="rId46" Type="http://schemas.openxmlformats.org/officeDocument/2006/relationships/hyperlink" Target="https://www2.senado.leg.br/bdsf/bitstream/handle/id/584764/RAF49_FEV2021.pdf" TargetMode="External"/><Relationship Id="rId59" Type="http://schemas.openxmlformats.org/officeDocument/2006/relationships/comments" Target="../comments1.xml"/><Relationship Id="rId20" Type="http://schemas.openxmlformats.org/officeDocument/2006/relationships/hyperlink" Target="https://www2.senado.leg.br/bdsf/bitstream/handle/id/564438/CI_04.pdf" TargetMode="External"/><Relationship Id="rId41" Type="http://schemas.openxmlformats.org/officeDocument/2006/relationships/hyperlink" Target="https://www2.senado.leg.br/bdsf/bitstream/handle/id/575506/RAF43_AGO2020.pdf" TargetMode="External"/><Relationship Id="rId54" Type="http://schemas.openxmlformats.org/officeDocument/2006/relationships/hyperlink" Target="https://www2.senado.leg.br/bdsf/bitstream/handle/id/591096/RAF54_JUL2021.pdf" TargetMode="External"/><Relationship Id="rId1" Type="http://schemas.openxmlformats.org/officeDocument/2006/relationships/hyperlink" Target="http://www2.senado.leg.br/bdsf/bitstream/handle/id/557346/RAF28_MAIO2019.pdf" TargetMode="External"/><Relationship Id="rId6" Type="http://schemas.openxmlformats.org/officeDocument/2006/relationships/hyperlink" Target="http://www2.senado.leg.br/bdsf/bitstream/handle/id/558649/NT34_2019_Reforma_Previdenciaria.pdf" TargetMode="External"/><Relationship Id="rId15" Type="http://schemas.openxmlformats.org/officeDocument/2006/relationships/hyperlink" Target="http://www2.senado.leg.br/bdsf/bitstream/handle/id/562920/RAF33_OUT2019.pdf" TargetMode="External"/><Relationship Id="rId23" Type="http://schemas.openxmlformats.org/officeDocument/2006/relationships/hyperlink" Target="https://www2.senado.leg.br/bdsf/bitstream/handle/id/566098/RAF35_DEZ2019.pdf" TargetMode="External"/><Relationship Id="rId28" Type="http://schemas.openxmlformats.org/officeDocument/2006/relationships/hyperlink" Target="https://www2.senado.leg.br/bdsf/bitstream/handle/id/569834/RAF38_MAR2020.pdf" TargetMode="External"/><Relationship Id="rId36" Type="http://schemas.openxmlformats.org/officeDocument/2006/relationships/hyperlink" Target="https://www2.senado.leg.br/bdsf/bitstream/handle/id/571954/RAF40_MAIO2020.pdf" TargetMode="External"/><Relationship Id="rId49" Type="http://schemas.openxmlformats.org/officeDocument/2006/relationships/hyperlink" Target="https://www2.senado.leg.br/bdsf/bitstream/handle/id/586456/NT46.pdf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://www2.senado.leg.br/bdsf/bitstream/handle/id/558946/RAF30_JUL2019.pdf" TargetMode="External"/><Relationship Id="rId31" Type="http://schemas.openxmlformats.org/officeDocument/2006/relationships/hyperlink" Target="https://www2.senado.leg.br/bdsf/bitstream/handle/id/570018/CI_07.pdf" TargetMode="External"/><Relationship Id="rId44" Type="http://schemas.openxmlformats.org/officeDocument/2006/relationships/hyperlink" Target="https://www2.senado.leg.br/bdsf/bitstream/handle/id/579879/RAF46_NOV2020.pdf" TargetMode="External"/><Relationship Id="rId52" Type="http://schemas.openxmlformats.org/officeDocument/2006/relationships/hyperlink" Target="https://www2.senado.leg.br/bdsf/bitstream/handle/id/588176/NT47_LOA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9"/>
  <sheetViews>
    <sheetView tabSelected="1" zoomScale="85" zoomScaleNormal="85" workbookViewId="0">
      <pane xSplit="1" ySplit="1" topLeftCell="B112" activePane="bottomRight" state="frozen"/>
      <selection pane="topRight"/>
      <selection pane="bottomLeft"/>
      <selection pane="bottomRight" activeCell="A129" sqref="A129"/>
    </sheetView>
  </sheetViews>
  <sheetFormatPr defaultColWidth="9" defaultRowHeight="15"/>
  <cols>
    <col min="1" max="1" width="133.85546875" customWidth="1"/>
    <col min="2" max="3" width="25" customWidth="1"/>
    <col min="4" max="4" width="100.42578125" customWidth="1"/>
    <col min="5" max="5" width="20.28515625" customWidth="1"/>
    <col min="6" max="6" width="49.7109375" customWidth="1"/>
    <col min="7" max="7" width="34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2" t="s">
        <v>241</v>
      </c>
    </row>
    <row r="2" spans="1:8">
      <c r="A2" t="s">
        <v>7</v>
      </c>
      <c r="B2" t="s">
        <v>8</v>
      </c>
      <c r="C2">
        <v>1</v>
      </c>
      <c r="D2" t="s">
        <v>9</v>
      </c>
      <c r="E2" s="2" t="str">
        <f t="shared" ref="E2:E33" si="0">MID($D2,53,6)</f>
        <v>529487</v>
      </c>
      <c r="F2" s="3" t="str">
        <f t="shared" ref="F2:F33" si="1">MID($D2,60,90)</f>
        <v>EE_Reservas_Internacionais.pdf</v>
      </c>
      <c r="G2" s="1">
        <v>42795</v>
      </c>
      <c r="H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3" spans="1:8">
      <c r="A3" t="s">
        <v>10</v>
      </c>
      <c r="B3" t="s">
        <v>8</v>
      </c>
      <c r="C3">
        <v>2</v>
      </c>
      <c r="D3" t="s">
        <v>11</v>
      </c>
      <c r="E3" s="2" t="str">
        <f t="shared" si="0"/>
        <v>529826</v>
      </c>
      <c r="F3" t="str">
        <f t="shared" si="1"/>
        <v>Estudo%20Especial%20n%202.pdf</v>
      </c>
      <c r="G3" s="1">
        <v>42826</v>
      </c>
      <c r="H3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4" spans="1:8">
      <c r="A4" t="s">
        <v>12</v>
      </c>
      <c r="B4" t="s">
        <v>8</v>
      </c>
      <c r="C4">
        <v>3</v>
      </c>
      <c r="D4" t="s">
        <v>13</v>
      </c>
      <c r="E4" s="2" t="str">
        <f t="shared" si="0"/>
        <v>533520</v>
      </c>
      <c r="F4" t="str">
        <f t="shared" si="1"/>
        <v>Estudo_OpCompromissadas.pdf</v>
      </c>
      <c r="G4" s="1">
        <v>43009</v>
      </c>
      <c r="H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5" spans="1:8">
      <c r="A5" t="s">
        <v>14</v>
      </c>
      <c r="B5" t="s">
        <v>8</v>
      </c>
      <c r="C5">
        <v>4</v>
      </c>
      <c r="D5" t="s">
        <v>15</v>
      </c>
      <c r="E5" s="2" t="str">
        <f t="shared" si="0"/>
        <v>536764</v>
      </c>
      <c r="F5" t="str">
        <f t="shared" si="1"/>
        <v>EE_04_2018.pdf</v>
      </c>
      <c r="G5" s="1">
        <v>43101</v>
      </c>
      <c r="H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6" spans="1:8">
      <c r="A6" t="s">
        <v>16</v>
      </c>
      <c r="B6" t="s">
        <v>8</v>
      </c>
      <c r="C6">
        <v>5</v>
      </c>
      <c r="D6" t="s">
        <v>17</v>
      </c>
      <c r="E6" s="2" t="str">
        <f t="shared" si="0"/>
        <v>540060</v>
      </c>
      <c r="F6" t="str">
        <f t="shared" si="1"/>
        <v>EE_n05_2018.pdf</v>
      </c>
      <c r="G6" s="1">
        <v>43195</v>
      </c>
      <c r="H6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" spans="1:8">
      <c r="A7" t="s">
        <v>18</v>
      </c>
      <c r="B7" t="s">
        <v>8</v>
      </c>
      <c r="C7">
        <v>6</v>
      </c>
      <c r="D7" t="s">
        <v>19</v>
      </c>
      <c r="E7" s="2" t="str">
        <f t="shared" si="0"/>
        <v>546107</v>
      </c>
      <c r="F7" t="str">
        <f t="shared" si="1"/>
        <v>EE_06_2018.pdf</v>
      </c>
      <c r="G7" s="1">
        <v>43340</v>
      </c>
      <c r="H7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8" spans="1:8">
      <c r="A8" t="s">
        <v>20</v>
      </c>
      <c r="B8" t="s">
        <v>8</v>
      </c>
      <c r="C8">
        <v>7</v>
      </c>
      <c r="D8" t="s">
        <v>21</v>
      </c>
      <c r="E8" s="2" t="str">
        <f t="shared" si="0"/>
        <v>547744</v>
      </c>
      <c r="F8" t="str">
        <f t="shared" si="1"/>
        <v>EE_07_Divida_Bruta.pdf</v>
      </c>
      <c r="G8" s="1">
        <v>43377</v>
      </c>
      <c r="H8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" spans="1:8">
      <c r="A9" t="s">
        <v>22</v>
      </c>
      <c r="B9" t="s">
        <v>8</v>
      </c>
      <c r="C9">
        <v>8</v>
      </c>
      <c r="D9" t="s">
        <v>23</v>
      </c>
      <c r="E9" s="2" t="str">
        <f t="shared" si="0"/>
        <v>551069</v>
      </c>
      <c r="F9" s="4" t="str">
        <f t="shared" si="1"/>
        <v>EE_08_Observatorio_Estados.pdf</v>
      </c>
      <c r="G9" s="1">
        <v>43445</v>
      </c>
      <c r="H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0" spans="1:8">
      <c r="A10" t="s">
        <v>24</v>
      </c>
      <c r="B10" t="s">
        <v>25</v>
      </c>
      <c r="C10">
        <v>1</v>
      </c>
      <c r="D10" t="s">
        <v>26</v>
      </c>
      <c r="E10" t="str">
        <f t="shared" si="0"/>
        <v>529854</v>
      </c>
      <c r="F10" t="str">
        <f t="shared" si="1"/>
        <v>Nota%20T%C3%A9cnica%2001.pdf</v>
      </c>
      <c r="G10" s="1">
        <v>42888</v>
      </c>
      <c r="H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" spans="1:8">
      <c r="A11" t="s">
        <v>27</v>
      </c>
      <c r="B11" s="3" t="s">
        <v>25</v>
      </c>
      <c r="C11">
        <v>2</v>
      </c>
      <c r="D11" t="s">
        <v>28</v>
      </c>
      <c r="E11" t="str">
        <f t="shared" si="0"/>
        <v>529987</v>
      </c>
      <c r="F11" t="str">
        <f t="shared" si="1"/>
        <v>Nota%20T%C3%A9cnica%2002_2017-06-22.pdf</v>
      </c>
      <c r="G11" s="1">
        <v>42908</v>
      </c>
      <c r="H1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" spans="1:8">
      <c r="A12" t="s">
        <v>29</v>
      </c>
      <c r="B12" s="3" t="s">
        <v>25</v>
      </c>
      <c r="C12">
        <v>3</v>
      </c>
      <c r="D12" t="s">
        <v>30</v>
      </c>
      <c r="E12" t="str">
        <f t="shared" si="0"/>
        <v>530118</v>
      </c>
      <c r="F12" t="str">
        <f t="shared" si="1"/>
        <v>IFI_NT_03_2017-06-27.pdf</v>
      </c>
      <c r="G12" s="1">
        <v>42913</v>
      </c>
      <c r="H1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3" spans="1:8">
      <c r="A13" t="s">
        <v>31</v>
      </c>
      <c r="B13" t="s">
        <v>25</v>
      </c>
      <c r="C13">
        <v>4</v>
      </c>
      <c r="D13" t="s">
        <v>32</v>
      </c>
      <c r="E13" s="2" t="str">
        <f t="shared" si="0"/>
        <v>530468</v>
      </c>
      <c r="F13" t="str">
        <f t="shared" si="1"/>
        <v>IFI_NT_04_2017-07-17.pdf</v>
      </c>
      <c r="G13" s="1">
        <v>42933</v>
      </c>
      <c r="H1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4" spans="1:8">
      <c r="A14" t="s">
        <v>33</v>
      </c>
      <c r="B14" t="s">
        <v>25</v>
      </c>
      <c r="C14">
        <v>5</v>
      </c>
      <c r="D14" t="s">
        <v>34</v>
      </c>
      <c r="E14" s="2" t="str">
        <f t="shared" si="0"/>
        <v>530744</v>
      </c>
      <c r="F14" t="str">
        <f t="shared" si="1"/>
        <v>IFI_NT_05_2017.pdf</v>
      </c>
      <c r="G14" s="1">
        <v>42949</v>
      </c>
      <c r="H1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5" spans="1:8">
      <c r="A15" t="s">
        <v>35</v>
      </c>
      <c r="B15" t="s">
        <v>25</v>
      </c>
      <c r="C15">
        <v>6</v>
      </c>
      <c r="D15" t="s">
        <v>36</v>
      </c>
      <c r="E15" s="2" t="str">
        <f t="shared" si="0"/>
        <v>531024</v>
      </c>
      <c r="F15" t="str">
        <f t="shared" si="1"/>
        <v>IFI_NT_06_2017.pdf</v>
      </c>
      <c r="G15" s="1">
        <v>42964</v>
      </c>
      <c r="H1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6" spans="1:8">
      <c r="A16" t="s">
        <v>37</v>
      </c>
      <c r="B16" t="s">
        <v>25</v>
      </c>
      <c r="C16">
        <v>7</v>
      </c>
      <c r="D16" t="s">
        <v>38</v>
      </c>
      <c r="E16" s="2" t="str">
        <f t="shared" si="0"/>
        <v>531772</v>
      </c>
      <c r="F16" t="str">
        <f t="shared" si="1"/>
        <v>IFI_NT_07_2017-09-14.pdf</v>
      </c>
      <c r="G16" s="1">
        <v>42992</v>
      </c>
      <c r="H1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7" spans="1:8">
      <c r="A17" t="s">
        <v>39</v>
      </c>
      <c r="B17" t="s">
        <v>25</v>
      </c>
      <c r="C17">
        <v>8</v>
      </c>
      <c r="D17" t="s">
        <v>40</v>
      </c>
      <c r="E17" s="2" t="str">
        <f t="shared" si="0"/>
        <v>531887</v>
      </c>
      <c r="F17" t="str">
        <f t="shared" si="1"/>
        <v>IFI_NT_08_2017-09-18.pdf</v>
      </c>
      <c r="G17" s="1">
        <v>42996</v>
      </c>
      <c r="H1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8" spans="1:8">
      <c r="A18" t="s">
        <v>41</v>
      </c>
      <c r="B18" t="s">
        <v>25</v>
      </c>
      <c r="C18">
        <v>9</v>
      </c>
      <c r="D18" t="s">
        <v>42</v>
      </c>
      <c r="E18" s="2" t="str">
        <f t="shared" si="0"/>
        <v>531935</v>
      </c>
      <c r="F18" t="str">
        <f t="shared" si="1"/>
        <v>NT09_agosto.pdf</v>
      </c>
      <c r="G18" s="1">
        <v>42997</v>
      </c>
      <c r="H1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9" spans="1:8">
      <c r="A19" t="s">
        <v>43</v>
      </c>
      <c r="B19" t="s">
        <v>25</v>
      </c>
      <c r="C19">
        <v>10</v>
      </c>
      <c r="D19" t="s">
        <v>44</v>
      </c>
      <c r="E19" s="2" t="str">
        <f t="shared" si="0"/>
        <v>533562</v>
      </c>
      <c r="F19" t="str">
        <f t="shared" si="1"/>
        <v>NT10_Previa_do_resultado_primario.pdf</v>
      </c>
      <c r="G19" s="1">
        <v>43031</v>
      </c>
      <c r="H1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0" spans="1:8">
      <c r="A20" t="s">
        <v>45</v>
      </c>
      <c r="B20" t="s">
        <v>25</v>
      </c>
      <c r="C20">
        <v>11</v>
      </c>
      <c r="D20" t="s">
        <v>46</v>
      </c>
      <c r="E20" s="2" t="str">
        <f t="shared" si="0"/>
        <v>534958</v>
      </c>
      <c r="F20" t="str">
        <f t="shared" si="1"/>
        <v>IFI_NT_11_2017-11-24.pdf</v>
      </c>
      <c r="G20" s="1">
        <v>43063</v>
      </c>
      <c r="H2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1" spans="1:8">
      <c r="A21" t="s">
        <v>47</v>
      </c>
      <c r="B21" t="s">
        <v>25</v>
      </c>
      <c r="C21">
        <v>12</v>
      </c>
      <c r="D21" t="s">
        <v>48</v>
      </c>
      <c r="E21" s="2" t="str">
        <f t="shared" si="0"/>
        <v>535126</v>
      </c>
      <c r="F21" t="str">
        <f t="shared" si="1"/>
        <v>IFI_NT_12_2017-11-29.pdf</v>
      </c>
      <c r="G21" s="1">
        <v>43068</v>
      </c>
      <c r="H2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2" spans="1:8">
      <c r="A22" t="s">
        <v>49</v>
      </c>
      <c r="B22" t="s">
        <v>25</v>
      </c>
      <c r="C22">
        <v>13</v>
      </c>
      <c r="D22" t="s">
        <v>50</v>
      </c>
      <c r="E22" s="2" t="str">
        <f t="shared" si="0"/>
        <v>535877</v>
      </c>
      <c r="F22" t="str">
        <f t="shared" si="1"/>
        <v>NT13_Capacidade_de_pagamento_dos_Estados.pdf</v>
      </c>
      <c r="G22" s="1">
        <v>43088</v>
      </c>
      <c r="H2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3" spans="1:8">
      <c r="A23" t="s">
        <v>51</v>
      </c>
      <c r="B23" t="s">
        <v>25</v>
      </c>
      <c r="C23">
        <v>14</v>
      </c>
      <c r="D23" t="s">
        <v>52</v>
      </c>
      <c r="E23" s="2" t="str">
        <f t="shared" si="0"/>
        <v>536026</v>
      </c>
      <c r="F23" t="str">
        <f t="shared" si="1"/>
        <v>NT14_2017.pdf</v>
      </c>
      <c r="G23" s="1">
        <v>43091</v>
      </c>
      <c r="H2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4" spans="1:8">
      <c r="A24" t="s">
        <v>53</v>
      </c>
      <c r="B24" t="s">
        <v>25</v>
      </c>
      <c r="C24">
        <v>15</v>
      </c>
      <c r="D24" t="s">
        <v>54</v>
      </c>
      <c r="E24" s="2" t="str">
        <f t="shared" si="0"/>
        <v>536870</v>
      </c>
      <c r="F24" t="str">
        <f t="shared" si="1"/>
        <v>NT15_2018.pdf</v>
      </c>
      <c r="G24" s="1">
        <v>43122</v>
      </c>
      <c r="H2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5" spans="1:8">
      <c r="A25" t="s">
        <v>55</v>
      </c>
      <c r="B25" t="s">
        <v>25</v>
      </c>
      <c r="C25">
        <v>16</v>
      </c>
      <c r="D25" t="s">
        <v>56</v>
      </c>
      <c r="E25" s="2" t="str">
        <f t="shared" si="0"/>
        <v>538470</v>
      </c>
      <c r="F25" t="str">
        <f t="shared" si="1"/>
        <v>NT16_2018.pdf</v>
      </c>
      <c r="G25" s="1">
        <v>43154</v>
      </c>
      <c r="H2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6" spans="1:8">
      <c r="A26" t="s">
        <v>57</v>
      </c>
      <c r="B26" t="s">
        <v>25</v>
      </c>
      <c r="C26">
        <v>17</v>
      </c>
      <c r="D26" t="s">
        <v>58</v>
      </c>
      <c r="E26" s="2" t="str">
        <f t="shared" si="0"/>
        <v>542784</v>
      </c>
      <c r="F26" t="str">
        <f t="shared" si="1"/>
        <v>NT17_2018.pdf</v>
      </c>
      <c r="G26" s="1">
        <v>43259</v>
      </c>
      <c r="H2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7" spans="1:8">
      <c r="A27" t="s">
        <v>59</v>
      </c>
      <c r="B27" t="s">
        <v>25</v>
      </c>
      <c r="C27">
        <v>18</v>
      </c>
      <c r="D27" t="s">
        <v>60</v>
      </c>
      <c r="E27" s="2" t="str">
        <f t="shared" si="0"/>
        <v>544424</v>
      </c>
      <c r="F27" t="str">
        <f t="shared" si="1"/>
        <v>NT18_2018.pdf</v>
      </c>
      <c r="G27" s="1">
        <v>43304</v>
      </c>
      <c r="H27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8" spans="1:8">
      <c r="A28" t="s">
        <v>61</v>
      </c>
      <c r="B28" t="s">
        <v>25</v>
      </c>
      <c r="C28">
        <v>19</v>
      </c>
      <c r="D28" t="s">
        <v>62</v>
      </c>
      <c r="E28" s="2" t="str">
        <f t="shared" si="0"/>
        <v>545264</v>
      </c>
      <c r="F28" t="str">
        <f t="shared" si="1"/>
        <v>NT_Elasticidade.pdf</v>
      </c>
      <c r="G28" s="1">
        <v>43321</v>
      </c>
      <c r="H2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29" spans="1:8">
      <c r="A29" t="s">
        <v>63</v>
      </c>
      <c r="B29" t="s">
        <v>25</v>
      </c>
      <c r="C29">
        <v>20</v>
      </c>
      <c r="D29" t="s">
        <v>64</v>
      </c>
      <c r="E29" s="2" t="str">
        <f t="shared" si="0"/>
        <v>546007</v>
      </c>
      <c r="F29" s="5" t="str">
        <f t="shared" si="1"/>
        <v>NT20_2018.pdf</v>
      </c>
      <c r="G29" s="1">
        <v>43336</v>
      </c>
      <c r="H2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0" spans="1:8">
      <c r="A30" t="s">
        <v>65</v>
      </c>
      <c r="B30" t="s">
        <v>25</v>
      </c>
      <c r="C30">
        <v>21</v>
      </c>
      <c r="D30" t="s">
        <v>66</v>
      </c>
      <c r="E30" s="2" t="str">
        <f t="shared" si="0"/>
        <v>546293</v>
      </c>
      <c r="F30" t="str">
        <f t="shared" si="1"/>
        <v>NT21_2018.pdf</v>
      </c>
      <c r="G30" s="1">
        <v>43343</v>
      </c>
      <c r="H3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1" spans="1:8">
      <c r="A31" t="s">
        <v>67</v>
      </c>
      <c r="B31" t="s">
        <v>25</v>
      </c>
      <c r="C31">
        <v>22</v>
      </c>
      <c r="D31" t="s">
        <v>68</v>
      </c>
      <c r="E31" s="2" t="str">
        <f t="shared" si="0"/>
        <v>547161</v>
      </c>
      <c r="F31" t="str">
        <f t="shared" si="1"/>
        <v>NT_22_2018.pdf</v>
      </c>
      <c r="G31" s="1">
        <v>43364</v>
      </c>
      <c r="H3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2" spans="1:8">
      <c r="A32" t="s">
        <v>69</v>
      </c>
      <c r="B32" t="s">
        <v>25</v>
      </c>
      <c r="C32">
        <v>23</v>
      </c>
      <c r="D32" t="s">
        <v>70</v>
      </c>
      <c r="E32" s="2" t="str">
        <f t="shared" si="0"/>
        <v>547824</v>
      </c>
      <c r="F32" t="str">
        <f t="shared" si="1"/>
        <v>NT23_2018.pdf</v>
      </c>
      <c r="G32" s="1">
        <v>43378</v>
      </c>
      <c r="H3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3" spans="1:8">
      <c r="A33" t="s">
        <v>71</v>
      </c>
      <c r="B33" t="s">
        <v>25</v>
      </c>
      <c r="C33">
        <v>24</v>
      </c>
      <c r="D33" t="s">
        <v>72</v>
      </c>
      <c r="E33" s="2" t="str">
        <f t="shared" si="0"/>
        <v>549648</v>
      </c>
      <c r="F33" t="str">
        <f t="shared" si="1"/>
        <v>riscos_fiscais.pdf</v>
      </c>
      <c r="G33" s="1">
        <v>43405</v>
      </c>
      <c r="H3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4" spans="1:8">
      <c r="A34" t="s">
        <v>73</v>
      </c>
      <c r="B34" t="s">
        <v>25</v>
      </c>
      <c r="C34">
        <v>25</v>
      </c>
      <c r="D34" t="s">
        <v>74</v>
      </c>
      <c r="E34" s="2" t="str">
        <f t="shared" ref="E34:E65" si="2">MID($D34,53,6)</f>
        <v>551109</v>
      </c>
      <c r="F34" s="4" t="str">
        <f t="shared" ref="F34:F65" si="3">MID($D34,60,90)</f>
        <v>NT25_relacao_Tesouro_BACEN.pdf</v>
      </c>
      <c r="G34" s="1">
        <v>43446</v>
      </c>
      <c r="H3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35" spans="1:8">
      <c r="A35" t="s">
        <v>75</v>
      </c>
      <c r="B35" t="s">
        <v>76</v>
      </c>
      <c r="C35">
        <v>1</v>
      </c>
      <c r="D35" t="s">
        <v>77</v>
      </c>
      <c r="E35" s="2" t="str">
        <f t="shared" si="2"/>
        <v>529484</v>
      </c>
      <c r="F35" s="2" t="str">
        <f t="shared" si="3"/>
        <v>RAF_fev17_completo.pdf</v>
      </c>
      <c r="G35" s="1">
        <v>42768</v>
      </c>
      <c r="H3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6" spans="1:8">
      <c r="A36" t="s">
        <v>78</v>
      </c>
      <c r="B36" t="s">
        <v>76</v>
      </c>
      <c r="C36">
        <v>2</v>
      </c>
      <c r="D36" t="s">
        <v>79</v>
      </c>
      <c r="E36" s="2" t="str">
        <f t="shared" si="2"/>
        <v>529485</v>
      </c>
      <c r="F36" t="str">
        <f t="shared" si="3"/>
        <v>RAF_mar17_completo.pdf</v>
      </c>
      <c r="G36" s="1">
        <v>42800</v>
      </c>
      <c r="H3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7" spans="1:8">
      <c r="A37" t="s">
        <v>80</v>
      </c>
      <c r="B37" t="s">
        <v>76</v>
      </c>
      <c r="C37">
        <v>3</v>
      </c>
      <c r="D37" t="s">
        <v>81</v>
      </c>
      <c r="E37" s="2" t="str">
        <f t="shared" si="2"/>
        <v>529486</v>
      </c>
      <c r="F37" t="str">
        <f t="shared" si="3"/>
        <v>RAF_abr17_completo.pdf</v>
      </c>
      <c r="G37" s="1">
        <v>42832</v>
      </c>
      <c r="H3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8" spans="1:8">
      <c r="A38" t="s">
        <v>82</v>
      </c>
      <c r="B38" t="s">
        <v>76</v>
      </c>
      <c r="C38">
        <v>4</v>
      </c>
      <c r="D38" t="s">
        <v>83</v>
      </c>
      <c r="E38" s="2" t="str">
        <f t="shared" si="2"/>
        <v>529613</v>
      </c>
      <c r="F38" t="str">
        <f t="shared" si="3"/>
        <v>RAF_maio17_completo.pdf</v>
      </c>
      <c r="G38" s="1">
        <v>42864</v>
      </c>
      <c r="H3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39" spans="1:8">
      <c r="A39" t="s">
        <v>84</v>
      </c>
      <c r="B39" t="s">
        <v>76</v>
      </c>
      <c r="C39">
        <v>5</v>
      </c>
      <c r="D39" t="s">
        <v>85</v>
      </c>
      <c r="E39" s="2" t="str">
        <f t="shared" si="2"/>
        <v>529913</v>
      </c>
      <c r="F39" s="2" t="str">
        <f t="shared" si="3"/>
        <v>RAF5_12.JUN.2017.pdf</v>
      </c>
      <c r="G39" s="1">
        <v>42898</v>
      </c>
      <c r="H3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0" spans="1:8">
      <c r="A40" t="s">
        <v>86</v>
      </c>
      <c r="B40" t="s">
        <v>76</v>
      </c>
      <c r="C40">
        <v>6</v>
      </c>
      <c r="D40" t="s">
        <v>87</v>
      </c>
      <c r="E40" s="2" t="str">
        <f t="shared" si="2"/>
        <v>530364</v>
      </c>
      <c r="F40" t="str">
        <f t="shared" si="3"/>
        <v>RAF_06_2017.pdf</v>
      </c>
      <c r="G40" s="1">
        <v>42926</v>
      </c>
      <c r="H4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1" spans="1:8">
      <c r="A41" t="s">
        <v>88</v>
      </c>
      <c r="B41" t="s">
        <v>76</v>
      </c>
      <c r="C41">
        <v>7</v>
      </c>
      <c r="D41" t="s">
        <v>89</v>
      </c>
      <c r="E41" s="2" t="str">
        <f t="shared" si="2"/>
        <v>530905</v>
      </c>
      <c r="F41" t="str">
        <f t="shared" si="3"/>
        <v>RAF_07_2017.pdf</v>
      </c>
      <c r="G41" s="1">
        <v>42957</v>
      </c>
      <c r="H4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2" spans="1:8">
      <c r="A42" t="s">
        <v>90</v>
      </c>
      <c r="B42" t="s">
        <v>76</v>
      </c>
      <c r="C42">
        <v>8</v>
      </c>
      <c r="D42" t="s">
        <v>91</v>
      </c>
      <c r="E42" s="2" t="str">
        <f t="shared" si="2"/>
        <v>531520</v>
      </c>
      <c r="F42" t="str">
        <f t="shared" si="3"/>
        <v>RAF8_SET2017.pdf</v>
      </c>
      <c r="G42" s="1">
        <v>42990</v>
      </c>
      <c r="H4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3" spans="1:8">
      <c r="A43" t="s">
        <v>92</v>
      </c>
      <c r="B43" t="s">
        <v>76</v>
      </c>
      <c r="C43">
        <v>9</v>
      </c>
      <c r="D43" t="s">
        <v>93</v>
      </c>
      <c r="E43" s="2" t="str">
        <f t="shared" si="2"/>
        <v>532983</v>
      </c>
      <c r="F43" t="str">
        <f t="shared" si="3"/>
        <v>RAF9_OUT2017.pdf</v>
      </c>
      <c r="G43" s="1">
        <v>43017</v>
      </c>
      <c r="H4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4" spans="1:8">
      <c r="A44" t="s">
        <v>94</v>
      </c>
      <c r="B44" t="s">
        <v>76</v>
      </c>
      <c r="C44">
        <v>10</v>
      </c>
      <c r="D44" t="s">
        <v>95</v>
      </c>
      <c r="E44" s="2" t="str">
        <f t="shared" si="2"/>
        <v>534520</v>
      </c>
      <c r="F44" t="str">
        <f t="shared" si="3"/>
        <v>RAF10_NOV2017.pdf</v>
      </c>
      <c r="G44" s="1">
        <v>43052</v>
      </c>
      <c r="H4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5" spans="1:8">
      <c r="A45" t="s">
        <v>96</v>
      </c>
      <c r="B45" t="s">
        <v>76</v>
      </c>
      <c r="C45">
        <v>11</v>
      </c>
      <c r="D45" t="s">
        <v>97</v>
      </c>
      <c r="E45" s="2" t="str">
        <f t="shared" si="2"/>
        <v>535500</v>
      </c>
      <c r="F45" t="str">
        <f t="shared" si="3"/>
        <v>RAF11_DEZ_2017.pdf</v>
      </c>
      <c r="G45" s="1">
        <v>43080</v>
      </c>
      <c r="H4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6" spans="1:8">
      <c r="A46" t="s">
        <v>98</v>
      </c>
      <c r="B46" t="s">
        <v>76</v>
      </c>
      <c r="C46">
        <v>12</v>
      </c>
      <c r="D46" t="s">
        <v>99</v>
      </c>
      <c r="E46" s="2" t="str">
        <f t="shared" si="2"/>
        <v>536464</v>
      </c>
      <c r="F46" t="str">
        <f t="shared" si="3"/>
        <v>RAF12_JAN2018.pdf</v>
      </c>
      <c r="G46" s="1">
        <v>43115</v>
      </c>
      <c r="H4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7" spans="1:8">
      <c r="A47" t="s">
        <v>100</v>
      </c>
      <c r="B47" t="s">
        <v>76</v>
      </c>
      <c r="C47">
        <v>13</v>
      </c>
      <c r="D47" t="s">
        <v>101</v>
      </c>
      <c r="E47" s="2" t="str">
        <f t="shared" si="2"/>
        <v>538087</v>
      </c>
      <c r="F47" t="str">
        <f t="shared" si="3"/>
        <v>RAF_13_2018.pdf</v>
      </c>
      <c r="G47" s="1">
        <v>43140</v>
      </c>
      <c r="H4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8" spans="1:8">
      <c r="A48" t="s">
        <v>102</v>
      </c>
      <c r="B48" t="s">
        <v>76</v>
      </c>
      <c r="C48">
        <v>14</v>
      </c>
      <c r="D48" t="s">
        <v>103</v>
      </c>
      <c r="E48" s="2" t="str">
        <f t="shared" si="2"/>
        <v>539124</v>
      </c>
      <c r="F48" t="str">
        <f t="shared" si="3"/>
        <v>RAF_14_2018.pdf</v>
      </c>
      <c r="G48" s="1">
        <v>43171</v>
      </c>
      <c r="H4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49" spans="1:8">
      <c r="A49" t="s">
        <v>104</v>
      </c>
      <c r="B49" t="s">
        <v>76</v>
      </c>
      <c r="C49">
        <v>15</v>
      </c>
      <c r="D49" t="s">
        <v>105</v>
      </c>
      <c r="E49" s="2" t="str">
        <f t="shared" si="2"/>
        <v>540164</v>
      </c>
      <c r="F49" t="str">
        <f t="shared" si="3"/>
        <v>RAF15_ABR2018.pdf</v>
      </c>
      <c r="G49" s="1">
        <v>43199</v>
      </c>
      <c r="H4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0" spans="1:8">
      <c r="A50" t="s">
        <v>106</v>
      </c>
      <c r="B50" t="s">
        <v>76</v>
      </c>
      <c r="C50">
        <v>16</v>
      </c>
      <c r="D50" t="s">
        <v>107</v>
      </c>
      <c r="E50" s="2" t="str">
        <f t="shared" si="2"/>
        <v>541284</v>
      </c>
      <c r="F50" t="str">
        <f t="shared" si="3"/>
        <v>RAF16_MAIO2018.pdf</v>
      </c>
      <c r="G50" s="1">
        <v>43227</v>
      </c>
      <c r="H5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1" spans="1:8">
      <c r="A51" t="s">
        <v>108</v>
      </c>
      <c r="B51" t="s">
        <v>76</v>
      </c>
      <c r="C51">
        <v>17</v>
      </c>
      <c r="D51" t="s">
        <v>109</v>
      </c>
      <c r="E51" s="2" t="str">
        <f t="shared" si="2"/>
        <v>542807</v>
      </c>
      <c r="F51" t="str">
        <f t="shared" si="3"/>
        <v>RAF17_JUN2018.pdf</v>
      </c>
      <c r="G51" s="1">
        <v>43262</v>
      </c>
      <c r="H5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2" spans="1:8">
      <c r="A52" t="s">
        <v>110</v>
      </c>
      <c r="B52" t="s">
        <v>76</v>
      </c>
      <c r="C52">
        <v>18</v>
      </c>
      <c r="D52" t="s">
        <v>111</v>
      </c>
      <c r="E52" s="2" t="str">
        <f t="shared" si="2"/>
        <v>543844</v>
      </c>
      <c r="F52" t="str">
        <f t="shared" si="3"/>
        <v>RAF18_JUL2018.pdf</v>
      </c>
      <c r="G52" s="1">
        <v>43290</v>
      </c>
      <c r="H5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3" spans="1:8">
      <c r="A53" t="s">
        <v>112</v>
      </c>
      <c r="B53" t="s">
        <v>76</v>
      </c>
      <c r="C53">
        <v>19</v>
      </c>
      <c r="D53" t="s">
        <v>113</v>
      </c>
      <c r="E53" s="2" t="str">
        <f t="shared" si="2"/>
        <v>545483</v>
      </c>
      <c r="F53" t="str">
        <f t="shared" si="3"/>
        <v>RAF19_AGO2018.pdf</v>
      </c>
      <c r="G53" s="1">
        <v>43325</v>
      </c>
      <c r="H5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4" spans="1:8">
      <c r="A54" t="s">
        <v>114</v>
      </c>
      <c r="B54" t="s">
        <v>76</v>
      </c>
      <c r="C54">
        <v>20</v>
      </c>
      <c r="D54" t="s">
        <v>115</v>
      </c>
      <c r="E54" s="2" t="str">
        <f t="shared" si="2"/>
        <v>546624</v>
      </c>
      <c r="F54" t="str">
        <f t="shared" si="3"/>
        <v>RAF20_SET2018.pdf</v>
      </c>
      <c r="G54" s="1">
        <v>43354</v>
      </c>
      <c r="H5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5" spans="1:8">
      <c r="A55" t="s">
        <v>116</v>
      </c>
      <c r="B55" t="s">
        <v>76</v>
      </c>
      <c r="C55">
        <v>21</v>
      </c>
      <c r="D55" t="s">
        <v>117</v>
      </c>
      <c r="E55" s="2" t="str">
        <f t="shared" si="2"/>
        <v>547927</v>
      </c>
      <c r="F55" t="str">
        <f t="shared" si="3"/>
        <v>RAF21_OUT2018.pdf</v>
      </c>
      <c r="G55" s="1">
        <v>43381</v>
      </c>
      <c r="H5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6" spans="1:8">
      <c r="A56" t="s">
        <v>118</v>
      </c>
      <c r="B56" t="s">
        <v>76</v>
      </c>
      <c r="C56">
        <v>22</v>
      </c>
      <c r="D56" t="s">
        <v>119</v>
      </c>
      <c r="E56" s="2" t="str">
        <f t="shared" si="2"/>
        <v>549985</v>
      </c>
      <c r="F56" s="4" t="str">
        <f t="shared" si="3"/>
        <v>RAF22_NOV2018.pdf</v>
      </c>
      <c r="G56" s="1">
        <v>43416</v>
      </c>
      <c r="H5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7" spans="1:8">
      <c r="A57" t="s">
        <v>120</v>
      </c>
      <c r="B57" t="s">
        <v>76</v>
      </c>
      <c r="C57">
        <v>23</v>
      </c>
      <c r="D57" t="s">
        <v>121</v>
      </c>
      <c r="E57" s="2" t="str">
        <f t="shared" si="2"/>
        <v>551026</v>
      </c>
      <c r="F57" s="6" t="str">
        <f t="shared" si="3"/>
        <v>RAF23_DEZ2018.pdf</v>
      </c>
      <c r="G57" s="1">
        <v>43444</v>
      </c>
      <c r="H5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8" spans="1:8">
      <c r="A58" s="4" t="s">
        <v>122</v>
      </c>
      <c r="B58" s="4" t="s">
        <v>76</v>
      </c>
      <c r="C58">
        <v>24</v>
      </c>
      <c r="D58" s="4" t="s">
        <v>123</v>
      </c>
      <c r="E58" s="7" t="str">
        <f t="shared" si="2"/>
        <v>552266</v>
      </c>
      <c r="F58" s="8" t="str">
        <f t="shared" si="3"/>
        <v>RAF24_JAN2019.pdf</v>
      </c>
      <c r="G58" s="9">
        <v>43115</v>
      </c>
      <c r="H5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59" spans="1:8">
      <c r="A59" t="s">
        <v>124</v>
      </c>
      <c r="B59" t="s">
        <v>25</v>
      </c>
      <c r="C59">
        <v>26</v>
      </c>
      <c r="D59" t="s">
        <v>125</v>
      </c>
      <c r="E59" s="2" t="str">
        <f t="shared" si="2"/>
        <v>553547</v>
      </c>
      <c r="F59" s="2" t="str">
        <f t="shared" si="3"/>
        <v>NT_26_2019.pdf</v>
      </c>
      <c r="G59" s="1">
        <v>43507</v>
      </c>
      <c r="H5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0" spans="1:8">
      <c r="A60" t="s">
        <v>126</v>
      </c>
      <c r="B60" t="s">
        <v>76</v>
      </c>
      <c r="C60">
        <v>25</v>
      </c>
      <c r="D60" t="s">
        <v>127</v>
      </c>
      <c r="E60" s="2" t="str">
        <f t="shared" si="2"/>
        <v>553568</v>
      </c>
      <c r="F60" s="2" t="str">
        <f t="shared" si="3"/>
        <v>RAF25_FEV2019.pdf</v>
      </c>
      <c r="G60" s="1">
        <v>43507</v>
      </c>
      <c r="H6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1" spans="1:8">
      <c r="A61" t="s">
        <v>128</v>
      </c>
      <c r="B61" t="s">
        <v>25</v>
      </c>
      <c r="C61">
        <v>27</v>
      </c>
      <c r="D61" t="s">
        <v>129</v>
      </c>
      <c r="E61" s="2" t="str">
        <f t="shared" si="2"/>
        <v>554365</v>
      </c>
      <c r="F61" s="2" t="str">
        <f t="shared" si="3"/>
        <v>NT27_Previdencia.pdf</v>
      </c>
      <c r="G61" s="1">
        <v>43521</v>
      </c>
      <c r="H6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2" spans="1:8">
      <c r="A62" t="s">
        <v>130</v>
      </c>
      <c r="B62" t="s">
        <v>25</v>
      </c>
      <c r="C62">
        <v>28</v>
      </c>
      <c r="D62" t="s">
        <v>131</v>
      </c>
      <c r="E62" s="2" t="str">
        <f t="shared" si="2"/>
        <v>554601</v>
      </c>
      <c r="F62" s="2" t="str">
        <f t="shared" si="3"/>
        <v>NT28_Reforma_Previdencia_Novo_BPC.pdf</v>
      </c>
      <c r="G62" s="1">
        <v>43524</v>
      </c>
      <c r="H6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3" spans="1:8">
      <c r="A63" t="s">
        <v>132</v>
      </c>
      <c r="B63" t="s">
        <v>25</v>
      </c>
      <c r="C63">
        <v>29</v>
      </c>
      <c r="D63" t="s">
        <v>133</v>
      </c>
      <c r="E63" s="2" t="str">
        <f t="shared" si="2"/>
        <v>554631</v>
      </c>
      <c r="F63" s="2" t="str">
        <f t="shared" si="3"/>
        <v>NT29_Novo_Abono.pdf</v>
      </c>
      <c r="G63" s="1">
        <v>43525</v>
      </c>
      <c r="H6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4" spans="1:8">
      <c r="A64" t="s">
        <v>134</v>
      </c>
      <c r="B64" t="s">
        <v>76</v>
      </c>
      <c r="C64">
        <v>26</v>
      </c>
      <c r="D64" t="s">
        <v>135</v>
      </c>
      <c r="E64" s="2" t="str">
        <f t="shared" si="2"/>
        <v>554772</v>
      </c>
      <c r="F64" s="2" t="str">
        <f t="shared" si="3"/>
        <v>RAF26_MAR2019.pdf</v>
      </c>
      <c r="G64" s="1">
        <v>43535</v>
      </c>
      <c r="H6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5" spans="1:8">
      <c r="A65" t="s">
        <v>136</v>
      </c>
      <c r="B65" t="s">
        <v>25</v>
      </c>
      <c r="C65">
        <v>30</v>
      </c>
      <c r="D65" t="s">
        <v>137</v>
      </c>
      <c r="E65" s="2" t="str">
        <f t="shared" si="2"/>
        <v>555345</v>
      </c>
      <c r="F65" s="2" t="str">
        <f t="shared" si="3"/>
        <v>NT30_Previdencia_DRU.pdf</v>
      </c>
      <c r="G65" s="1">
        <v>43550</v>
      </c>
      <c r="H6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6" spans="1:8">
      <c r="A66" t="s">
        <v>138</v>
      </c>
      <c r="B66" t="s">
        <v>25</v>
      </c>
      <c r="C66">
        <v>31</v>
      </c>
      <c r="D66" t="s">
        <v>139</v>
      </c>
      <c r="E66" s="2" t="str">
        <f t="shared" ref="E66:E85" si="4">MID($D66,53,6)</f>
        <v>555507</v>
      </c>
      <c r="F66" s="2" t="str">
        <f t="shared" ref="F66:F88" si="5">MID($D66,60,90)</f>
        <v>NT31_Orcamento_Impositivo.pdf</v>
      </c>
      <c r="G66" s="1">
        <v>43552</v>
      </c>
      <c r="H6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67" spans="1:8">
      <c r="A67" t="s">
        <v>140</v>
      </c>
      <c r="B67" t="s">
        <v>76</v>
      </c>
      <c r="C67">
        <v>27</v>
      </c>
      <c r="D67" t="s">
        <v>141</v>
      </c>
      <c r="E67" s="2" t="str">
        <f t="shared" si="4"/>
        <v>556198</v>
      </c>
      <c r="F67" s="2" t="str">
        <f t="shared" si="5"/>
        <v>RAF27_ABR2019.pdf</v>
      </c>
      <c r="G67" s="1">
        <v>43570</v>
      </c>
      <c r="H6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8" spans="1:8">
      <c r="A68" t="s">
        <v>142</v>
      </c>
      <c r="B68" t="s">
        <v>76</v>
      </c>
      <c r="C68">
        <v>28</v>
      </c>
      <c r="D68" s="10" t="s">
        <v>143</v>
      </c>
      <c r="E68" s="2" t="str">
        <f t="shared" si="4"/>
        <v>557346</v>
      </c>
      <c r="F68" s="2" t="str">
        <f t="shared" si="5"/>
        <v>RAF28_MAIO2019.pdf</v>
      </c>
      <c r="G68" s="1">
        <v>43600</v>
      </c>
      <c r="H6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69" spans="1:8">
      <c r="A69" t="s">
        <v>144</v>
      </c>
      <c r="B69" t="s">
        <v>8</v>
      </c>
      <c r="C69">
        <v>9</v>
      </c>
      <c r="D69" s="10" t="s">
        <v>145</v>
      </c>
      <c r="E69" s="2" t="str">
        <f t="shared" si="4"/>
        <v>557965</v>
      </c>
      <c r="F69" s="2" t="str">
        <f t="shared" si="5"/>
        <v>EE_09_Previdencia_Estadual.pdf</v>
      </c>
      <c r="G69" s="1">
        <v>43619</v>
      </c>
      <c r="H69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0" spans="1:8">
      <c r="A70" t="s">
        <v>146</v>
      </c>
      <c r="B70" t="s">
        <v>76</v>
      </c>
      <c r="C70">
        <v>29</v>
      </c>
      <c r="D70" s="10" t="s">
        <v>147</v>
      </c>
      <c r="E70" s="2" t="str">
        <f t="shared" si="4"/>
        <v>558196</v>
      </c>
      <c r="F70" s="2" t="str">
        <f t="shared" si="5"/>
        <v>RAF29_JUN2019.pdf</v>
      </c>
      <c r="G70" s="1">
        <v>43626</v>
      </c>
      <c r="H7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1" spans="1:8">
      <c r="A71" t="s">
        <v>148</v>
      </c>
      <c r="B71" t="s">
        <v>25</v>
      </c>
      <c r="C71">
        <v>32</v>
      </c>
      <c r="D71" s="10" t="s">
        <v>149</v>
      </c>
      <c r="E71" s="2" t="str">
        <f t="shared" si="4"/>
        <v>558205</v>
      </c>
      <c r="F71" s="2" t="str">
        <f t="shared" si="5"/>
        <v>NT32_Indicadores_Previdencias_Estaduais.pdf</v>
      </c>
      <c r="G71" s="1">
        <v>43627</v>
      </c>
      <c r="H7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2" spans="1:8">
      <c r="A72" t="s">
        <v>150</v>
      </c>
      <c r="B72" t="s">
        <v>25</v>
      </c>
      <c r="C72">
        <v>33</v>
      </c>
      <c r="D72" s="10" t="s">
        <v>151</v>
      </c>
      <c r="E72" s="2" t="str">
        <f t="shared" si="4"/>
        <v>558653</v>
      </c>
      <c r="F72" s="2" t="str">
        <f t="shared" si="5"/>
        <v>NT33_PEC6_2019_FAT_BNDES.pdf</v>
      </c>
      <c r="G72" s="1">
        <v>43644</v>
      </c>
      <c r="H7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3" spans="1:8">
      <c r="A73" t="s">
        <v>152</v>
      </c>
      <c r="B73" t="s">
        <v>25</v>
      </c>
      <c r="C73">
        <v>34</v>
      </c>
      <c r="D73" s="10" t="s">
        <v>153</v>
      </c>
      <c r="E73" s="2" t="str">
        <f t="shared" si="4"/>
        <v>558649</v>
      </c>
      <c r="F73" s="2" t="str">
        <f t="shared" si="5"/>
        <v>NT34_2019_Reforma_Previdenciaria.pdf</v>
      </c>
      <c r="G73" s="1">
        <v>43644</v>
      </c>
      <c r="H7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4" spans="1:8">
      <c r="A74" t="s">
        <v>154</v>
      </c>
      <c r="B74" t="s">
        <v>25</v>
      </c>
      <c r="C74">
        <v>35</v>
      </c>
      <c r="D74" s="10" t="s">
        <v>155</v>
      </c>
      <c r="E74" s="2" t="str">
        <f t="shared" si="4"/>
        <v>558671</v>
      </c>
      <c r="F74" s="2" t="str">
        <f t="shared" si="5"/>
        <v>NT35_PEC6_2019_RGPS.pdf</v>
      </c>
      <c r="G74" s="1">
        <v>43647</v>
      </c>
      <c r="H74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5" spans="1:8">
      <c r="A75" t="s">
        <v>156</v>
      </c>
      <c r="B75" t="s">
        <v>8</v>
      </c>
      <c r="C75">
        <v>10</v>
      </c>
      <c r="D75" s="10" t="s">
        <v>157</v>
      </c>
      <c r="E75" s="2" t="str">
        <f t="shared" si="4"/>
        <v>558845</v>
      </c>
      <c r="F75" s="2" t="str">
        <f t="shared" si="5"/>
        <v>EE_10_Impacto_PEC.pdf</v>
      </c>
      <c r="G75" s="1">
        <v>43656</v>
      </c>
      <c r="H7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76" spans="1:8">
      <c r="A76" t="s">
        <v>158</v>
      </c>
      <c r="B76" t="s">
        <v>25</v>
      </c>
      <c r="C76">
        <v>36</v>
      </c>
      <c r="D76" s="10" t="s">
        <v>159</v>
      </c>
      <c r="E76" s="2" t="str">
        <f t="shared" si="4"/>
        <v>558865</v>
      </c>
      <c r="F76" s="2" t="str">
        <f t="shared" si="5"/>
        <v>NT36_Estimativas.pdf</v>
      </c>
      <c r="G76" s="1">
        <v>43656</v>
      </c>
      <c r="H7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7" spans="1:8">
      <c r="A77" t="s">
        <v>160</v>
      </c>
      <c r="B77" t="s">
        <v>76</v>
      </c>
      <c r="C77">
        <v>30</v>
      </c>
      <c r="D77" s="10" t="s">
        <v>161</v>
      </c>
      <c r="E77" s="2" t="str">
        <f t="shared" si="4"/>
        <v>558946</v>
      </c>
      <c r="F77" s="2" t="str">
        <f t="shared" si="5"/>
        <v>RAF30_JUL2019.pdf</v>
      </c>
      <c r="G77" s="1">
        <v>43661</v>
      </c>
      <c r="H7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78" spans="1:8">
      <c r="A78" t="s">
        <v>162</v>
      </c>
      <c r="B78" t="s">
        <v>25</v>
      </c>
      <c r="C78">
        <v>37</v>
      </c>
      <c r="D78" s="10" t="s">
        <v>163</v>
      </c>
      <c r="E78" s="2" t="str">
        <f t="shared" si="4"/>
        <v>558985</v>
      </c>
      <c r="F78" s="2" t="str">
        <f t="shared" si="5"/>
        <v>NT37_Reforma_previdenciaria.pdf</v>
      </c>
      <c r="G78" s="1">
        <v>43662</v>
      </c>
      <c r="H78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79" spans="1:8">
      <c r="A79" t="s">
        <v>164</v>
      </c>
      <c r="B79" t="s">
        <v>76</v>
      </c>
      <c r="C79">
        <v>31</v>
      </c>
      <c r="D79" s="10" t="s">
        <v>165</v>
      </c>
      <c r="E79" s="2" t="str">
        <f t="shared" si="4"/>
        <v>559706</v>
      </c>
      <c r="F79" s="2" t="str">
        <f t="shared" si="5"/>
        <v>RAF31_AGO2019.pdf</v>
      </c>
      <c r="G79" s="1">
        <v>43689</v>
      </c>
      <c r="H79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0" spans="1:8">
      <c r="A80" t="s">
        <v>166</v>
      </c>
      <c r="B80" t="s">
        <v>167</v>
      </c>
      <c r="C80">
        <v>1</v>
      </c>
      <c r="D80" s="10" t="s">
        <v>168</v>
      </c>
      <c r="E80" s="2" t="str">
        <f t="shared" si="4"/>
        <v>559896</v>
      </c>
      <c r="F80" s="2" t="str">
        <f t="shared" si="5"/>
        <v>CI_01.pdf</v>
      </c>
      <c r="G80" s="1">
        <v>43692</v>
      </c>
      <c r="H80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1" spans="1:8">
      <c r="A81" t="s">
        <v>169</v>
      </c>
      <c r="B81" t="s">
        <v>76</v>
      </c>
      <c r="C81">
        <v>32</v>
      </c>
      <c r="D81" s="10" t="s">
        <v>170</v>
      </c>
      <c r="E81" s="2" t="str">
        <f t="shared" si="4"/>
        <v>560922</v>
      </c>
      <c r="F81" s="2" t="str">
        <f t="shared" si="5"/>
        <v>RAF32_SET2019.pdf</v>
      </c>
      <c r="G81" s="1">
        <v>43717</v>
      </c>
      <c r="H8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2" spans="1:8">
      <c r="A82" t="s">
        <v>171</v>
      </c>
      <c r="B82" t="s">
        <v>76</v>
      </c>
      <c r="C82">
        <v>33</v>
      </c>
      <c r="D82" s="10" t="s">
        <v>172</v>
      </c>
      <c r="E82" s="2" t="str">
        <f t="shared" si="4"/>
        <v>562920</v>
      </c>
      <c r="F82" s="2" t="str">
        <f t="shared" si="5"/>
        <v>RAF33_OUT2019.pdf</v>
      </c>
      <c r="G82" s="1">
        <v>43752</v>
      </c>
      <c r="H8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3" spans="1:8">
      <c r="A83" t="s">
        <v>173</v>
      </c>
      <c r="B83" t="s">
        <v>25</v>
      </c>
      <c r="C83">
        <v>38</v>
      </c>
      <c r="D83" s="10" t="s">
        <v>174</v>
      </c>
      <c r="E83" s="2" t="str">
        <f t="shared" si="4"/>
        <v>562755</v>
      </c>
      <c r="F83" s="2" t="str">
        <f t="shared" si="5"/>
        <v>NT38.pdf</v>
      </c>
      <c r="G83" s="1">
        <v>43749</v>
      </c>
      <c r="H83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4" spans="1:8">
      <c r="A84" t="s">
        <v>175</v>
      </c>
      <c r="B84" t="s">
        <v>167</v>
      </c>
      <c r="C84">
        <v>2</v>
      </c>
      <c r="D84" s="10" t="s">
        <v>176</v>
      </c>
      <c r="E84" s="2" t="str">
        <f t="shared" si="4"/>
        <v>563354</v>
      </c>
      <c r="F84" s="2" t="str">
        <f t="shared" si="5"/>
        <v>CI_02.pdf</v>
      </c>
      <c r="G84" s="1">
        <v>43759</v>
      </c>
      <c r="H84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5" spans="1:8">
      <c r="A85" t="s">
        <v>177</v>
      </c>
      <c r="B85" t="s">
        <v>25</v>
      </c>
      <c r="C85">
        <v>39</v>
      </c>
      <c r="D85" s="10" t="s">
        <v>178</v>
      </c>
      <c r="E85" s="2" t="str">
        <f t="shared" si="4"/>
        <v>563834</v>
      </c>
      <c r="F85" s="2" t="str">
        <f t="shared" si="5"/>
        <v>NT39_Custo_carregamento_nivel_reservas_internacionais.pdf</v>
      </c>
      <c r="G85" s="1">
        <v>43766</v>
      </c>
      <c r="H8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86" spans="1:8">
      <c r="A86" t="s">
        <v>179</v>
      </c>
      <c r="B86" t="s">
        <v>167</v>
      </c>
      <c r="C86">
        <v>3</v>
      </c>
      <c r="D86" s="10" t="s">
        <v>180</v>
      </c>
      <c r="E86" s="2" t="str">
        <f t="shared" ref="E86:E91" si="6">MID($D86,53,6)</f>
        <v>563696</v>
      </c>
      <c r="F86" s="2" t="str">
        <f t="shared" si="5"/>
        <v>CI_03.pdf</v>
      </c>
      <c r="G86" s="1">
        <v>43762</v>
      </c>
      <c r="H8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7" spans="1:8">
      <c r="A87" t="s">
        <v>181</v>
      </c>
      <c r="B87" t="s">
        <v>167</v>
      </c>
      <c r="C87">
        <v>4</v>
      </c>
      <c r="D87" s="10" t="s">
        <v>182</v>
      </c>
      <c r="E87" s="2" t="str">
        <f t="shared" si="6"/>
        <v>564438</v>
      </c>
      <c r="F87" s="2" t="str">
        <f t="shared" si="5"/>
        <v>CI_04.pdf</v>
      </c>
      <c r="G87" s="1">
        <v>43777</v>
      </c>
      <c r="H8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88" spans="1:8">
      <c r="A88" t="s">
        <v>183</v>
      </c>
      <c r="B88" t="s">
        <v>76</v>
      </c>
      <c r="C88">
        <v>34</v>
      </c>
      <c r="D88" s="10" t="s">
        <v>184</v>
      </c>
      <c r="E88" s="2" t="str">
        <f t="shared" si="6"/>
        <v>564604</v>
      </c>
      <c r="F88" s="2" t="str">
        <f t="shared" si="5"/>
        <v>RAF34_NOV2019.pdf</v>
      </c>
      <c r="G88" s="1">
        <v>43787</v>
      </c>
      <c r="H8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89" spans="1:8">
      <c r="A89" t="s">
        <v>185</v>
      </c>
      <c r="B89" t="s">
        <v>25</v>
      </c>
      <c r="C89">
        <v>40</v>
      </c>
      <c r="D89" s="10" t="s">
        <v>186</v>
      </c>
      <c r="E89" s="2" t="str">
        <f t="shared" si="6"/>
        <v>566055</v>
      </c>
      <c r="F89" s="2" t="str">
        <f t="shared" ref="F89:F110" si="7">MID($D89,60,90)</f>
        <v>NT40_Contrato.pdf</v>
      </c>
      <c r="G89" s="1">
        <v>43808</v>
      </c>
      <c r="H89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90" spans="1:8">
      <c r="A90" t="s">
        <v>187</v>
      </c>
      <c r="B90" t="s">
        <v>76</v>
      </c>
      <c r="C90">
        <v>35</v>
      </c>
      <c r="D90" s="10" t="s">
        <v>188</v>
      </c>
      <c r="E90" s="2" t="str">
        <f t="shared" si="6"/>
        <v>566098</v>
      </c>
      <c r="F90" s="2" t="str">
        <f t="shared" si="7"/>
        <v>RAF35_DEZ2019.pdf</v>
      </c>
      <c r="G90" s="1">
        <v>43809</v>
      </c>
      <c r="H9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1" spans="1:8">
      <c r="A91" t="s">
        <v>189</v>
      </c>
      <c r="B91" t="s">
        <v>8</v>
      </c>
      <c r="C91">
        <v>11</v>
      </c>
      <c r="D91" s="10" t="s">
        <v>190</v>
      </c>
      <c r="E91" s="2" t="str">
        <f t="shared" si="6"/>
        <v>566654</v>
      </c>
      <c r="F91" s="2" t="str">
        <f t="shared" si="7"/>
        <v>EE11.pdf</v>
      </c>
      <c r="G91" s="1">
        <v>43822</v>
      </c>
      <c r="H91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2" spans="1:8">
      <c r="A92" t="s">
        <v>191</v>
      </c>
      <c r="B92" t="s">
        <v>76</v>
      </c>
      <c r="C92">
        <v>36</v>
      </c>
      <c r="D92" s="10" t="s">
        <v>192</v>
      </c>
      <c r="E92" s="2" t="str">
        <f t="shared" ref="E92:E110" si="8">MID($D92,53,6)</f>
        <v>567343</v>
      </c>
      <c r="F92" s="2" t="str">
        <f t="shared" si="7"/>
        <v>RAF36_JAN2020.pdf</v>
      </c>
      <c r="G92" s="1">
        <v>43845</v>
      </c>
      <c r="H9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3" spans="1:8">
      <c r="A93" t="s">
        <v>193</v>
      </c>
      <c r="B93" t="s">
        <v>76</v>
      </c>
      <c r="C93">
        <v>37</v>
      </c>
      <c r="D93" s="10" t="s">
        <v>194</v>
      </c>
      <c r="E93" s="2" t="str">
        <f t="shared" si="8"/>
        <v>568874</v>
      </c>
      <c r="F93" s="2" t="str">
        <f t="shared" si="7"/>
        <v>RAF37_FEV2020.pdf</v>
      </c>
      <c r="G93" s="1">
        <v>43878</v>
      </c>
      <c r="H9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4" spans="1:8">
      <c r="A94" t="s">
        <v>195</v>
      </c>
      <c r="B94" t="s">
        <v>8</v>
      </c>
      <c r="C94">
        <v>12</v>
      </c>
      <c r="D94" s="10" t="s">
        <v>196</v>
      </c>
      <c r="E94" s="2" t="str">
        <f t="shared" si="8"/>
        <v>569377</v>
      </c>
      <c r="F94" s="2" t="str">
        <f t="shared" si="7"/>
        <v>EE12.pdf</v>
      </c>
      <c r="G94" s="1">
        <v>43894</v>
      </c>
      <c r="H94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95" spans="1:8">
      <c r="A95" t="s">
        <v>197</v>
      </c>
      <c r="B95" t="s">
        <v>76</v>
      </c>
      <c r="C95">
        <v>38</v>
      </c>
      <c r="D95" s="10" t="s">
        <v>198</v>
      </c>
      <c r="E95" s="2" t="str">
        <f t="shared" si="8"/>
        <v>569834</v>
      </c>
      <c r="F95" s="2" t="str">
        <f t="shared" si="7"/>
        <v>RAF38_MAR2020.pdf</v>
      </c>
      <c r="G95" s="1">
        <v>43906</v>
      </c>
      <c r="H95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96" spans="1:8">
      <c r="A96" t="s">
        <v>199</v>
      </c>
      <c r="B96" t="s">
        <v>167</v>
      </c>
      <c r="C96">
        <v>5</v>
      </c>
      <c r="D96" s="10" t="s">
        <v>200</v>
      </c>
      <c r="E96" s="2" t="str">
        <f t="shared" si="8"/>
        <v>569894</v>
      </c>
      <c r="F96" s="2" t="str">
        <f t="shared" si="7"/>
        <v>CI05_2020.pdf</v>
      </c>
      <c r="G96" s="1">
        <v>43909</v>
      </c>
      <c r="H96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7" spans="1:8">
      <c r="A97" t="s">
        <v>201</v>
      </c>
      <c r="B97" t="s">
        <v>167</v>
      </c>
      <c r="C97">
        <v>6</v>
      </c>
      <c r="D97" s="10" t="s">
        <v>202</v>
      </c>
      <c r="E97" s="2" t="str">
        <f t="shared" si="8"/>
        <v>569961</v>
      </c>
      <c r="F97" s="2" t="str">
        <f t="shared" si="7"/>
        <v>CI06_2020.pdf</v>
      </c>
      <c r="G97" s="1">
        <v>43913</v>
      </c>
      <c r="H97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8" spans="1:8">
      <c r="A98" t="s">
        <v>203</v>
      </c>
      <c r="B98" t="s">
        <v>167</v>
      </c>
      <c r="C98">
        <v>7</v>
      </c>
      <c r="D98" s="10" t="s">
        <v>204</v>
      </c>
      <c r="E98" s="2" t="str">
        <f t="shared" si="8"/>
        <v>570018</v>
      </c>
      <c r="F98" s="2" t="str">
        <f t="shared" si="7"/>
        <v>CI_07.pdf</v>
      </c>
      <c r="G98" s="1">
        <v>43915</v>
      </c>
      <c r="H98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99" spans="1:8">
      <c r="A99" t="s">
        <v>205</v>
      </c>
      <c r="B99" t="s">
        <v>167</v>
      </c>
      <c r="C99">
        <v>8</v>
      </c>
      <c r="D99" s="10" t="s">
        <v>206</v>
      </c>
      <c r="E99" s="2" t="str">
        <f t="shared" si="8"/>
        <v>570019</v>
      </c>
      <c r="F99" s="2" t="str">
        <f t="shared" si="7"/>
        <v>CI_08.pdf</v>
      </c>
      <c r="G99" s="1">
        <v>43915</v>
      </c>
      <c r="H9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00" spans="1:8">
      <c r="A100" t="s">
        <v>207</v>
      </c>
      <c r="B100" t="s">
        <v>76</v>
      </c>
      <c r="C100">
        <v>39</v>
      </c>
      <c r="D100" s="10" t="s">
        <v>208</v>
      </c>
      <c r="E100" s="2" t="str">
        <f t="shared" si="8"/>
        <v>570660</v>
      </c>
      <c r="F100" s="2" t="str">
        <f t="shared" si="7"/>
        <v>RAF39_ABR2020.pdf</v>
      </c>
      <c r="G100" s="1">
        <v>43935</v>
      </c>
      <c r="H100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1" spans="1:8">
      <c r="A101" t="s">
        <v>209</v>
      </c>
      <c r="B101" t="s">
        <v>25</v>
      </c>
      <c r="C101">
        <v>41</v>
      </c>
      <c r="D101" s="10" t="s">
        <v>210</v>
      </c>
      <c r="E101" s="2" t="str">
        <f t="shared" si="8"/>
        <v>571099</v>
      </c>
      <c r="F101" s="2" t="str">
        <f t="shared" si="7"/>
        <v>NT41_Auxilio_estados_municipios.pdf</v>
      </c>
      <c r="G101" s="1">
        <v>43945</v>
      </c>
      <c r="H101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2" spans="1:8">
      <c r="A102" t="s">
        <v>211</v>
      </c>
      <c r="B102" t="s">
        <v>25</v>
      </c>
      <c r="C102">
        <v>42</v>
      </c>
      <c r="D102" s="10" t="s">
        <v>212</v>
      </c>
      <c r="E102" t="str">
        <f t="shared" si="8"/>
        <v>571562</v>
      </c>
      <c r="F102" t="str">
        <f t="shared" si="7"/>
        <v>NT42_Cenarios_despesas_auxilio_emergencial.pdf</v>
      </c>
      <c r="G102" s="1">
        <v>43958</v>
      </c>
      <c r="H10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3" spans="1:8">
      <c r="A103" t="s">
        <v>213</v>
      </c>
      <c r="B103" t="s">
        <v>76</v>
      </c>
      <c r="C103">
        <v>40</v>
      </c>
      <c r="D103" s="10" t="s">
        <v>214</v>
      </c>
      <c r="E103" t="str">
        <f t="shared" si="8"/>
        <v>571954</v>
      </c>
      <c r="F103" t="str">
        <f t="shared" si="7"/>
        <v>RAF40_MAIO2020.pdf</v>
      </c>
      <c r="G103" s="1">
        <v>43969</v>
      </c>
      <c r="H10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4" spans="1:8">
      <c r="A104" t="s">
        <v>215</v>
      </c>
      <c r="B104" t="s">
        <v>76</v>
      </c>
      <c r="C104">
        <v>41</v>
      </c>
      <c r="D104" s="10" t="s">
        <v>216</v>
      </c>
      <c r="E104" t="str">
        <f t="shared" si="8"/>
        <v>573177</v>
      </c>
      <c r="F104" t="str">
        <f t="shared" si="7"/>
        <v>RAF41_JUN2020.pdf</v>
      </c>
      <c r="G104" s="1">
        <v>43970</v>
      </c>
      <c r="H10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5" spans="1:8">
      <c r="A105" t="s">
        <v>217</v>
      </c>
      <c r="B105" t="s">
        <v>25</v>
      </c>
      <c r="C105">
        <v>43</v>
      </c>
      <c r="D105" s="10" t="s">
        <v>218</v>
      </c>
      <c r="E105" t="str">
        <f t="shared" si="8"/>
        <v>573553</v>
      </c>
      <c r="F105" t="str">
        <f t="shared" si="7"/>
        <v>NT43.pdf</v>
      </c>
      <c r="G105" s="1">
        <v>44005</v>
      </c>
      <c r="H105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6" spans="1:8">
      <c r="A106" t="s">
        <v>219</v>
      </c>
      <c r="B106" t="s">
        <v>25</v>
      </c>
      <c r="C106">
        <v>44</v>
      </c>
      <c r="D106" s="10" t="s">
        <v>220</v>
      </c>
      <c r="E106" t="str">
        <f t="shared" si="8"/>
        <v>574054</v>
      </c>
      <c r="F106" t="str">
        <f t="shared" si="7"/>
        <v>NT44.pdf</v>
      </c>
      <c r="G106" s="1">
        <v>43988</v>
      </c>
      <c r="H106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07" spans="1:8">
      <c r="A107" t="s">
        <v>221</v>
      </c>
      <c r="B107" t="s">
        <v>76</v>
      </c>
      <c r="C107">
        <v>42</v>
      </c>
      <c r="D107" s="10" t="s">
        <v>222</v>
      </c>
      <c r="E107" t="str">
        <f t="shared" si="8"/>
        <v>574279</v>
      </c>
      <c r="F107" t="str">
        <f t="shared" si="7"/>
        <v>RAF42_JUL2020.pdf</v>
      </c>
      <c r="G107" s="1">
        <v>44025</v>
      </c>
      <c r="H107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8" spans="1:8">
      <c r="A108" t="s">
        <v>223</v>
      </c>
      <c r="B108" t="s">
        <v>76</v>
      </c>
      <c r="C108">
        <v>43</v>
      </c>
      <c r="D108" s="10" t="s">
        <v>224</v>
      </c>
      <c r="E108" t="str">
        <f t="shared" si="8"/>
        <v>575506</v>
      </c>
      <c r="F108" t="str">
        <f t="shared" si="7"/>
        <v>RAF43_AGO2020.pdf</v>
      </c>
      <c r="G108" s="1">
        <v>44060</v>
      </c>
      <c r="H108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09" spans="1:8">
      <c r="A109" t="s">
        <v>225</v>
      </c>
      <c r="B109" t="s">
        <v>167</v>
      </c>
      <c r="C109">
        <v>9</v>
      </c>
      <c r="D109" s="10" t="s">
        <v>226</v>
      </c>
      <c r="E109" t="str">
        <f t="shared" si="8"/>
        <v>575583</v>
      </c>
      <c r="F109" t="str">
        <f t="shared" si="7"/>
        <v>CI9_AGO2020_Consideracoes_teto_gastos.pdf</v>
      </c>
      <c r="G109" s="1">
        <v>44062</v>
      </c>
      <c r="H109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10" spans="1:8">
      <c r="A110" t="s">
        <v>227</v>
      </c>
      <c r="B110" t="s">
        <v>25</v>
      </c>
      <c r="C110">
        <v>45</v>
      </c>
      <c r="D110" s="10" t="s">
        <v>228</v>
      </c>
      <c r="E110" t="str">
        <f t="shared" si="8"/>
        <v>576440</v>
      </c>
      <c r="F110" t="str">
        <f t="shared" si="7"/>
        <v>NT45.pdf</v>
      </c>
      <c r="G110" s="1">
        <v>44077</v>
      </c>
      <c r="H110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11" spans="1:8">
      <c r="A111" t="s">
        <v>229</v>
      </c>
      <c r="B111" t="s">
        <v>76</v>
      </c>
      <c r="C111">
        <v>44</v>
      </c>
      <c r="D111" t="s">
        <v>230</v>
      </c>
      <c r="E111" t="str">
        <f t="shared" ref="E111:E116" si="9">MID($D111,53,6)</f>
        <v>576808</v>
      </c>
      <c r="F111" t="str">
        <f t="shared" ref="F111:F116" si="10">MID($D111,60,90)</f>
        <v>RAF44_SET2020.pdf</v>
      </c>
      <c r="G111" s="1">
        <v>44088</v>
      </c>
      <c r="H111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2" spans="1:8">
      <c r="A112" t="s">
        <v>231</v>
      </c>
      <c r="B112" t="s">
        <v>8</v>
      </c>
      <c r="C112">
        <v>13</v>
      </c>
      <c r="D112" t="s">
        <v>232</v>
      </c>
      <c r="E112" t="str">
        <f t="shared" si="9"/>
        <v>577405</v>
      </c>
      <c r="F112" t="str">
        <f t="shared" si="10"/>
        <v>EE13.pdf</v>
      </c>
      <c r="G112" s="1">
        <v>44099</v>
      </c>
      <c r="H11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3" spans="1:8">
      <c r="A113" t="s">
        <v>234</v>
      </c>
      <c r="B113" t="s">
        <v>76</v>
      </c>
      <c r="C113">
        <v>45</v>
      </c>
      <c r="D113" t="s">
        <v>233</v>
      </c>
      <c r="E113" t="str">
        <f t="shared" si="9"/>
        <v>578343</v>
      </c>
      <c r="F113" t="str">
        <f t="shared" si="10"/>
        <v>RAF45_OUT2020.pdf</v>
      </c>
      <c r="G113" s="1">
        <v>44123</v>
      </c>
      <c r="H113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4" spans="1:8">
      <c r="A114" s="11" t="s">
        <v>236</v>
      </c>
      <c r="B114" s="11" t="s">
        <v>76</v>
      </c>
      <c r="C114">
        <v>46</v>
      </c>
      <c r="D114" s="10" t="s">
        <v>235</v>
      </c>
      <c r="E114" t="str">
        <f t="shared" si="9"/>
        <v>579879</v>
      </c>
      <c r="F114" t="str">
        <f t="shared" si="10"/>
        <v>RAF46_NOV2020.pdf</v>
      </c>
      <c r="G114" s="1">
        <v>44120</v>
      </c>
      <c r="H114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5" spans="1:8">
      <c r="A115" s="11" t="s">
        <v>238</v>
      </c>
      <c r="B115" s="11" t="s">
        <v>8</v>
      </c>
      <c r="C115">
        <v>14</v>
      </c>
      <c r="D115" s="10" t="s">
        <v>237</v>
      </c>
      <c r="E115" t="str">
        <f t="shared" si="9"/>
        <v>580041</v>
      </c>
      <c r="F115" t="str">
        <f t="shared" si="10"/>
        <v>EE14.pdf</v>
      </c>
      <c r="G115" s="1">
        <v>44154</v>
      </c>
      <c r="H115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16" spans="1:8">
      <c r="A116" s="11" t="s">
        <v>240</v>
      </c>
      <c r="B116" s="11" t="s">
        <v>76</v>
      </c>
      <c r="C116">
        <v>47</v>
      </c>
      <c r="D116" s="12" t="s">
        <v>239</v>
      </c>
      <c r="E116" t="str">
        <f t="shared" si="9"/>
        <v>580954</v>
      </c>
      <c r="F116" t="str">
        <f t="shared" si="10"/>
        <v>RAF47_DEZ2020.pdf</v>
      </c>
      <c r="G116" s="1">
        <v>44179</v>
      </c>
      <c r="H116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7" spans="1:8">
      <c r="A117" s="11" t="s">
        <v>243</v>
      </c>
      <c r="B117" s="11" t="s">
        <v>76</v>
      </c>
      <c r="C117">
        <v>48</v>
      </c>
      <c r="D117" t="s">
        <v>242</v>
      </c>
      <c r="E117" t="str">
        <f t="shared" ref="E117:E123" si="11">MID($D117,53,6)</f>
        <v>583296</v>
      </c>
      <c r="F117" t="str">
        <f t="shared" ref="F117:F123" si="12">MID($D117,60,90)</f>
        <v>RAF48_JAN2021.pdf</v>
      </c>
      <c r="G117" s="1">
        <v>44214</v>
      </c>
      <c r="H11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8" spans="1:8">
      <c r="A118" s="11" t="s">
        <v>245</v>
      </c>
      <c r="B118" s="11" t="s">
        <v>76</v>
      </c>
      <c r="C118">
        <v>49</v>
      </c>
      <c r="D118" s="10" t="s">
        <v>244</v>
      </c>
      <c r="E118" t="str">
        <f t="shared" si="11"/>
        <v>584764</v>
      </c>
      <c r="F118" t="str">
        <f t="shared" si="12"/>
        <v>RAF49_FEV2021.pdf</v>
      </c>
      <c r="G118" s="1">
        <v>44249</v>
      </c>
      <c r="H118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19" spans="1:8">
      <c r="A119" s="13" t="s">
        <v>247</v>
      </c>
      <c r="B119" s="11" t="s">
        <v>167</v>
      </c>
      <c r="C119">
        <v>10</v>
      </c>
      <c r="D119" s="10" t="s">
        <v>246</v>
      </c>
      <c r="E119" t="str">
        <f t="shared" si="11"/>
        <v>585101</v>
      </c>
      <c r="F119" t="str">
        <f t="shared" si="12"/>
        <v>CI10_PEC_emergencial.pdf</v>
      </c>
      <c r="G119" s="1">
        <v>44253</v>
      </c>
      <c r="H11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0" spans="1:8">
      <c r="A120" s="11" t="s">
        <v>249</v>
      </c>
      <c r="B120" s="11" t="s">
        <v>76</v>
      </c>
      <c r="C120">
        <v>50</v>
      </c>
      <c r="D120" s="10" t="s">
        <v>248</v>
      </c>
      <c r="E120" t="str">
        <f t="shared" si="11"/>
        <v>586156</v>
      </c>
      <c r="F120" t="str">
        <f t="shared" si="12"/>
        <v>RAF50_MAR2021.pdf</v>
      </c>
      <c r="G120" s="1">
        <v>44277</v>
      </c>
      <c r="H120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1" spans="1:8">
      <c r="A121" s="11" t="s">
        <v>251</v>
      </c>
      <c r="B121" s="11" t="s">
        <v>25</v>
      </c>
      <c r="C121">
        <v>46</v>
      </c>
      <c r="D121" s="10" t="s">
        <v>250</v>
      </c>
      <c r="E121" t="str">
        <f t="shared" si="11"/>
        <v>586456</v>
      </c>
      <c r="F121" t="str">
        <f t="shared" si="12"/>
        <v>NT46.pdf</v>
      </c>
      <c r="G121" s="1">
        <v>44284</v>
      </c>
      <c r="H121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2" spans="1:8">
      <c r="A122" s="11" t="s">
        <v>253</v>
      </c>
      <c r="B122" s="11" t="s">
        <v>8</v>
      </c>
      <c r="C122">
        <v>15</v>
      </c>
      <c r="D122" s="10" t="s">
        <v>252</v>
      </c>
      <c r="E122" t="str">
        <f t="shared" si="11"/>
        <v>587142</v>
      </c>
      <c r="F122" t="str">
        <f t="shared" si="12"/>
        <v>EE15.pdf</v>
      </c>
      <c r="G122" s="1">
        <v>44295</v>
      </c>
      <c r="H122" s="2" t="str">
        <f>_xlfn.IFS(Tabela1[[#This Row],[Categoria]]="Estudos Especiais","EE",Tabela1[[#This Row],[Categoria]]="RAF","RAF",Tabela1[[#This Row],[Categoria]]="Nota Técnica","NT",Tabela1[[#This Row],[Categoria]]="Comentários da IFI","CI")</f>
        <v>EE</v>
      </c>
    </row>
    <row r="123" spans="1:8">
      <c r="A123" s="11" t="s">
        <v>255</v>
      </c>
      <c r="B123" s="11" t="s">
        <v>76</v>
      </c>
      <c r="C123">
        <v>51</v>
      </c>
      <c r="D123" s="10" t="s">
        <v>254</v>
      </c>
      <c r="E123" t="str">
        <f t="shared" si="11"/>
        <v>587890</v>
      </c>
      <c r="F123" t="str">
        <f t="shared" si="12"/>
        <v>RAF51_ABR2021.pdf</v>
      </c>
      <c r="G123" s="1">
        <v>44305</v>
      </c>
      <c r="H123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4" spans="1:8">
      <c r="A124" s="11" t="s">
        <v>257</v>
      </c>
      <c r="B124" s="11" t="s">
        <v>25</v>
      </c>
      <c r="C124">
        <v>47</v>
      </c>
      <c r="D124" s="10" t="s">
        <v>256</v>
      </c>
      <c r="E124" t="str">
        <f>MID($D124,53,6)</f>
        <v>588176</v>
      </c>
      <c r="F124" t="str">
        <f>MID($D124,60,90)</f>
        <v>NT47_LOA2021.pdf</v>
      </c>
      <c r="G124" s="1">
        <v>44310</v>
      </c>
      <c r="H124" s="2" t="str">
        <f>_xlfn.IFS(Tabela1[[#This Row],[Categoria]]="Estudos Especiais","EE",Tabela1[[#This Row],[Categoria]]="RAF","RAF",Tabela1[[#This Row],[Categoria]]="Nota Técnica","NT",Tabela1[[#This Row],[Categoria]]="Comentários da IFI","CI")</f>
        <v>NT</v>
      </c>
    </row>
    <row r="125" spans="1:8">
      <c r="A125" s="11" t="s">
        <v>258</v>
      </c>
      <c r="B125" t="s">
        <v>76</v>
      </c>
      <c r="C125">
        <v>52</v>
      </c>
      <c r="D125" t="s">
        <v>259</v>
      </c>
      <c r="E125" t="str">
        <f>MID($D125,53,6)</f>
        <v>589004</v>
      </c>
      <c r="F125" t="str">
        <f>MID($D125,60,90)</f>
        <v>RAF52_MAI2021.pdf</v>
      </c>
      <c r="G125" s="1">
        <v>44333</v>
      </c>
      <c r="H125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6" spans="1:8">
      <c r="A126" s="11" t="s">
        <v>261</v>
      </c>
      <c r="B126" s="11" t="s">
        <v>76</v>
      </c>
      <c r="C126">
        <v>53</v>
      </c>
      <c r="D126" s="10" t="s">
        <v>260</v>
      </c>
      <c r="E126" t="str">
        <f>MID($D126,53,6)</f>
        <v>590036</v>
      </c>
      <c r="F126" t="str">
        <f>MID($D126,60,90)</f>
        <v>RAF53_JUN2021.pdf</v>
      </c>
      <c r="G126" s="1">
        <v>44363</v>
      </c>
      <c r="H126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7" spans="1:8">
      <c r="A127" s="11" t="s">
        <v>263</v>
      </c>
      <c r="B127" s="11" t="s">
        <v>76</v>
      </c>
      <c r="C127">
        <v>54</v>
      </c>
      <c r="D127" s="10" t="s">
        <v>262</v>
      </c>
      <c r="E127" t="str">
        <f>MID($D127,53,6)</f>
        <v>591096</v>
      </c>
      <c r="F127" t="str">
        <f>MID($D127,60,90)</f>
        <v>RAF54_JUL2021.pdf</v>
      </c>
      <c r="G127" s="1">
        <v>44391</v>
      </c>
      <c r="H127" s="2" t="str">
        <f>_xlfn.IFS(Tabela1[[#This Row],[Categoria]]="Estudos Especiais","EE",Tabela1[[#This Row],[Categoria]]="RAF","RAF",Tabela1[[#This Row],[Categoria]]="Nota Técnica","NT",Tabela1[[#This Row],[Categoria]]="Comentários da IFI","CI")</f>
        <v>RAF</v>
      </c>
    </row>
    <row r="128" spans="1:8">
      <c r="A128" s="11" t="s">
        <v>265</v>
      </c>
      <c r="B128" s="11" t="s">
        <v>167</v>
      </c>
      <c r="C128">
        <v>12</v>
      </c>
      <c r="D128" s="10" t="s">
        <v>264</v>
      </c>
      <c r="E128" t="str">
        <f>MID($D128,53,6)</f>
        <v>591941</v>
      </c>
      <c r="F128" t="str">
        <f>MID($D128,60,90)</f>
        <v>CI11.pdf</v>
      </c>
      <c r="G128" s="1">
        <v>44413</v>
      </c>
      <c r="H128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  <row r="129" spans="1:8">
      <c r="A129" s="11" t="s">
        <v>267</v>
      </c>
      <c r="B129" s="14" t="s">
        <v>167</v>
      </c>
      <c r="C129">
        <v>12</v>
      </c>
      <c r="D129" s="10" t="s">
        <v>266</v>
      </c>
      <c r="E129" t="str">
        <f>MID($D129,53,6)</f>
        <v>592076</v>
      </c>
      <c r="F129" t="str">
        <f>MID($D129,60,90)</f>
        <v>CI12.pdf</v>
      </c>
      <c r="G129" s="1">
        <v>44418</v>
      </c>
      <c r="H129" s="2" t="str">
        <f>_xlfn.IFS(Tabela1[[#This Row],[Categoria]]="Estudos Especiais","EE",Tabela1[[#This Row],[Categoria]]="RAF","RAF",Tabela1[[#This Row],[Categoria]]="Nota Técnica","NT",Tabela1[[#This Row],[Categoria]]="Comentários da IFI","CI")</f>
        <v>CI</v>
      </c>
    </row>
  </sheetData>
  <conditionalFormatting sqref="E2:E246">
    <cfRule type="duplicateValues" dxfId="4" priority="6"/>
  </conditionalFormatting>
  <conditionalFormatting sqref="E2:E129">
    <cfRule type="duplicateValues" dxfId="3" priority="8"/>
  </conditionalFormatting>
  <hyperlinks>
    <hyperlink ref="D68" r:id="rId1" xr:uid="{00000000-0004-0000-0000-000000000000}"/>
    <hyperlink ref="D69" r:id="rId2" xr:uid="{00000000-0004-0000-0000-000001000000}"/>
    <hyperlink ref="D70" r:id="rId3" xr:uid="{00000000-0004-0000-0000-000002000000}"/>
    <hyperlink ref="D71" r:id="rId4" xr:uid="{00000000-0004-0000-0000-000003000000}"/>
    <hyperlink ref="D72" r:id="rId5" xr:uid="{00000000-0004-0000-0000-000004000000}"/>
    <hyperlink ref="D73" r:id="rId6" xr:uid="{00000000-0004-0000-0000-000005000000}"/>
    <hyperlink ref="D74" r:id="rId7" xr:uid="{00000000-0004-0000-0000-000006000000}"/>
    <hyperlink ref="D75" r:id="rId8" xr:uid="{00000000-0004-0000-0000-000007000000}"/>
    <hyperlink ref="D76" r:id="rId9" xr:uid="{00000000-0004-0000-0000-000008000000}"/>
    <hyperlink ref="D77" r:id="rId10" xr:uid="{00000000-0004-0000-0000-000009000000}"/>
    <hyperlink ref="D78" r:id="rId11" xr:uid="{00000000-0004-0000-0000-00000A000000}"/>
    <hyperlink ref="D79" r:id="rId12" xr:uid="{00000000-0004-0000-0000-00000B000000}"/>
    <hyperlink ref="D80" r:id="rId13" xr:uid="{00000000-0004-0000-0000-00000C000000}"/>
    <hyperlink ref="D81" r:id="rId14" xr:uid="{00000000-0004-0000-0000-00000D000000}"/>
    <hyperlink ref="D82" r:id="rId15" xr:uid="{00000000-0004-0000-0000-00000E000000}"/>
    <hyperlink ref="D83" r:id="rId16" xr:uid="{00000000-0004-0000-0000-00000F000000}"/>
    <hyperlink ref="D84" r:id="rId17" xr:uid="{00000000-0004-0000-0000-000010000000}"/>
    <hyperlink ref="D85" r:id="rId18" xr:uid="{00000000-0004-0000-0000-000011000000}"/>
    <hyperlink ref="D86" r:id="rId19" xr:uid="{00000000-0004-0000-0000-000012000000}"/>
    <hyperlink ref="D87" r:id="rId20" xr:uid="{00000000-0004-0000-0000-000013000000}"/>
    <hyperlink ref="D88" r:id="rId21" xr:uid="{00000000-0004-0000-0000-000014000000}"/>
    <hyperlink ref="D89" r:id="rId22" xr:uid="{00000000-0004-0000-0000-000015000000}"/>
    <hyperlink ref="D90" r:id="rId23" xr:uid="{00000000-0004-0000-0000-000016000000}"/>
    <hyperlink ref="D91" r:id="rId24" xr:uid="{00000000-0004-0000-0000-000017000000}"/>
    <hyperlink ref="D92" r:id="rId25" xr:uid="{00000000-0004-0000-0000-000018000000}"/>
    <hyperlink ref="D93" r:id="rId26" xr:uid="{00000000-0004-0000-0000-000019000000}"/>
    <hyperlink ref="D94" r:id="rId27" xr:uid="{00000000-0004-0000-0000-00001A000000}"/>
    <hyperlink ref="D95" r:id="rId28" xr:uid="{00000000-0004-0000-0000-00001B000000}"/>
    <hyperlink ref="D96" r:id="rId29" xr:uid="{00000000-0004-0000-0000-00001C000000}"/>
    <hyperlink ref="D97" r:id="rId30" xr:uid="{00000000-0004-0000-0000-00001D000000}"/>
    <hyperlink ref="D98" r:id="rId31" xr:uid="{00000000-0004-0000-0000-00001E000000}"/>
    <hyperlink ref="D99" r:id="rId32" xr:uid="{00000000-0004-0000-0000-00001F000000}"/>
    <hyperlink ref="D100" r:id="rId33" xr:uid="{00000000-0004-0000-0000-000020000000}"/>
    <hyperlink ref="D101" r:id="rId34" xr:uid="{00000000-0004-0000-0000-000021000000}"/>
    <hyperlink ref="D102" r:id="rId35" xr:uid="{00000000-0004-0000-0000-000022000000}"/>
    <hyperlink ref="D103" r:id="rId36" xr:uid="{00000000-0004-0000-0000-000023000000}"/>
    <hyperlink ref="D104" r:id="rId37" xr:uid="{00000000-0004-0000-0000-000024000000}"/>
    <hyperlink ref="D105" r:id="rId38" tooltip="https://www2.senado.leg.br/bdsf/bitstream/handle/id/573553/NT43.pdf" xr:uid="{00000000-0004-0000-0000-000025000000}"/>
    <hyperlink ref="D106" r:id="rId39" xr:uid="{00000000-0004-0000-0000-000026000000}"/>
    <hyperlink ref="D107" r:id="rId40" xr:uid="{00000000-0004-0000-0000-000027000000}"/>
    <hyperlink ref="D108" r:id="rId41" xr:uid="{00000000-0004-0000-0000-000028000000}"/>
    <hyperlink ref="D109" r:id="rId42" xr:uid="{00000000-0004-0000-0000-000029000000}"/>
    <hyperlink ref="D110" r:id="rId43" xr:uid="{00000000-0004-0000-0000-00002A000000}"/>
    <hyperlink ref="D114" r:id="rId44" xr:uid="{12E0EA6C-C7DF-4644-B965-8863F370E2DC}"/>
    <hyperlink ref="D115" r:id="rId45" xr:uid="{8849C38B-C3F9-4A11-BBAD-991CEE163A75}"/>
    <hyperlink ref="D118" r:id="rId46" xr:uid="{65BAB5C1-16AB-48A3-AAE8-580D871A039F}"/>
    <hyperlink ref="D119" r:id="rId47" xr:uid="{6B60DCA6-EE83-43DE-B0A7-58B16DC61F12}"/>
    <hyperlink ref="D120" r:id="rId48" xr:uid="{E92798D9-E302-47B6-8705-0D3F4F91112A}"/>
    <hyperlink ref="D121" r:id="rId49" xr:uid="{79FE548D-E285-41A8-808A-884CEF25BE20}"/>
    <hyperlink ref="D122" r:id="rId50" xr:uid="{39E5A19E-6B66-471F-923E-6F013B61CC44}"/>
    <hyperlink ref="D123" r:id="rId51" xr:uid="{EF02909E-3413-44D6-B122-89788DEB171B}"/>
    <hyperlink ref="D124" r:id="rId52" xr:uid="{07EB3F87-8CDD-47C7-B509-BECFBB7ED701}"/>
    <hyperlink ref="D126" r:id="rId53" xr:uid="{FEB3B098-B748-4AED-85A9-848D328C9541}"/>
    <hyperlink ref="D127" r:id="rId54" xr:uid="{B3A81831-3CC6-4CA4-9093-4A69CD90F933}"/>
    <hyperlink ref="D128" r:id="rId55" xr:uid="{B413AE73-F111-45BC-9715-3D86219AF536}"/>
    <hyperlink ref="D129" r:id="rId56" xr:uid="{2D325905-E1C2-4A45-B37C-DDC6333C653D}"/>
  </hyperlinks>
  <pageMargins left="0.511811024" right="0.511811024" top="0.78740157499999996" bottom="0.78740157499999996" header="0.31496062000000002" footer="0.31496062000000002"/>
  <pageSetup paperSize="9" orientation="portrait"/>
  <legacyDrawing r:id="rId57"/>
  <tableParts count="1">
    <tablePart r:id="rId5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Senado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Oliveira de Souza</dc:creator>
  <cp:lastModifiedBy>Pedro Henrique Oliveira</cp:lastModifiedBy>
  <dcterms:created xsi:type="dcterms:W3CDTF">2019-01-11T00:52:00Z</dcterms:created>
  <dcterms:modified xsi:type="dcterms:W3CDTF">2021-08-12T18:01:53Z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