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2060" yWindow="44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B15" i="1"/>
  <c r="B38" i="1"/>
  <c r="C38" i="1"/>
  <c r="B16" i="1"/>
  <c r="B20" i="1"/>
  <c r="C13" i="1"/>
  <c r="C20" i="1"/>
  <c r="B10" i="1"/>
  <c r="B5" i="1"/>
</calcChain>
</file>

<file path=xl/sharedStrings.xml><?xml version="1.0" encoding="utf-8"?>
<sst xmlns="http://schemas.openxmlformats.org/spreadsheetml/2006/main" count="43" uniqueCount="41">
  <si>
    <t>Total Systems</t>
  </si>
  <si>
    <t>Experiment Time (in hrs)</t>
  </si>
  <si>
    <t>Failures</t>
  </si>
  <si>
    <t>MTBF</t>
  </si>
  <si>
    <t>MTTF</t>
  </si>
  <si>
    <t>Experiments (in hrs):</t>
  </si>
  <si>
    <t>Mean Time Between Failures</t>
  </si>
  <si>
    <t>Mean Time To Failures</t>
  </si>
  <si>
    <t>Reliability</t>
  </si>
  <si>
    <t>%</t>
  </si>
  <si>
    <t>#Systems</t>
  </si>
  <si>
    <t>hours</t>
  </si>
  <si>
    <t>#Copies</t>
  </si>
  <si>
    <t>MTTF (in years)</t>
  </si>
  <si>
    <t>MTTR (in days)</t>
  </si>
  <si>
    <t>Availability</t>
  </si>
  <si>
    <t>Time T (in years)</t>
  </si>
  <si>
    <t>Reliability (all ok at Time T)</t>
  </si>
  <si>
    <t>See also: http://www.bgdsoftware.com/freeTools/storage_availability_calc_tool.htm</t>
  </si>
  <si>
    <t>Reading (in TB)</t>
  </si>
  <si>
    <t>Reliability (read ok)</t>
  </si>
  <si>
    <t>Disk Errors</t>
  </si>
  <si>
    <t>See also:http://research.microsoft.com/apps/pubs/default.aspx?id=64599</t>
  </si>
  <si>
    <t>UER (Uncorrected Error Rate)</t>
  </si>
  <si>
    <t>Fails/Year (in %)</t>
  </si>
  <si>
    <t>Numbers</t>
  </si>
  <si>
    <t>Thousand</t>
  </si>
  <si>
    <t>Million</t>
  </si>
  <si>
    <t>Billion</t>
  </si>
  <si>
    <t>B</t>
  </si>
  <si>
    <t>KB</t>
  </si>
  <si>
    <t>Multiples of bytes</t>
  </si>
  <si>
    <t>MB</t>
  </si>
  <si>
    <t>GB</t>
  </si>
  <si>
    <t>TB</t>
  </si>
  <si>
    <t>PB</t>
  </si>
  <si>
    <t>Number of zeros</t>
  </si>
  <si>
    <t>Multiplying Zeros</t>
  </si>
  <si>
    <t>Zeros number #1</t>
  </si>
  <si>
    <t>Zeros number #2</t>
  </si>
  <si>
    <t>Zeros number #1 x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</si>
</sst>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i/>
      <sz val="12"/>
      <color rgb="FF008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" fontId="0" fillId="2" borderId="0" xfId="0" applyNumberFormat="1" applyFill="1"/>
    <xf numFmtId="0" fontId="0" fillId="2" borderId="0" xfId="0" applyFont="1" applyFill="1"/>
    <xf numFmtId="2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3" zoomScale="150" zoomScaleNormal="150" zoomScalePageLayoutView="150" workbookViewId="0">
      <selection activeCell="B27" sqref="B27"/>
    </sheetView>
  </sheetViews>
  <sheetFormatPr baseColWidth="10" defaultRowHeight="15" x14ac:dyDescent="0"/>
  <cols>
    <col min="1" max="1" width="25.6640625" bestFit="1" customWidth="1"/>
    <col min="2" max="2" width="16" bestFit="1" customWidth="1"/>
    <col min="3" max="3" width="17" customWidth="1"/>
    <col min="4" max="4" width="20.33203125" customWidth="1"/>
  </cols>
  <sheetData>
    <row r="1" spans="1:7">
      <c r="A1" s="10" t="s">
        <v>6</v>
      </c>
      <c r="B1" s="2"/>
      <c r="C1" s="2"/>
      <c r="D1" s="2"/>
      <c r="E1" s="2"/>
      <c r="G1" t="s">
        <v>18</v>
      </c>
    </row>
    <row r="2" spans="1:7">
      <c r="A2" s="3" t="s">
        <v>0</v>
      </c>
      <c r="B2" s="2">
        <v>4</v>
      </c>
      <c r="C2" s="2"/>
      <c r="D2" s="2"/>
      <c r="E2" s="2"/>
      <c r="G2" t="s">
        <v>22</v>
      </c>
    </row>
    <row r="3" spans="1:7">
      <c r="A3" s="3" t="s">
        <v>1</v>
      </c>
      <c r="B3" s="2">
        <v>10</v>
      </c>
      <c r="C3" s="2"/>
      <c r="D3" s="2"/>
      <c r="E3" s="2"/>
    </row>
    <row r="4" spans="1:7">
      <c r="A4" s="3" t="s">
        <v>2</v>
      </c>
      <c r="B4" s="2">
        <v>2</v>
      </c>
      <c r="C4" s="2"/>
      <c r="D4" s="2"/>
      <c r="E4" s="2"/>
    </row>
    <row r="5" spans="1:7">
      <c r="A5" s="4" t="s">
        <v>3</v>
      </c>
      <c r="B5" s="5">
        <f>(B2*B3)/B4</f>
        <v>20</v>
      </c>
      <c r="C5" s="2"/>
      <c r="D5" s="2"/>
      <c r="E5" s="2"/>
    </row>
    <row r="7" spans="1:7">
      <c r="A7" s="10" t="s">
        <v>7</v>
      </c>
      <c r="B7" s="2"/>
      <c r="C7" s="2"/>
      <c r="D7" s="2"/>
      <c r="E7" s="2"/>
    </row>
    <row r="8" spans="1:7">
      <c r="A8" s="3" t="s">
        <v>5</v>
      </c>
      <c r="B8" s="2"/>
      <c r="C8" s="2"/>
      <c r="D8" s="2"/>
      <c r="E8" s="2"/>
    </row>
    <row r="9" spans="1:7">
      <c r="A9" s="6">
        <v>3</v>
      </c>
      <c r="B9" s="2">
        <v>2</v>
      </c>
      <c r="C9" s="2">
        <v>10</v>
      </c>
      <c r="D9" s="2">
        <v>5</v>
      </c>
      <c r="E9" s="2"/>
    </row>
    <row r="10" spans="1:7">
      <c r="A10" s="4" t="s">
        <v>4</v>
      </c>
      <c r="B10" s="2">
        <f>SUM(9:9)/COUNT(9:9)</f>
        <v>5</v>
      </c>
      <c r="C10" s="2"/>
      <c r="D10" s="2"/>
      <c r="E10" s="2"/>
    </row>
    <row r="12" spans="1:7">
      <c r="A12" s="10" t="s">
        <v>8</v>
      </c>
      <c r="B12" s="2"/>
      <c r="C12" s="2"/>
      <c r="D12" s="2"/>
      <c r="E12" s="2"/>
    </row>
    <row r="13" spans="1:7">
      <c r="A13" s="3" t="s">
        <v>13</v>
      </c>
      <c r="B13" s="2">
        <v>200</v>
      </c>
      <c r="C13" s="2">
        <f>B13*365*24</f>
        <v>1752000</v>
      </c>
      <c r="D13" s="3" t="s">
        <v>11</v>
      </c>
      <c r="E13" s="2"/>
    </row>
    <row r="14" spans="1:7">
      <c r="A14" s="3" t="s">
        <v>14</v>
      </c>
      <c r="B14" s="2">
        <v>1</v>
      </c>
      <c r="C14" s="2"/>
      <c r="D14" s="3"/>
      <c r="E14" s="2"/>
    </row>
    <row r="15" spans="1:7">
      <c r="A15" s="4" t="s">
        <v>24</v>
      </c>
      <c r="B15" s="7">
        <f>100/B13</f>
        <v>0.5</v>
      </c>
      <c r="C15" s="2"/>
      <c r="D15" s="3"/>
      <c r="E15" s="2"/>
    </row>
    <row r="16" spans="1:7">
      <c r="A16" s="4" t="s">
        <v>15</v>
      </c>
      <c r="B16" s="2">
        <f>B13/(B13+B14/365)</f>
        <v>0.999986301557513</v>
      </c>
      <c r="C16" s="2"/>
      <c r="D16" s="3"/>
      <c r="E16" s="2"/>
    </row>
    <row r="17" spans="1:5">
      <c r="A17" s="3" t="s">
        <v>16</v>
      </c>
      <c r="B17" s="2">
        <v>1</v>
      </c>
      <c r="C17" s="2"/>
      <c r="D17" s="2"/>
      <c r="E17" s="2"/>
    </row>
    <row r="18" spans="1:5">
      <c r="A18" s="3" t="s">
        <v>10</v>
      </c>
      <c r="B18" s="2">
        <v>1</v>
      </c>
      <c r="C18" s="2"/>
      <c r="D18" s="2"/>
      <c r="E18" s="2"/>
    </row>
    <row r="19" spans="1:5">
      <c r="A19" s="3" t="s">
        <v>12</v>
      </c>
      <c r="B19" s="2">
        <v>1</v>
      </c>
      <c r="C19" s="2"/>
      <c r="D19" s="2"/>
      <c r="E19" s="2"/>
    </row>
    <row r="20" spans="1:5">
      <c r="A20" s="4" t="s">
        <v>17</v>
      </c>
      <c r="B20" s="8">
        <f>1-POWER(1-POWER(EXP(-1*B17/B13),B18),B19)</f>
        <v>0.99501247919268232</v>
      </c>
      <c r="C20" s="9">
        <f>B20*100</f>
        <v>99.501247919268238</v>
      </c>
      <c r="D20" s="3" t="s">
        <v>9</v>
      </c>
      <c r="E20" s="2"/>
    </row>
    <row r="21" spans="1:5">
      <c r="A21" s="1"/>
    </row>
    <row r="22" spans="1:5">
      <c r="A22" s="10" t="s">
        <v>25</v>
      </c>
      <c r="B22" s="10" t="s">
        <v>36</v>
      </c>
      <c r="C22" s="2"/>
      <c r="D22" s="10" t="s">
        <v>37</v>
      </c>
      <c r="E22" s="2"/>
    </row>
    <row r="23" spans="1:5">
      <c r="A23" s="3" t="s">
        <v>26</v>
      </c>
      <c r="B23" s="2">
        <v>3</v>
      </c>
      <c r="C23" s="2"/>
      <c r="D23" s="2" t="s">
        <v>38</v>
      </c>
      <c r="E23" s="2">
        <v>0</v>
      </c>
    </row>
    <row r="24" spans="1:5">
      <c r="A24" s="3" t="s">
        <v>27</v>
      </c>
      <c r="B24" s="2">
        <v>6</v>
      </c>
      <c r="C24" s="2"/>
      <c r="D24" s="2" t="s">
        <v>39</v>
      </c>
      <c r="E24" s="2">
        <v>0</v>
      </c>
    </row>
    <row r="25" spans="1:5">
      <c r="A25" s="3" t="s">
        <v>28</v>
      </c>
      <c r="B25" s="2">
        <v>9</v>
      </c>
      <c r="C25" s="2"/>
      <c r="D25" s="4" t="s">
        <v>40</v>
      </c>
      <c r="E25" s="2">
        <f>E23+E24</f>
        <v>0</v>
      </c>
    </row>
    <row r="26" spans="1:5">
      <c r="A26" s="3"/>
      <c r="B26" s="2"/>
      <c r="C26" s="2"/>
      <c r="D26" s="2"/>
      <c r="E26" s="2"/>
    </row>
    <row r="27" spans="1:5">
      <c r="A27" s="10" t="s">
        <v>31</v>
      </c>
      <c r="B27" s="10" t="s">
        <v>36</v>
      </c>
      <c r="C27" s="2"/>
      <c r="D27" s="2"/>
      <c r="E27" s="2"/>
    </row>
    <row r="28" spans="1:5">
      <c r="A28" s="3" t="s">
        <v>29</v>
      </c>
      <c r="B28" s="2">
        <v>0</v>
      </c>
      <c r="C28" s="2"/>
      <c r="D28" s="2"/>
      <c r="E28" s="2"/>
    </row>
    <row r="29" spans="1:5">
      <c r="A29" s="3" t="s">
        <v>30</v>
      </c>
      <c r="B29" s="2">
        <v>3</v>
      </c>
      <c r="C29" s="2"/>
      <c r="D29" s="2"/>
      <c r="E29" s="2"/>
    </row>
    <row r="30" spans="1:5">
      <c r="A30" s="3" t="s">
        <v>32</v>
      </c>
      <c r="B30" s="2">
        <v>6</v>
      </c>
      <c r="C30" s="2"/>
      <c r="D30" s="2"/>
      <c r="E30" s="2"/>
    </row>
    <row r="31" spans="1:5">
      <c r="A31" s="3" t="s">
        <v>33</v>
      </c>
      <c r="B31" s="2">
        <v>9</v>
      </c>
      <c r="C31" s="2"/>
      <c r="D31" s="2"/>
      <c r="E31" s="2"/>
    </row>
    <row r="32" spans="1:5">
      <c r="A32" s="3" t="s">
        <v>34</v>
      </c>
      <c r="B32" s="2">
        <v>12</v>
      </c>
      <c r="C32" s="2"/>
      <c r="D32" s="2"/>
      <c r="E32" s="2"/>
    </row>
    <row r="33" spans="1:5">
      <c r="A33" s="3" t="s">
        <v>35</v>
      </c>
      <c r="B33" s="2">
        <v>15</v>
      </c>
      <c r="C33" s="2"/>
      <c r="D33" s="2"/>
      <c r="E33" s="2"/>
    </row>
    <row r="34" spans="1:5">
      <c r="A34" s="1"/>
    </row>
    <row r="35" spans="1:5">
      <c r="A35" s="10" t="s">
        <v>21</v>
      </c>
      <c r="B35" s="2"/>
      <c r="C35" s="2"/>
      <c r="D35" s="2"/>
      <c r="E35" s="2"/>
    </row>
    <row r="36" spans="1:5">
      <c r="A36" s="3" t="s">
        <v>23</v>
      </c>
      <c r="B36" s="2">
        <v>16</v>
      </c>
      <c r="C36" s="2"/>
      <c r="D36" s="2"/>
      <c r="E36" s="2"/>
    </row>
    <row r="37" spans="1:5">
      <c r="A37" s="3" t="s">
        <v>19</v>
      </c>
      <c r="B37" s="2">
        <v>100</v>
      </c>
      <c r="C37" s="2"/>
      <c r="D37" s="2"/>
      <c r="E37" s="2"/>
    </row>
    <row r="38" spans="1:5">
      <c r="A38" s="4" t="s">
        <v>20</v>
      </c>
      <c r="B38" s="2">
        <f>POWER(1-POWER(10,-1*B36),B37*8*POWER(10,12))</f>
        <v>0.91501223522079478</v>
      </c>
      <c r="C38" s="2">
        <f>100*B38</f>
        <v>91.501223522079471</v>
      </c>
      <c r="D38" s="3" t="s">
        <v>9</v>
      </c>
      <c r="E3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Ghent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Hochstenbach</dc:creator>
  <cp:lastModifiedBy>Patrick Hochstenbach</cp:lastModifiedBy>
  <dcterms:created xsi:type="dcterms:W3CDTF">2011-05-17T12:44:24Z</dcterms:created>
  <dcterms:modified xsi:type="dcterms:W3CDTF">2011-05-23T06:29:00Z</dcterms:modified>
</cp:coreProperties>
</file>