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on/Box Sync/Phoebe Aron/Poulsen Lab/IPL/Chemical_Geology_Review/Manuscript/revised_manuscript/"/>
    </mc:Choice>
  </mc:AlternateContent>
  <xr:revisionPtr revIDLastSave="0" documentId="13_ncr:1_{F4B3AD53-9160-CD47-9D8F-9D5E90046D7D}" xr6:coauthVersionLast="36" xr6:coauthVersionMax="36" xr10:uidLastSave="{00000000-0000-0000-0000-000000000000}"/>
  <bookViews>
    <workbookView xWindow="29840" yWindow="-1080" windowWidth="31840" windowHeight="18880" xr2:uid="{AE475563-E300-314C-BE92-17802B39CD37}"/>
  </bookViews>
  <sheets>
    <sheet name="Sheet1" sheetId="1" r:id="rId1"/>
  </sheets>
  <externalReferences>
    <externalReference r:id="rId2"/>
  </externalReferences>
  <definedNames>
    <definedName name="Type" localSheetId="0">[1]!Table1[Type]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S20" i="1" l="1"/>
  <c r="P9" i="1"/>
  <c r="O13" i="1"/>
  <c r="P13" i="1"/>
  <c r="N13" i="1"/>
  <c r="L13" i="1"/>
  <c r="M13" i="1"/>
  <c r="K13" i="1"/>
  <c r="P187" i="1"/>
  <c r="O187" i="1"/>
  <c r="N187" i="1"/>
  <c r="M187" i="1"/>
  <c r="L187" i="1"/>
  <c r="K187" i="1"/>
  <c r="O183" i="1"/>
  <c r="P183" i="1"/>
  <c r="N183" i="1"/>
  <c r="L183" i="1"/>
  <c r="M183" i="1"/>
  <c r="K183" i="1"/>
  <c r="N181" i="1"/>
  <c r="P181" i="1"/>
  <c r="O181" i="1"/>
  <c r="M181" i="1"/>
  <c r="L181" i="1"/>
  <c r="K181" i="1"/>
  <c r="P179" i="1"/>
  <c r="O179" i="1"/>
  <c r="N179" i="1"/>
  <c r="M179" i="1"/>
  <c r="L179" i="1"/>
  <c r="K179" i="1"/>
  <c r="P177" i="1"/>
  <c r="O177" i="1"/>
  <c r="N177" i="1"/>
  <c r="M177" i="1"/>
  <c r="L177" i="1"/>
  <c r="K177" i="1"/>
  <c r="P175" i="1"/>
  <c r="O175" i="1"/>
  <c r="N175" i="1"/>
  <c r="M175" i="1"/>
  <c r="L175" i="1"/>
  <c r="K175" i="1"/>
  <c r="P173" i="1"/>
  <c r="O173" i="1"/>
  <c r="N173" i="1"/>
  <c r="M173" i="1"/>
  <c r="L173" i="1"/>
  <c r="K173" i="1"/>
  <c r="P171" i="1"/>
  <c r="O171" i="1"/>
  <c r="N171" i="1"/>
  <c r="M171" i="1"/>
  <c r="L171" i="1"/>
  <c r="K171" i="1"/>
  <c r="P169" i="1"/>
  <c r="O169" i="1"/>
  <c r="N169" i="1"/>
  <c r="M169" i="1"/>
  <c r="L169" i="1"/>
  <c r="K169" i="1"/>
  <c r="P167" i="1"/>
  <c r="O167" i="1"/>
  <c r="N167" i="1"/>
  <c r="M167" i="1"/>
  <c r="L167" i="1"/>
  <c r="K167" i="1"/>
  <c r="P165" i="1"/>
  <c r="O165" i="1"/>
  <c r="N165" i="1"/>
  <c r="M165" i="1"/>
  <c r="L165" i="1"/>
  <c r="K165" i="1"/>
  <c r="P163" i="1"/>
  <c r="O163" i="1"/>
  <c r="N163" i="1"/>
  <c r="M163" i="1"/>
  <c r="L163" i="1"/>
  <c r="K163" i="1"/>
  <c r="P161" i="1"/>
  <c r="O161" i="1"/>
  <c r="N161" i="1"/>
  <c r="M161" i="1"/>
  <c r="L161" i="1"/>
  <c r="K161" i="1"/>
  <c r="P159" i="1"/>
  <c r="O159" i="1"/>
  <c r="N159" i="1"/>
  <c r="M159" i="1"/>
  <c r="L159" i="1"/>
  <c r="K159" i="1"/>
  <c r="P157" i="1"/>
  <c r="O157" i="1"/>
  <c r="N157" i="1"/>
  <c r="M157" i="1"/>
  <c r="L157" i="1"/>
  <c r="K157" i="1"/>
  <c r="P155" i="1"/>
  <c r="O155" i="1"/>
  <c r="N155" i="1"/>
  <c r="M155" i="1"/>
  <c r="L155" i="1"/>
  <c r="K155" i="1"/>
  <c r="P153" i="1"/>
  <c r="O153" i="1"/>
  <c r="N153" i="1"/>
  <c r="M153" i="1"/>
  <c r="L153" i="1"/>
  <c r="K153" i="1"/>
  <c r="P150" i="1"/>
  <c r="O150" i="1"/>
  <c r="N150" i="1"/>
  <c r="M150" i="1"/>
  <c r="L150" i="1"/>
  <c r="K150" i="1"/>
  <c r="P148" i="1"/>
  <c r="O148" i="1"/>
  <c r="N148" i="1"/>
  <c r="M148" i="1"/>
  <c r="L148" i="1"/>
  <c r="K148" i="1"/>
  <c r="P146" i="1"/>
  <c r="O146" i="1"/>
  <c r="N146" i="1"/>
  <c r="M146" i="1"/>
  <c r="L146" i="1"/>
  <c r="K146" i="1"/>
  <c r="P144" i="1"/>
  <c r="O144" i="1"/>
  <c r="N144" i="1"/>
  <c r="M144" i="1"/>
  <c r="L144" i="1"/>
  <c r="K144" i="1"/>
  <c r="P142" i="1"/>
  <c r="O142" i="1"/>
  <c r="N142" i="1"/>
  <c r="M142" i="1"/>
  <c r="L142" i="1"/>
  <c r="K142" i="1"/>
  <c r="P139" i="1"/>
  <c r="O139" i="1"/>
  <c r="N139" i="1"/>
  <c r="M139" i="1"/>
  <c r="L139" i="1"/>
  <c r="K139" i="1"/>
  <c r="P137" i="1"/>
  <c r="O137" i="1"/>
  <c r="N137" i="1"/>
  <c r="M137" i="1"/>
  <c r="L137" i="1"/>
  <c r="K137" i="1"/>
  <c r="P135" i="1"/>
  <c r="O135" i="1"/>
  <c r="N135" i="1"/>
  <c r="M135" i="1"/>
  <c r="L135" i="1"/>
  <c r="K135" i="1"/>
  <c r="P133" i="1"/>
  <c r="O133" i="1"/>
  <c r="N133" i="1"/>
  <c r="M133" i="1"/>
  <c r="L133" i="1"/>
  <c r="K133" i="1"/>
  <c r="P131" i="1"/>
  <c r="O131" i="1"/>
  <c r="N131" i="1"/>
  <c r="M131" i="1"/>
  <c r="L131" i="1"/>
  <c r="K131" i="1"/>
  <c r="P129" i="1"/>
  <c r="O129" i="1"/>
  <c r="N129" i="1"/>
  <c r="M129" i="1"/>
  <c r="L129" i="1"/>
  <c r="K129" i="1"/>
  <c r="P127" i="1"/>
  <c r="O127" i="1"/>
  <c r="N127" i="1"/>
  <c r="M127" i="1"/>
  <c r="L127" i="1"/>
  <c r="K127" i="1"/>
  <c r="P125" i="1"/>
  <c r="O125" i="1"/>
  <c r="N125" i="1"/>
  <c r="M125" i="1"/>
  <c r="L125" i="1"/>
  <c r="K125" i="1"/>
  <c r="P123" i="1"/>
  <c r="O123" i="1"/>
  <c r="N123" i="1"/>
  <c r="M123" i="1"/>
  <c r="L123" i="1"/>
  <c r="K123" i="1"/>
  <c r="P121" i="1"/>
  <c r="O121" i="1"/>
  <c r="N121" i="1"/>
  <c r="M121" i="1"/>
  <c r="L121" i="1"/>
  <c r="K121" i="1"/>
  <c r="P119" i="1"/>
  <c r="O119" i="1"/>
  <c r="N119" i="1"/>
  <c r="M119" i="1"/>
  <c r="L119" i="1"/>
  <c r="K119" i="1"/>
  <c r="P115" i="1"/>
  <c r="O115" i="1"/>
  <c r="N115" i="1"/>
  <c r="M115" i="1"/>
  <c r="L115" i="1"/>
  <c r="K115" i="1"/>
  <c r="K107" i="1"/>
  <c r="P107" i="1"/>
  <c r="O107" i="1"/>
  <c r="N107" i="1"/>
  <c r="M107" i="1"/>
  <c r="L107" i="1"/>
  <c r="P98" i="1"/>
  <c r="O98" i="1"/>
  <c r="N98" i="1"/>
  <c r="M98" i="1"/>
  <c r="L98" i="1"/>
  <c r="K98" i="1"/>
  <c r="P96" i="1"/>
  <c r="O96" i="1"/>
  <c r="N96" i="1"/>
  <c r="M96" i="1"/>
  <c r="L96" i="1"/>
  <c r="K96" i="1"/>
  <c r="P94" i="1"/>
  <c r="O94" i="1"/>
  <c r="N94" i="1"/>
  <c r="M94" i="1"/>
  <c r="L94" i="1"/>
  <c r="K94" i="1"/>
  <c r="P92" i="1"/>
  <c r="O92" i="1"/>
  <c r="N92" i="1"/>
  <c r="M92" i="1"/>
  <c r="L92" i="1"/>
  <c r="K92" i="1"/>
  <c r="P90" i="1"/>
  <c r="O90" i="1"/>
  <c r="N90" i="1"/>
  <c r="M90" i="1"/>
  <c r="L90" i="1"/>
  <c r="K90" i="1"/>
  <c r="P88" i="1"/>
  <c r="O88" i="1"/>
  <c r="N88" i="1"/>
  <c r="M88" i="1"/>
  <c r="L88" i="1"/>
  <c r="K88" i="1"/>
  <c r="P86" i="1"/>
  <c r="O86" i="1"/>
  <c r="N86" i="1"/>
  <c r="M86" i="1"/>
  <c r="L86" i="1"/>
  <c r="K86" i="1"/>
  <c r="P84" i="1"/>
  <c r="O84" i="1"/>
  <c r="N84" i="1"/>
  <c r="M84" i="1"/>
  <c r="L84" i="1"/>
  <c r="K84" i="1"/>
  <c r="P82" i="1"/>
  <c r="O82" i="1"/>
  <c r="N82" i="1"/>
  <c r="M82" i="1"/>
  <c r="L82" i="1"/>
  <c r="K82" i="1"/>
  <c r="P80" i="1"/>
  <c r="O80" i="1"/>
  <c r="N80" i="1"/>
  <c r="M80" i="1"/>
  <c r="L80" i="1"/>
  <c r="K80" i="1"/>
  <c r="P78" i="1"/>
  <c r="O78" i="1"/>
  <c r="N78" i="1"/>
  <c r="M78" i="1"/>
  <c r="L78" i="1"/>
  <c r="K78" i="1"/>
  <c r="P76" i="1"/>
  <c r="O76" i="1"/>
  <c r="N76" i="1"/>
  <c r="M76" i="1"/>
  <c r="L76" i="1"/>
  <c r="K76" i="1"/>
  <c r="P74" i="1"/>
  <c r="O74" i="1"/>
  <c r="N74" i="1"/>
  <c r="M74" i="1"/>
  <c r="L74" i="1"/>
  <c r="K74" i="1"/>
  <c r="P71" i="1"/>
  <c r="O71" i="1"/>
  <c r="N71" i="1"/>
  <c r="M71" i="1"/>
  <c r="L71" i="1"/>
  <c r="K71" i="1"/>
  <c r="P69" i="1"/>
  <c r="O69" i="1"/>
  <c r="N69" i="1"/>
  <c r="M69" i="1"/>
  <c r="L69" i="1"/>
  <c r="K69" i="1"/>
  <c r="P67" i="1"/>
  <c r="O67" i="1"/>
  <c r="N67" i="1"/>
  <c r="M67" i="1"/>
  <c r="L67" i="1"/>
  <c r="K67" i="1"/>
  <c r="P65" i="1"/>
  <c r="O65" i="1"/>
  <c r="N65" i="1"/>
  <c r="M65" i="1"/>
  <c r="L65" i="1"/>
  <c r="K65" i="1"/>
  <c r="P63" i="1"/>
  <c r="O63" i="1"/>
  <c r="N63" i="1"/>
  <c r="M63" i="1"/>
  <c r="L63" i="1"/>
  <c r="K63" i="1"/>
  <c r="P61" i="1"/>
  <c r="O61" i="1"/>
  <c r="N61" i="1"/>
  <c r="M61" i="1"/>
  <c r="L61" i="1"/>
  <c r="K61" i="1"/>
  <c r="P59" i="1"/>
  <c r="O59" i="1"/>
  <c r="N59" i="1"/>
  <c r="M59" i="1"/>
  <c r="L59" i="1"/>
  <c r="K59" i="1"/>
  <c r="P57" i="1"/>
  <c r="O57" i="1"/>
  <c r="N57" i="1"/>
  <c r="M57" i="1"/>
  <c r="L57" i="1"/>
  <c r="K57" i="1"/>
  <c r="P55" i="1"/>
  <c r="O55" i="1"/>
  <c r="N55" i="1"/>
  <c r="M55" i="1"/>
  <c r="L55" i="1"/>
  <c r="K55" i="1"/>
  <c r="L53" i="1"/>
  <c r="P53" i="1"/>
  <c r="O53" i="1"/>
  <c r="N53" i="1"/>
  <c r="M53" i="1"/>
  <c r="K53" i="1"/>
  <c r="P49" i="1"/>
  <c r="O49" i="1"/>
  <c r="N49" i="1"/>
  <c r="M49" i="1"/>
  <c r="L49" i="1"/>
  <c r="K49" i="1"/>
  <c r="P47" i="1"/>
  <c r="O47" i="1"/>
  <c r="N47" i="1"/>
  <c r="M47" i="1"/>
  <c r="L47" i="1"/>
  <c r="K47" i="1"/>
  <c r="P45" i="1"/>
  <c r="O45" i="1"/>
  <c r="N45" i="1"/>
  <c r="M45" i="1"/>
  <c r="L45" i="1"/>
  <c r="K45" i="1"/>
  <c r="P41" i="1"/>
  <c r="O41" i="1"/>
  <c r="N41" i="1"/>
  <c r="M41" i="1"/>
  <c r="L41" i="1"/>
  <c r="K41" i="1"/>
  <c r="P39" i="1"/>
  <c r="O39" i="1"/>
  <c r="N39" i="1"/>
  <c r="M39" i="1"/>
  <c r="L39" i="1"/>
  <c r="K39" i="1"/>
  <c r="P37" i="1"/>
  <c r="O37" i="1"/>
  <c r="N37" i="1"/>
  <c r="M37" i="1"/>
  <c r="L37" i="1"/>
  <c r="K37" i="1"/>
  <c r="P35" i="1"/>
  <c r="O35" i="1"/>
  <c r="N35" i="1"/>
  <c r="M35" i="1"/>
  <c r="L35" i="1"/>
  <c r="K35" i="1"/>
  <c r="P32" i="1"/>
  <c r="O32" i="1"/>
  <c r="N32" i="1"/>
  <c r="M32" i="1"/>
  <c r="L32" i="1"/>
  <c r="K32" i="1"/>
  <c r="P29" i="1"/>
  <c r="O29" i="1"/>
  <c r="N29" i="1"/>
  <c r="M29" i="1"/>
  <c r="L29" i="1"/>
  <c r="K29" i="1"/>
  <c r="P27" i="1"/>
  <c r="O27" i="1"/>
  <c r="N27" i="1"/>
  <c r="M27" i="1"/>
  <c r="L27" i="1"/>
  <c r="K27" i="1"/>
  <c r="P25" i="1"/>
  <c r="O25" i="1"/>
  <c r="N25" i="1"/>
  <c r="M25" i="1"/>
  <c r="L25" i="1"/>
  <c r="K25" i="1"/>
  <c r="L23" i="1"/>
  <c r="P23" i="1"/>
  <c r="O23" i="1"/>
  <c r="N23" i="1"/>
  <c r="M23" i="1"/>
  <c r="K23" i="1"/>
  <c r="P21" i="1"/>
  <c r="O21" i="1"/>
  <c r="N21" i="1"/>
  <c r="M21" i="1"/>
  <c r="L21" i="1"/>
  <c r="K21" i="1"/>
  <c r="P16" i="1"/>
  <c r="O16" i="1"/>
  <c r="N16" i="1"/>
  <c r="M16" i="1"/>
  <c r="L16" i="1"/>
  <c r="K16" i="1"/>
  <c r="P11" i="1"/>
  <c r="O11" i="1"/>
  <c r="N11" i="1"/>
  <c r="M11" i="1"/>
  <c r="L11" i="1"/>
  <c r="K11" i="1"/>
  <c r="O9" i="1"/>
  <c r="N9" i="1"/>
  <c r="M9" i="1"/>
  <c r="L9" i="1"/>
  <c r="K9" i="1"/>
  <c r="P7" i="1"/>
  <c r="O7" i="1"/>
  <c r="N7" i="1"/>
  <c r="M7" i="1"/>
  <c r="L7" i="1"/>
  <c r="K7" i="1"/>
  <c r="O5" i="1"/>
  <c r="P5" i="1"/>
  <c r="N5" i="1"/>
  <c r="L5" i="1"/>
  <c r="M5" i="1"/>
</calcChain>
</file>

<file path=xl/sharedStrings.xml><?xml version="1.0" encoding="utf-8"?>
<sst xmlns="http://schemas.openxmlformats.org/spreadsheetml/2006/main" count="509" uniqueCount="317">
  <si>
    <t>Analytical Date</t>
  </si>
  <si>
    <t>Analytical ID</t>
  </si>
  <si>
    <t>Reactor ID</t>
  </si>
  <si>
    <t>Raw data (vs. ref. O2)</t>
  </si>
  <si>
    <t>Normalized Data                             (VSMOW-SLAP)</t>
  </si>
  <si>
    <t>Avg. IRMS data (VSMOW-SLAP)</t>
  </si>
  <si>
    <t>Avg. Picarro data (VSMOW-SLAP)</t>
  </si>
  <si>
    <t>Latitude</t>
  </si>
  <si>
    <t>Longitude</t>
  </si>
  <si>
    <t>Water Type</t>
  </si>
  <si>
    <t>Collection Date</t>
  </si>
  <si>
    <t>d-excess</t>
  </si>
  <si>
    <t>Data_5 IPL-17O-0054 Tahoe4-2</t>
  </si>
  <si>
    <t>Data_6 IPL-17O-0055 Tahoe4-3</t>
  </si>
  <si>
    <t>Data_9 IPL-17O-0058 Tahoe25-EB-1</t>
  </si>
  <si>
    <t>Data_10 IPL-17O-0059 Tahoe25-EB-2</t>
  </si>
  <si>
    <t>Data_11 IPL-17O-0060 Tahoe3-E-1</t>
  </si>
  <si>
    <t>Data_12 IPL-17O-0061 Tahoe3-E-2</t>
  </si>
  <si>
    <t>Data_68 IPL-17O-0116 PL1-1</t>
  </si>
  <si>
    <t>Data_69 IPL-17O-0117 PL1-2</t>
  </si>
  <si>
    <t>Data_77 IPL-17O-0125 Tahoe36-TrukeeOut-1</t>
  </si>
  <si>
    <t>Data_78 IPL-17O-0126 Tahoe36-TrukeeOut-2</t>
  </si>
  <si>
    <t>Data_79 IPL-17O-0127 Tahoe36-TrukeeOut-3</t>
  </si>
  <si>
    <t>Data_80 IPL-17O-0128 Tahoe50-UTrukee-1</t>
  </si>
  <si>
    <t>Data_81 IPL-17O-0129 Tahoe50-UTrukee-2</t>
  </si>
  <si>
    <t>Data_355 IPL-17O-382 TahoeRiver40-1</t>
  </si>
  <si>
    <t>Data_356 IPL-17O-383 TahoeRiver39-1</t>
  </si>
  <si>
    <t>Data_585 IPL-17O-600 IPL-18W-290-R6-2</t>
  </si>
  <si>
    <t>Data_595 IPL-17O-610 IPL-18W-421-R6-1</t>
  </si>
  <si>
    <t>Data_596 IPL-17O-611 IPL-18W-421-R6-2</t>
  </si>
  <si>
    <t>Data_609 IPL-17O-624 IPL-18W-322-R6-1</t>
  </si>
  <si>
    <t>Data_610 IPL-17O-625 IPL-18W-322-R6-2</t>
  </si>
  <si>
    <t>Data_612 IPL-17O-627 IPL-18W-321-R6-1</t>
  </si>
  <si>
    <t>Data_613 IPL-17O-628 IPL-18W-321-R6-2</t>
  </si>
  <si>
    <t>Data_620 IPL-17O-635 IPL-18W-110-R6-1</t>
  </si>
  <si>
    <t>Data_621 IPL-17O-636 IPL-18W-110-R6-2</t>
  </si>
  <si>
    <t>Data_645 IPL-17O-660 IPL-18W-422-R6-1</t>
  </si>
  <si>
    <t>Data_646 IPL-17O-661 IPL-18W-422-R6-2</t>
  </si>
  <si>
    <t>Data_852 IPL-17O-855 IPL-18W-251-R7-2</t>
  </si>
  <si>
    <t>Data_853 IPL-17O-856 IPL-18W-51-R7-1</t>
  </si>
  <si>
    <t>Data_854 IPL-17O-857 IPL-18W-51-R7-2</t>
  </si>
  <si>
    <t>Data_814 IPL-17O-817 R158_Peru-R7-3</t>
  </si>
  <si>
    <t>Data_815 IPL-17O-818 R159_Peru-R7-3</t>
  </si>
  <si>
    <t>Data_816 IPL-17O-819 R159_Peru-R7-4</t>
  </si>
  <si>
    <t>Data_817 IPL-17O-820 R92_Peru-R7-1</t>
  </si>
  <si>
    <t>Data_818 IPL-170-821 R92_Peru-R7-2</t>
  </si>
  <si>
    <t>Data_819 IPL-17O-822 R206_Peru-R7-1</t>
  </si>
  <si>
    <t>Data_820 IPL-17O-823 R206_Peru-R7-2</t>
  </si>
  <si>
    <t>Data_821 IPL-17O-824 R228_Peru-R7-1</t>
  </si>
  <si>
    <t>Data_822 IPL-17O-825 R228_Peru-R7-2</t>
  </si>
  <si>
    <t>Data_823 IPL-170-826 R229_Peru-R7-1</t>
  </si>
  <si>
    <t>Data_997 IPL-17O-998 IPL-18W-292-R8-2</t>
  </si>
  <si>
    <t>Data_998 IPL-17O-999 IPL-18W-197-R8-1</t>
  </si>
  <si>
    <t>Data_999 IPL-17O-1000 IPL-18W-197-R8-2</t>
  </si>
  <si>
    <t>Data_1000 IPL-17O-1001 IPL-18W-196-R8-1</t>
  </si>
  <si>
    <t>Data_1001 IPL-17O-1002 IPL-18W-196-R8-2</t>
  </si>
  <si>
    <t>Data_1002 IPL-17O-1003 IPL-18W-228-R8-1 1</t>
  </si>
  <si>
    <t>Data_1003 IPL-17O-1004 IPL-18W-228-R8-2</t>
  </si>
  <si>
    <t>Data_1005 IPL-17O-1006 IPL-18W-389-R8-2</t>
  </si>
  <si>
    <t>Data_1007 IPL-17O-1008 IPL-18W-386-R8-2</t>
  </si>
  <si>
    <t>Data_1008 IPL-17O-1009 IPL-18W-713-R8-1</t>
  </si>
  <si>
    <t>Data_1009 IPL-17O-1010 IPL-18W-713-R8-2</t>
  </si>
  <si>
    <t>Data_1010 IPL-17O-1011 IPL-18W-371-R8-1</t>
  </si>
  <si>
    <t>Data_1011 IPL-17O-1012 IPL-18W-371-R8-2</t>
  </si>
  <si>
    <t>Data_1018 IPL-17O-1019 IPL-18W-368-R8-1</t>
  </si>
  <si>
    <t>Data_1019 IPL-17O-1020 IPL-18W-368-R8-2</t>
  </si>
  <si>
    <t>Data_1020 IPL-17O-1021 IPL-18W-362-R8-1</t>
  </si>
  <si>
    <t>Data_1021 IPL-17O-1022 IPL-18W-362-R8-2</t>
  </si>
  <si>
    <t>Data_1022 IPL-17O-1023 IPL-18W-514-R8-1</t>
  </si>
  <si>
    <t>Data_1023 IPL-17O-1024 IPL-18W-514-R8-2</t>
  </si>
  <si>
    <t>Data_1024 IPL-17O-1025 IPL-18W-534-R8-1</t>
  </si>
  <si>
    <t>Data_1025 IPL-17O-1026 IPL-18W-534-R8-2</t>
  </si>
  <si>
    <t>Data_1026 IPL-17O-1027 IPL-18W-520-R8-1</t>
  </si>
  <si>
    <t>Data_1027 IPL-17O-1028 IPL-18W-520-R8-2</t>
  </si>
  <si>
    <t>Data_1028 IPL-17O-1029 IPL-18W-516-R8-1</t>
  </si>
  <si>
    <t>Data_1029 IPL-17O-1030 IPL-18W-516-R8-2</t>
  </si>
  <si>
    <t>Data_1030 IPL-17O-1031 IPL-19W-777-R8-1</t>
  </si>
  <si>
    <t>Data_1031 IPL-17O-1032 IPL-19W-777-R8-2</t>
  </si>
  <si>
    <t>Data_1038 IPL-17O-1039 IPL-19W-776-R8-1</t>
  </si>
  <si>
    <t>Data_1039 IPL-17O-1040 IPL-19W-776-R8-2</t>
  </si>
  <si>
    <t>Data_1041 IPL-17O-1042 IPL-18W-050-R8-2</t>
  </si>
  <si>
    <t>Data_1042 IPL-17O-1043 IPL-18W-049-R8-1</t>
  </si>
  <si>
    <t>Data_1043 IPL-17O-1044 IPL-18W-049-R8-2</t>
  </si>
  <si>
    <t>Data_1044 IPL-17O-1045 IPL-18W-052-R8-1</t>
  </si>
  <si>
    <t>Data_1045 IPL-17O-1046 IPL-18W-052-R8-2</t>
  </si>
  <si>
    <t>Data_1046 IPL-17O-1047 IPL-18W-770-R8-1</t>
  </si>
  <si>
    <t>Data_1047 IPL-17O-1048 IPL-18W-770-R8-2</t>
  </si>
  <si>
    <t>Data_1048 IPL-17O-1049 IPL-18W-771-R8-1</t>
  </si>
  <si>
    <t>Data_1049 IPL-17O-1050 IPL-18W-771-R8-2</t>
  </si>
  <si>
    <t>Data_1052 IPL-17O-1053 IPL-18W-716-R8-1</t>
  </si>
  <si>
    <t>Data_1053 IPL-17O-1054 IPL-18W-716-R8-2</t>
  </si>
  <si>
    <t>Data_1054 IPL-17O-1055 IPL-19W-815-R8-1</t>
  </si>
  <si>
    <t>Data_1056 IPL-17O-1057 IPL-18W-248-R8-1</t>
  </si>
  <si>
    <t>Data_1057 IPL-17O-1058 IPL-18W-248-R8-2</t>
  </si>
  <si>
    <t>Data_1058 IPL-17O-1059 IPL-19W-815-R8-3</t>
  </si>
  <si>
    <t>Data_1063 IPL-17O-1064 IPL-18W-336-R8-1</t>
  </si>
  <si>
    <t>Data_1064 IPL-17O-1065 IPL-18W-336-R8-2</t>
  </si>
  <si>
    <t>Data_1065 IPL-17O-1066 IPL-19W-816-R8-1</t>
  </si>
  <si>
    <t>Data_1066 IPL-17O-1067 IPL-19W-816-R8-2</t>
  </si>
  <si>
    <t>Data_1067 IPL-17O-1068 IPL-18W-282-R8-1</t>
  </si>
  <si>
    <t>Data_1068 IPL-17O-1069 IPL-18W-282-R8-2</t>
  </si>
  <si>
    <t>Data_1084 IPL-17O-1085 IPL-18W-171-R9-1</t>
  </si>
  <si>
    <t>Data_1085 IPL-17O-1086 IPL-18W-171-R9-2</t>
  </si>
  <si>
    <t>Data_1086 IPL-17O-1087 IPL-18W-166-R9-1</t>
  </si>
  <si>
    <t>Data_1087 IPL-17O-1088 IPL-18W-166-R9-2</t>
  </si>
  <si>
    <t>Data_1191 IPL-17O-1192 IPL-18W-174-R9-1</t>
  </si>
  <si>
    <t>Data_1192 IPL-17O-1193 IPL-18W-174-R9-2</t>
  </si>
  <si>
    <t>Data_1193 IPL-17O-1194 IPL-18W-661-R9-1</t>
  </si>
  <si>
    <t>Data_1194 IPL-17O-1195 IPL-18W-661-R9-2</t>
  </si>
  <si>
    <t>Data_1195 IPL-17O-1196 IPL-18W-688-R9-1</t>
  </si>
  <si>
    <t>Data_1196 IPL-17O-1197 IPL-18W-688-R9-2</t>
  </si>
  <si>
    <t>Data_1197 IPL-17O-1198 IPL-18W-172-R9-1</t>
  </si>
  <si>
    <t>Data_1202 IPL-17O-1203 IPL-18W-681-R9-1</t>
  </si>
  <si>
    <t>Data_1203 IPL-17O-1204 IPL-18W-179-R9-1</t>
  </si>
  <si>
    <t>Data_1204 IPL-17O-1205 IPL-18W-752-R9-1</t>
  </si>
  <si>
    <t>Data_1205 IPL-17O-1206 IPL-18W-744-R9-1</t>
  </si>
  <si>
    <t>Data_1206 IPL-17O-1207 IPL-18W-305-R9-1</t>
  </si>
  <si>
    <t>Data_1207 IPL-17O-1208 IPL-18W-639-R9-1</t>
  </si>
  <si>
    <t>Data_1208 IPL-17O-1209 IPL-18W-705-R9-1</t>
  </si>
  <si>
    <t>Data_1209 IPL-17O-1210 IPL-18W-757-R9-1</t>
  </si>
  <si>
    <t>Data_1210 IPL-17O-1211 IPL-18W-067-R9-1</t>
  </si>
  <si>
    <t>Data_1211 IPL-17O-1212 IPL-18W-605-R9-1</t>
  </si>
  <si>
    <t>Data_1212 IPL-17O-1213 IPL-18W-015-R9-1</t>
  </si>
  <si>
    <t>Data_1213 IPL-17O-1214 IPL-18W-428-R9-1</t>
  </si>
  <si>
    <t>Data_1214 IPL-17O-1215 IPL-18W-189-R9-1</t>
  </si>
  <si>
    <t>Data_1215 IPL-17O-1216 IPL-18W-429-R9-1</t>
  </si>
  <si>
    <t>Data_1216 IPL-17O-1217 IPL-18W-429-R9-2</t>
  </si>
  <si>
    <t>Data_1217 IPL-17O-1218 IPL-18W-249-R9-1</t>
  </si>
  <si>
    <t>Data_1218 IPL-17O-1219 IPL-18W-808-R9-1</t>
  </si>
  <si>
    <t>Data_1221 IPL-17O-1222 IPL-18W-495-R9-1</t>
  </si>
  <si>
    <t>Data_1222 IPL-17O-1223 IPL-18W-495-R9-2</t>
  </si>
  <si>
    <t>Data_1223 IPL-17O-1224 IPL-18W-314-R9-1</t>
  </si>
  <si>
    <t>Data_1224 IPL-17O-1225 IPL-18W-314-R9-2</t>
  </si>
  <si>
    <t>Data_1225 IPL-17O-1226 IPL-18W-258-R9-1</t>
  </si>
  <si>
    <t>Data_1226 IPL-17O-1227 IPL-18W-258-R9-2</t>
  </si>
  <si>
    <t>Data_1227 IPL-17O-1228 IPL-18W-804-R9-1</t>
  </si>
  <si>
    <t>Data_1228 IPL-17O-1229 IPL-18W-804-R9-2</t>
  </si>
  <si>
    <t>Data_1229 IPL-17O-1230 IPL-18W-226-R9-1</t>
  </si>
  <si>
    <t>Data_1230 IPL-17O-1231 IPL-18W-226-R9-2</t>
  </si>
  <si>
    <t>Data_1231 IPL-17O-1232 IPL-18W-672-R9-1</t>
  </si>
  <si>
    <t>Data_1232 IPL-17O-1233 IPL-18W-672-R9-2</t>
  </si>
  <si>
    <t>Data_1233 IPL-17O-1234 IPL-18W-257-R9-1</t>
  </si>
  <si>
    <t>Data_1234 IPL-17O-1235 IPL-18W-257-R9-2</t>
  </si>
  <si>
    <t>Data_1235 IPL-17O-1236 R200-R9-1</t>
  </si>
  <si>
    <t>Data_1236 IPL-17O-1237 R200-R9-2</t>
  </si>
  <si>
    <t>Data_1238 IPL-17O-1239 R193-R9-2</t>
  </si>
  <si>
    <t>Data_1239 IPL-17O-1240 R193-R9-3</t>
  </si>
  <si>
    <t>Data_1240 IPL-17O-1241 IPL-18W-245-R9-1</t>
  </si>
  <si>
    <t>Data_1241 IPL-17O-1242 IPL-18W-245-R9-2</t>
  </si>
  <si>
    <t>Data_1250 IPL-17O-1250 R197-R9-1</t>
  </si>
  <si>
    <t>Data_1251 IPL-17O-1251 R197-R9-2</t>
  </si>
  <si>
    <t>Data_1252 IPL-17O-1252 IPL-18W-705-R9-2 1</t>
  </si>
  <si>
    <t>Data_1260 IPL-17O-1260 IPL-18W-640-R9-2</t>
  </si>
  <si>
    <t>Data_1261 IPL-17O-1261 IPL-18W-312-R9-1</t>
  </si>
  <si>
    <t>Data_1262 IPL-17O-1262 IPL-18W-312-R9-2</t>
  </si>
  <si>
    <t>Data_1271 IPL-17O-1271 IPL-19W-790-R9-1</t>
  </si>
  <si>
    <t>Data_1272 IPL-17O-1272 IPL-19W-790-R9-2</t>
  </si>
  <si>
    <t>Data_1277 IPL-17O-1277 IPL-18W-513-R9-1</t>
  </si>
  <si>
    <t>Data_1278 IPL-17O-1278 IPL-18W-513-R9-2</t>
  </si>
  <si>
    <t>Data_1279 IPL-17O-1279 R196-R9-1</t>
  </si>
  <si>
    <t>Data_1280 IPL-17O-1280 R196-R9-2</t>
  </si>
  <si>
    <t>Data_1287 IPL-17O-1287 IPL-18W-152-R9-1</t>
  </si>
  <si>
    <t>Data_1288 IPL-17O-1288 IPL-18W-152-R9-2</t>
  </si>
  <si>
    <t>Data_1289 IPL-17O-1289 IPL-18W-178-R9-1</t>
  </si>
  <si>
    <t>Data_1298 IPL-17O-1298 IPL-18W-018-R9-1</t>
  </si>
  <si>
    <t>Data_1299 IPL-17O-1299 IPL-18W-018-R9-2</t>
  </si>
  <si>
    <t>Data_1300 IPL-17O-1300 IPL-18W-116-R9-1</t>
  </si>
  <si>
    <t>Data_1301 IPL-17O-1301 IPL-18W-116-R9-2 1</t>
  </si>
  <si>
    <t>Data_1792 IPL-17O-1792 IPL-19W-1324-R12-1</t>
  </si>
  <si>
    <t>Data_1793 IPL-17O-1793 IPL-19W-1324-R12-2</t>
  </si>
  <si>
    <t>Data_1796 IPL-17O-1796 IPL-19W-1182-R12-1</t>
  </si>
  <si>
    <t>Data_1797 IPL-17O-1797 IPL-19W-1182-R12-2</t>
  </si>
  <si>
    <t>Data_1798 IPL-17O-1798 IPL-18W-369-R12-1</t>
  </si>
  <si>
    <t>Data_1799 IPL-17O-1799 IPL-18W-369-R12-2</t>
  </si>
  <si>
    <t>Data_1808 IPL-17O-1808 IPL-18W-948-R12-1</t>
  </si>
  <si>
    <t>Data_1810 IPL-17O-1809 IPL-18W-948-R12-2</t>
  </si>
  <si>
    <t>Data_1817 IPL-17O-1816 IPL-19W-1158-R12-1</t>
  </si>
  <si>
    <t>Data_1818 IPL-17O-1817 IPL-19W-1158-R12-2</t>
  </si>
  <si>
    <t>Data_1823 IPL-17O-1822 IPL-19W-1327-R12-1</t>
  </si>
  <si>
    <t>Data_1825 IPL-17O-1823 IPL-19W-1327-R12-2</t>
  </si>
  <si>
    <t>Data_1826 IPL-17O-1824 IPL-18W-670-R12-1</t>
  </si>
  <si>
    <t>Data_1827 IPL-17O-1825 IPL-18W-670-R12-2</t>
  </si>
  <si>
    <t>Data_1828 IPL-17O-1826 IPL-18W-933-R12-1</t>
  </si>
  <si>
    <t>Data_1829 IPL-17O-1827 IPL-18W-933-R12-2</t>
  </si>
  <si>
    <t>Data_1830 IPL-17O-1828 IPL-19W-871-R12-1</t>
  </si>
  <si>
    <t>Data_1832 IPL-17O-1830 IPL-19W-871-R12-3</t>
  </si>
  <si>
    <t>Data_1839 IPL-17O-1837 IPL-19W-1263-R12-1</t>
  </si>
  <si>
    <t>Data_1840 IPL-17O-1838 IPL-19W-1263-R12-2</t>
  </si>
  <si>
    <t>Data_1841 IPL-17O-1839 IPL-18W-649-R12-1</t>
  </si>
  <si>
    <t>Data_1842 IPL-17O-1840 IPL-18W-649-R12-2</t>
  </si>
  <si>
    <t>Data_1843 IPL-17O-1841 IPL-18W-375-R12-1</t>
  </si>
  <si>
    <t>Data_1844 IPL-17O-1842 IPL-18W-375-R12-2</t>
  </si>
  <si>
    <t>Data_1847 IPL-17O-1845 IPL-19W-1326-R12-1</t>
  </si>
  <si>
    <t>Data_1848 IPL-17O-1846 IPL-19W-1326-R12-2</t>
  </si>
  <si>
    <t>Data_1867 IPL-17O-1865 IPL-18W-171-R12-1</t>
  </si>
  <si>
    <t>Data_1868 IPL-17O-1866 IPL-18W-171-R12-2</t>
  </si>
  <si>
    <t>Data_1869 IPL-17O-1867 IPL-18W-166-R12-1</t>
  </si>
  <si>
    <t>Data_1870 IPL-17O-1868 IPL-18W-166-R12-2</t>
  </si>
  <si>
    <t>Tahoe4</t>
  </si>
  <si>
    <t>Tahoe25-EB</t>
  </si>
  <si>
    <t>Tahoe3-E</t>
  </si>
  <si>
    <t>PL1</t>
  </si>
  <si>
    <t>Tahoe36-TrukeeOut</t>
  </si>
  <si>
    <t>Tahoe50-UTrukee</t>
  </si>
  <si>
    <t>TahoeRiver40</t>
  </si>
  <si>
    <t>TahoeRiver39</t>
  </si>
  <si>
    <t>IPL-18W-290</t>
  </si>
  <si>
    <t>IPL-18W-421</t>
  </si>
  <si>
    <t>IPL-18W-322</t>
  </si>
  <si>
    <t>IPL-18W-321</t>
  </si>
  <si>
    <t>IPL-18W-110</t>
  </si>
  <si>
    <t xml:space="preserve"> IPL-18W-422</t>
  </si>
  <si>
    <t>IPL-18W-251</t>
  </si>
  <si>
    <t>IPL-18W-51</t>
  </si>
  <si>
    <t>R158_Peru</t>
  </si>
  <si>
    <t>R159_Peru</t>
  </si>
  <si>
    <t>R92_Peru</t>
  </si>
  <si>
    <t>R206_Peru</t>
  </si>
  <si>
    <t>R228_Peru</t>
  </si>
  <si>
    <t>R229_Peru</t>
  </si>
  <si>
    <t>IPL-18W-292</t>
  </si>
  <si>
    <t>IPL-18W-197</t>
  </si>
  <si>
    <t>IPL-18W-196</t>
  </si>
  <si>
    <t>IPL-18W-228</t>
  </si>
  <si>
    <t>IPL-18W-389</t>
  </si>
  <si>
    <t>IPL-18W-386</t>
  </si>
  <si>
    <t>IPL-18W-713</t>
  </si>
  <si>
    <t>IPL-18W-371</t>
  </si>
  <si>
    <t>IPL-18W-368</t>
  </si>
  <si>
    <t>IPL-18W-362</t>
  </si>
  <si>
    <t>IPL-18W-514</t>
  </si>
  <si>
    <t>IPL-18W-534</t>
  </si>
  <si>
    <t>IPL-18W-520</t>
  </si>
  <si>
    <t>IPL-18W-516</t>
  </si>
  <si>
    <t>IPL-19W-777</t>
  </si>
  <si>
    <t>IPL-19W-776</t>
  </si>
  <si>
    <t>IPL-18W-050</t>
  </si>
  <si>
    <t>IPL-18W-049</t>
  </si>
  <si>
    <t>IPL-18W-052</t>
  </si>
  <si>
    <t>IPL-18W-770</t>
  </si>
  <si>
    <t>IPL-18W-771</t>
  </si>
  <si>
    <t>IPL-18W-716</t>
  </si>
  <si>
    <t>IPL-19W-815</t>
  </si>
  <si>
    <t>IPL-18W-248</t>
  </si>
  <si>
    <t>IPL-18W-336</t>
  </si>
  <si>
    <t>IPL-19W-816</t>
  </si>
  <si>
    <t>IPL-18W-282</t>
  </si>
  <si>
    <t>IPL-18W-171</t>
  </si>
  <si>
    <t>IPL-18W-166</t>
  </si>
  <si>
    <t>IPL-18W-174</t>
  </si>
  <si>
    <t>IPL-18W-661</t>
  </si>
  <si>
    <t>IPL-18W-688</t>
  </si>
  <si>
    <t>IPL-18W-172</t>
  </si>
  <si>
    <t>IPL-18W-681</t>
  </si>
  <si>
    <t>IPL-18W-179</t>
  </si>
  <si>
    <t>IPL-18W-752</t>
  </si>
  <si>
    <t>IPL-18W-744</t>
  </si>
  <si>
    <t>IPL-18W-305</t>
  </si>
  <si>
    <t>IPL-18W-639</t>
  </si>
  <si>
    <t>IPL-18W-705</t>
  </si>
  <si>
    <t>IPL-18W-757</t>
  </si>
  <si>
    <t>IPL-18W-067</t>
  </si>
  <si>
    <t>IPL-18W-605</t>
  </si>
  <si>
    <t>IPL-18W-015</t>
  </si>
  <si>
    <t>IPL-18W-428</t>
  </si>
  <si>
    <t>IPL-18W-189</t>
  </si>
  <si>
    <t>IPL-18W-429</t>
  </si>
  <si>
    <t>IPL-18W-249</t>
  </si>
  <si>
    <t>IPL-18W-808</t>
  </si>
  <si>
    <t>IPL-18W-495</t>
  </si>
  <si>
    <t>IPL-18W-314</t>
  </si>
  <si>
    <t>IPL-18W-258</t>
  </si>
  <si>
    <t>IPL-18W-804</t>
  </si>
  <si>
    <t>IPL-18W-226</t>
  </si>
  <si>
    <t>IPL-18W-672</t>
  </si>
  <si>
    <t>IPL-18W-257</t>
  </si>
  <si>
    <t>R200</t>
  </si>
  <si>
    <t>R193</t>
  </si>
  <si>
    <t>IPL-18W-245</t>
  </si>
  <si>
    <t>R197</t>
  </si>
  <si>
    <t>IPL-18W-640</t>
  </si>
  <si>
    <t>IPL-18W-312</t>
  </si>
  <si>
    <t>IPL-19W-790</t>
  </si>
  <si>
    <t>IPL-18W-513</t>
  </si>
  <si>
    <t>R196</t>
  </si>
  <si>
    <t>IPL-18W-152</t>
  </si>
  <si>
    <t>IPL-18W-178</t>
  </si>
  <si>
    <t>IPL-18W-018</t>
  </si>
  <si>
    <t>IPL-18W-116</t>
  </si>
  <si>
    <t>IPL-19W-1324</t>
  </si>
  <si>
    <t>IPL-19W-1182</t>
  </si>
  <si>
    <t>IPL-18W-369</t>
  </si>
  <si>
    <t>IPL-18W-948</t>
  </si>
  <si>
    <t>IPL-19W-1158</t>
  </si>
  <si>
    <t>IPL-19W-1327</t>
  </si>
  <si>
    <t>IPL-18W-670</t>
  </si>
  <si>
    <t>IPL-18W-933</t>
  </si>
  <si>
    <t>IPL-19W-871</t>
  </si>
  <si>
    <t>IPL-19W-1263</t>
  </si>
  <si>
    <t>IPL-18W-649</t>
  </si>
  <si>
    <t>IPL-18W-375</t>
  </si>
  <si>
    <t>IPL-19W-1326</t>
  </si>
  <si>
    <t>Sample ID</t>
  </si>
  <si>
    <t>Lake</t>
  </si>
  <si>
    <t>River</t>
  </si>
  <si>
    <t>Tap</t>
  </si>
  <si>
    <r>
      <t>δ</t>
    </r>
    <r>
      <rPr>
        <vertAlign val="superscript"/>
        <sz val="12"/>
        <color theme="1"/>
        <rFont val="Calibri"/>
        <family val="2"/>
        <scheme val="minor"/>
      </rPr>
      <t>17</t>
    </r>
    <r>
      <rPr>
        <sz val="12"/>
        <color theme="1"/>
        <rFont val="Calibri"/>
        <family val="2"/>
        <scheme val="minor"/>
      </rPr>
      <t>O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</si>
  <si>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18</t>
    </r>
    <r>
      <rPr>
        <sz val="12"/>
        <color theme="1"/>
        <rFont val="Calibri"/>
        <family val="2"/>
        <scheme val="minor"/>
      </rPr>
      <t>O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</si>
  <si>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17</t>
    </r>
    <r>
      <rPr>
        <sz val="12"/>
        <color theme="1"/>
        <rFont val="Calibri"/>
        <family val="2"/>
        <scheme val="minor"/>
      </rPr>
      <t>O</t>
    </r>
  </si>
  <si>
    <r>
      <t>δ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</t>
    </r>
  </si>
  <si>
    <t>IRMS analysis count (n) bold = two analyses, but the first is ignored due to memory effects</t>
  </si>
  <si>
    <t xml:space="preserve">MAT (C) </t>
  </si>
  <si>
    <t>MARH (%)</t>
  </si>
  <si>
    <t>MAP (cm)</t>
  </si>
  <si>
    <t>IRMS standard deviation</t>
  </si>
  <si>
    <t>Elevation (km)</t>
  </si>
  <si>
    <t>Supplement 1. Oxygen and hydrogen isotope data for the new surface waters reported in this review.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</si>
</sst>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0.000"/>
    <numFmt numFmtId="166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6" fontId="0" fillId="0" borderId="0" xfId="0" applyNumberFormat="1" applyFont="1"/>
    <xf numFmtId="14" fontId="0" fillId="0" borderId="0" xfId="0" applyNumberFormat="1" applyFont="1"/>
    <xf numFmtId="0" fontId="0" fillId="0" borderId="4" xfId="0" applyFont="1" applyBorder="1" applyAlignment="1">
      <alignment horizontal="center" vertical="center" wrapText="1"/>
    </xf>
    <xf numFmtId="1" fontId="0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ron/Box%20Sync/Phoebe%20Aron/Poulsen%20Lab/IPL/TripleDogData/Cap17O%20Compiled%20REACTOR%20SIX%201811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SMOW"/>
      <sheetName val="SLAP"/>
      <sheetName val="Standards"/>
      <sheetName val="Data sorting"/>
      <sheetName val="Cap17O Compiled REACTOR SIX 181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FE42-CB85-A74B-B382-E9052FFA4E8D}">
  <dimension ref="A1:AA190"/>
  <sheetViews>
    <sheetView tabSelected="1" workbookViewId="0">
      <pane xSplit="3" topLeftCell="D1" activePane="topRight" state="frozen"/>
      <selection pane="topRight" activeCell="A2" sqref="A2"/>
    </sheetView>
  </sheetViews>
  <sheetFormatPr baseColWidth="10" defaultRowHeight="16" x14ac:dyDescent="0.2"/>
  <cols>
    <col min="1" max="1" width="10.83203125" style="1"/>
    <col min="2" max="2" width="28.83203125" style="1" customWidth="1"/>
    <col min="3" max="3" width="24.6640625" style="1" customWidth="1"/>
    <col min="4" max="4" width="10.83203125" style="1"/>
    <col min="10" max="10" width="19.83203125" style="1" customWidth="1"/>
    <col min="11" max="11" width="12.33203125" bestFit="1" customWidth="1"/>
  </cols>
  <sheetData>
    <row r="1" spans="1:27" x14ac:dyDescent="0.2">
      <c r="A1" s="17" t="s">
        <v>316</v>
      </c>
      <c r="E1" s="1"/>
      <c r="F1" s="1"/>
      <c r="G1" s="1"/>
      <c r="H1" s="1"/>
      <c r="I1" s="1"/>
      <c r="T1" s="1"/>
      <c r="U1" s="1"/>
      <c r="V1" s="1"/>
      <c r="W1" s="1"/>
      <c r="X1" s="1"/>
      <c r="Y1" s="1"/>
      <c r="Z1" s="1"/>
      <c r="AA1" s="1"/>
    </row>
    <row r="2" spans="1:27" ht="6" customHeight="1" x14ac:dyDescent="0.2">
      <c r="E2" s="1"/>
      <c r="F2" s="1"/>
      <c r="G2" s="1"/>
      <c r="H2" s="1"/>
      <c r="I2" s="1"/>
      <c r="T2" s="1"/>
      <c r="U2" s="1"/>
      <c r="V2" s="1"/>
      <c r="W2" s="1"/>
      <c r="X2" s="1"/>
      <c r="Y2" s="1"/>
      <c r="Z2" s="1"/>
      <c r="AA2" s="1"/>
    </row>
    <row r="3" spans="1:27" ht="28" customHeight="1" x14ac:dyDescent="0.2">
      <c r="A3" s="23" t="s">
        <v>0</v>
      </c>
      <c r="B3" s="21" t="s">
        <v>1</v>
      </c>
      <c r="C3" s="21" t="s">
        <v>302</v>
      </c>
      <c r="D3" s="25" t="s">
        <v>2</v>
      </c>
      <c r="E3" s="20" t="s">
        <v>3</v>
      </c>
      <c r="F3" s="20"/>
      <c r="G3" s="27" t="s">
        <v>4</v>
      </c>
      <c r="H3" s="27"/>
      <c r="I3" s="27"/>
      <c r="J3" s="21" t="s">
        <v>310</v>
      </c>
      <c r="K3" s="20" t="s">
        <v>5</v>
      </c>
      <c r="L3" s="20"/>
      <c r="M3" s="20"/>
      <c r="N3" s="20" t="s">
        <v>314</v>
      </c>
      <c r="O3" s="20"/>
      <c r="P3" s="20"/>
      <c r="Q3" s="20" t="s">
        <v>6</v>
      </c>
      <c r="R3" s="20"/>
      <c r="S3" s="20"/>
      <c r="T3" s="21" t="s">
        <v>7</v>
      </c>
      <c r="U3" s="21" t="s">
        <v>8</v>
      </c>
      <c r="V3" s="21" t="s">
        <v>9</v>
      </c>
      <c r="W3" s="21" t="s">
        <v>10</v>
      </c>
      <c r="X3" s="21" t="s">
        <v>315</v>
      </c>
      <c r="Y3" s="21" t="s">
        <v>313</v>
      </c>
      <c r="Z3" s="21" t="s">
        <v>311</v>
      </c>
      <c r="AA3" s="18" t="s">
        <v>312</v>
      </c>
    </row>
    <row r="4" spans="1:27" ht="67" customHeight="1" x14ac:dyDescent="0.2">
      <c r="A4" s="24"/>
      <c r="B4" s="22"/>
      <c r="C4" s="22"/>
      <c r="D4" s="26"/>
      <c r="E4" s="15" t="s">
        <v>306</v>
      </c>
      <c r="F4" s="15" t="s">
        <v>307</v>
      </c>
      <c r="G4" s="15" t="s">
        <v>306</v>
      </c>
      <c r="H4" s="15" t="s">
        <v>307</v>
      </c>
      <c r="I4" s="15" t="s">
        <v>308</v>
      </c>
      <c r="J4" s="22"/>
      <c r="K4" s="15" t="s">
        <v>306</v>
      </c>
      <c r="L4" s="15" t="s">
        <v>307</v>
      </c>
      <c r="M4" s="15" t="s">
        <v>308</v>
      </c>
      <c r="N4" s="15" t="s">
        <v>306</v>
      </c>
      <c r="O4" s="15" t="s">
        <v>307</v>
      </c>
      <c r="P4" s="15" t="s">
        <v>308</v>
      </c>
      <c r="Q4" s="15" t="s">
        <v>309</v>
      </c>
      <c r="R4" s="15" t="s">
        <v>307</v>
      </c>
      <c r="S4" s="15" t="s">
        <v>11</v>
      </c>
      <c r="T4" s="22"/>
      <c r="U4" s="22"/>
      <c r="V4" s="22"/>
      <c r="W4" s="22"/>
      <c r="X4" s="22"/>
      <c r="Y4" s="22"/>
      <c r="Z4" s="22"/>
      <c r="AA4" s="19"/>
    </row>
    <row r="5" spans="1:27" x14ac:dyDescent="0.2">
      <c r="A5" s="4">
        <v>43154.482638888891</v>
      </c>
      <c r="B5" s="3" t="s">
        <v>12</v>
      </c>
      <c r="C5" s="3" t="s">
        <v>198</v>
      </c>
      <c r="D5" s="3">
        <v>1</v>
      </c>
      <c r="E5" s="12">
        <v>-2.5745855909612301</v>
      </c>
      <c r="F5" s="12">
        <v>-4.8531525348504099</v>
      </c>
      <c r="G5" s="12">
        <v>-2.4314809780433699</v>
      </c>
      <c r="H5" s="12">
        <v>-4.5812663866761003</v>
      </c>
      <c r="I5" s="12">
        <v>-9.9753627302541208</v>
      </c>
      <c r="J5" s="3">
        <v>2</v>
      </c>
      <c r="K5" s="12">
        <f>AVERAGE(G5:G6)</f>
        <v>-2.4911747283092001</v>
      </c>
      <c r="L5" s="12">
        <f t="shared" ref="L5:M5" si="0">AVERAGE(H5:H6)</f>
        <v>-4.6968503219471547</v>
      </c>
      <c r="M5" s="12">
        <f t="shared" si="0"/>
        <v>-8.5018803758012407</v>
      </c>
      <c r="N5" s="12">
        <f>STDEV(G5:G6)</f>
        <v>8.4419711214849508E-2</v>
      </c>
      <c r="O5" s="12">
        <f t="shared" ref="O5:P5" si="1">STDEV(H5:H6)</f>
        <v>0.16346036885277965</v>
      </c>
      <c r="P5" s="12">
        <f t="shared" si="1"/>
        <v>2.0838187295846966</v>
      </c>
      <c r="Q5" s="9">
        <v>-51.146000000000001</v>
      </c>
      <c r="R5" s="9">
        <v>-4.8600000000000003</v>
      </c>
      <c r="S5" s="9">
        <v>-12.266</v>
      </c>
      <c r="T5" s="3">
        <v>39.191749999999999</v>
      </c>
      <c r="U5" s="3">
        <v>-119.979722</v>
      </c>
      <c r="V5" s="3" t="s">
        <v>303</v>
      </c>
      <c r="W5" s="5">
        <v>42688</v>
      </c>
      <c r="X5" s="3">
        <v>2.238</v>
      </c>
      <c r="Y5" s="3">
        <v>61.76</v>
      </c>
      <c r="Z5" s="3">
        <v>5.33</v>
      </c>
      <c r="AA5" s="3">
        <v>54.07</v>
      </c>
    </row>
    <row r="6" spans="1:27" x14ac:dyDescent="0.2">
      <c r="A6" s="4">
        <v>43155.482638888891</v>
      </c>
      <c r="B6" s="3" t="s">
        <v>13</v>
      </c>
      <c r="C6" s="3" t="s">
        <v>198</v>
      </c>
      <c r="D6" s="3">
        <v>1</v>
      </c>
      <c r="E6" s="12">
        <v>-2.698318113</v>
      </c>
      <c r="F6" s="12">
        <v>-5.0924237440000004</v>
      </c>
      <c r="G6" s="12">
        <v>-2.5508684785750302</v>
      </c>
      <c r="H6" s="12">
        <v>-4.8124342572182099</v>
      </c>
      <c r="I6" s="12">
        <v>-7.0283980213483597</v>
      </c>
      <c r="J6" s="3"/>
      <c r="K6" s="12"/>
      <c r="L6" s="12"/>
      <c r="M6" s="12"/>
      <c r="N6" s="12"/>
      <c r="O6" s="12"/>
      <c r="P6" s="12"/>
      <c r="Q6" s="13"/>
      <c r="R6" s="13"/>
      <c r="S6" s="13"/>
      <c r="T6" s="2"/>
      <c r="U6" s="2"/>
      <c r="V6" s="2"/>
      <c r="W6" s="2"/>
      <c r="X6" s="2"/>
      <c r="Y6" s="2"/>
      <c r="Z6" s="2"/>
      <c r="AA6" s="2"/>
    </row>
    <row r="7" spans="1:27" x14ac:dyDescent="0.2">
      <c r="A7" s="4">
        <v>43158.482638888891</v>
      </c>
      <c r="B7" s="3" t="s">
        <v>14</v>
      </c>
      <c r="C7" s="3" t="s">
        <v>199</v>
      </c>
      <c r="D7" s="3">
        <v>1</v>
      </c>
      <c r="E7" s="12">
        <v>-3.6831766207634402</v>
      </c>
      <c r="F7" s="12">
        <v>-6.98571767531653</v>
      </c>
      <c r="G7" s="12">
        <v>-3.5422209253764398</v>
      </c>
      <c r="H7" s="12">
        <v>-6.7176647906215896</v>
      </c>
      <c r="I7" s="12">
        <v>10.3847226110516</v>
      </c>
      <c r="J7" s="3">
        <v>2</v>
      </c>
      <c r="K7" s="12">
        <f>AVERAGE(G7:G8)</f>
        <v>-3.6497727810401051</v>
      </c>
      <c r="L7" s="12">
        <f t="shared" ref="L7" si="2">AVERAGE(H7:H8)</f>
        <v>-6.9253014797084251</v>
      </c>
      <c r="M7" s="12">
        <f t="shared" ref="M7" si="3">AVERAGE(I7:I8)</f>
        <v>12.8355926556951</v>
      </c>
      <c r="N7" s="12">
        <f>STDEV(G7:G8)</f>
        <v>0.15210129293794861</v>
      </c>
      <c r="O7" s="12">
        <f t="shared" ref="O7" si="4">STDEV(H7:H8)</f>
        <v>0.29364262175284778</v>
      </c>
      <c r="P7" s="12">
        <f t="shared" ref="P7" si="5">STDEV(I7:I8)</f>
        <v>3.4660536567487954</v>
      </c>
      <c r="Q7" s="9">
        <v>-61.797999999999995</v>
      </c>
      <c r="R7" s="9">
        <v>-6.89</v>
      </c>
      <c r="S7" s="9">
        <v>-6.6779999999999999</v>
      </c>
      <c r="T7" s="3">
        <v>38.953194000000003</v>
      </c>
      <c r="U7" s="3">
        <v>-120.098861</v>
      </c>
      <c r="V7" s="3" t="s">
        <v>303</v>
      </c>
      <c r="W7" s="5">
        <v>42688</v>
      </c>
      <c r="X7" s="3">
        <v>2.2109999999999999</v>
      </c>
      <c r="Y7" s="3">
        <v>79.59</v>
      </c>
      <c r="Z7" s="3">
        <v>5.65</v>
      </c>
      <c r="AA7" s="3">
        <v>55.25</v>
      </c>
    </row>
    <row r="8" spans="1:27" x14ac:dyDescent="0.2">
      <c r="A8" s="4">
        <v>43159.482638888891</v>
      </c>
      <c r="B8" s="3" t="s">
        <v>15</v>
      </c>
      <c r="C8" s="3" t="s">
        <v>199</v>
      </c>
      <c r="D8" s="3">
        <v>1</v>
      </c>
      <c r="E8" s="12">
        <v>-3.8996618128738301</v>
      </c>
      <c r="F8" s="12">
        <v>-7.4035459133483696</v>
      </c>
      <c r="G8" s="12">
        <v>-3.7573246367037698</v>
      </c>
      <c r="H8" s="12">
        <v>-7.1329381687952598</v>
      </c>
      <c r="I8" s="12">
        <v>15.2864627003386</v>
      </c>
      <c r="J8" s="3"/>
      <c r="K8" s="12"/>
      <c r="L8" s="12"/>
      <c r="M8" s="12"/>
      <c r="N8" s="12"/>
      <c r="O8" s="12"/>
      <c r="P8" s="12"/>
      <c r="Q8" s="9"/>
      <c r="R8" s="9"/>
      <c r="S8" s="9"/>
      <c r="T8" s="3"/>
      <c r="U8" s="3"/>
      <c r="V8" s="3"/>
      <c r="W8" s="3"/>
      <c r="X8" s="3"/>
      <c r="Y8" s="3"/>
      <c r="Z8" s="3"/>
      <c r="AA8" s="3"/>
    </row>
    <row r="9" spans="1:27" x14ac:dyDescent="0.2">
      <c r="A9" s="4">
        <v>43160.482638888891</v>
      </c>
      <c r="B9" s="3" t="s">
        <v>16</v>
      </c>
      <c r="C9" s="3" t="s">
        <v>200</v>
      </c>
      <c r="D9" s="3">
        <v>1</v>
      </c>
      <c r="E9" s="12">
        <v>-2.8387385410000001</v>
      </c>
      <c r="F9" s="12">
        <v>-5.4039959780000002</v>
      </c>
      <c r="G9" s="12">
        <v>-2.6543741341780098</v>
      </c>
      <c r="H9" s="12">
        <v>-5.05631553731856</v>
      </c>
      <c r="I9" s="12">
        <v>18.603720769090302</v>
      </c>
      <c r="J9" s="3">
        <v>2</v>
      </c>
      <c r="K9" s="12">
        <f>AVERAGE(G9:G10)</f>
        <v>-2.6078966391281151</v>
      </c>
      <c r="L9" s="12">
        <f t="shared" ref="L9" si="6">AVERAGE(H9:H10)</f>
        <v>-4.9448775839512944</v>
      </c>
      <c r="M9" s="12">
        <f t="shared" ref="M9" si="7">AVERAGE(I9:I10)</f>
        <v>6.0711029447710709</v>
      </c>
      <c r="N9" s="12">
        <f>STDEV(G9:G10)</f>
        <v>6.5729103844689829E-2</v>
      </c>
      <c r="O9" s="12">
        <f t="shared" ref="O9" si="8">STDEV(H9:H10)</f>
        <v>0.15759706501508688</v>
      </c>
      <c r="P9" s="12">
        <f>STDEV(I9:I10)</f>
        <v>17.723798099191047</v>
      </c>
      <c r="Q9" s="9">
        <v>-50.387</v>
      </c>
      <c r="R9" s="9">
        <v>-4.8</v>
      </c>
      <c r="S9" s="9">
        <v>-11.987</v>
      </c>
      <c r="T9" s="3">
        <v>39.180222000000001</v>
      </c>
      <c r="U9" s="3">
        <v>-119.930611</v>
      </c>
      <c r="V9" s="3" t="s">
        <v>303</v>
      </c>
      <c r="W9" s="5">
        <v>42688</v>
      </c>
      <c r="X9" s="3">
        <v>2.238</v>
      </c>
      <c r="Y9" s="3">
        <v>61.76</v>
      </c>
      <c r="Z9" s="3">
        <v>5.33</v>
      </c>
      <c r="AA9" s="3">
        <v>54.07</v>
      </c>
    </row>
    <row r="10" spans="1:27" x14ac:dyDescent="0.2">
      <c r="A10" s="4">
        <v>43161.482638888891</v>
      </c>
      <c r="B10" s="3" t="s">
        <v>17</v>
      </c>
      <c r="C10" s="3" t="s">
        <v>200</v>
      </c>
      <c r="D10" s="3">
        <v>1</v>
      </c>
      <c r="E10" s="12">
        <v>-2.75667160201739</v>
      </c>
      <c r="F10" s="12">
        <v>-5.2027827838125003</v>
      </c>
      <c r="G10" s="12">
        <v>-2.5614191440782199</v>
      </c>
      <c r="H10" s="12">
        <v>-4.8334396305840297</v>
      </c>
      <c r="I10" s="12">
        <v>-6.4615148795481598</v>
      </c>
      <c r="J10" s="3"/>
      <c r="K10" s="12"/>
      <c r="L10" s="12"/>
      <c r="M10" s="12"/>
      <c r="N10" s="12"/>
      <c r="O10" s="12"/>
      <c r="P10" s="12"/>
      <c r="Q10" s="9"/>
      <c r="R10" s="9"/>
      <c r="S10" s="9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4">
        <v>43140.65693287037</v>
      </c>
      <c r="B11" s="3" t="s">
        <v>18</v>
      </c>
      <c r="C11" s="3" t="s">
        <v>201</v>
      </c>
      <c r="D11" s="3">
        <v>2</v>
      </c>
      <c r="E11" s="12">
        <v>0.51867577088903205</v>
      </c>
      <c r="F11" s="12">
        <v>1.0553955494643401</v>
      </c>
      <c r="G11" s="12">
        <v>0.15027427879906199</v>
      </c>
      <c r="H11" s="12">
        <v>0.365770593484263</v>
      </c>
      <c r="I11" s="12">
        <v>-42.828573153780397</v>
      </c>
      <c r="J11" s="3">
        <v>2</v>
      </c>
      <c r="K11" s="12">
        <f>AVERAGE(G11:G12)</f>
        <v>0.1166773013692555</v>
      </c>
      <c r="L11" s="12">
        <f t="shared" ref="L11" si="9">AVERAGE(H11:H12)</f>
        <v>0.30550628553534853</v>
      </c>
      <c r="M11" s="12">
        <f t="shared" ref="M11" si="10">AVERAGE(I11:I12)</f>
        <v>-44.611794518325993</v>
      </c>
      <c r="N11" s="12">
        <f>STDEV(G11:G12)</f>
        <v>4.7513301135975107E-2</v>
      </c>
      <c r="O11" s="12">
        <f t="shared" ref="O11" si="11">STDEV(H11:H12)</f>
        <v>8.5226601628383442E-2</v>
      </c>
      <c r="P11" s="12">
        <f t="shared" ref="P11" si="12">STDEV(I11:I12)</f>
        <v>2.521855838453845</v>
      </c>
      <c r="Q11" s="9">
        <v>-23.630000000000003</v>
      </c>
      <c r="R11" s="9">
        <v>0.42099999999999999</v>
      </c>
      <c r="S11" s="9">
        <v>-26.998000000000001</v>
      </c>
      <c r="T11" s="3">
        <v>40.048055560000002</v>
      </c>
      <c r="U11" s="3">
        <v>-119.67294440000001</v>
      </c>
      <c r="V11" s="3" t="s">
        <v>303</v>
      </c>
      <c r="W11" s="5">
        <v>42689</v>
      </c>
      <c r="X11" s="3">
        <v>1.6060000000000001</v>
      </c>
      <c r="Y11" s="3">
        <v>19.600000000000001</v>
      </c>
      <c r="Z11" s="3">
        <v>8.61</v>
      </c>
      <c r="AA11" s="3">
        <v>52.25</v>
      </c>
    </row>
    <row r="12" spans="1:27" x14ac:dyDescent="0.2">
      <c r="A12" s="4">
        <v>43140.829212962963</v>
      </c>
      <c r="B12" s="3" t="s">
        <v>19</v>
      </c>
      <c r="C12" s="3" t="s">
        <v>201</v>
      </c>
      <c r="D12" s="3">
        <v>2</v>
      </c>
      <c r="E12" s="12">
        <v>0.4527895341157</v>
      </c>
      <c r="F12" s="12">
        <v>0.93690871212056004</v>
      </c>
      <c r="G12" s="12">
        <v>8.3080323939449002E-2</v>
      </c>
      <c r="H12" s="12">
        <v>0.24524197758643401</v>
      </c>
      <c r="I12" s="12">
        <v>-46.395015882871597</v>
      </c>
      <c r="J12" s="3"/>
      <c r="K12" s="12"/>
      <c r="L12" s="12"/>
      <c r="M12" s="12"/>
      <c r="N12" s="12"/>
      <c r="O12" s="12"/>
      <c r="P12" s="12"/>
      <c r="Q12" s="13"/>
      <c r="R12" s="13"/>
      <c r="S12" s="13"/>
      <c r="T12" s="2"/>
      <c r="U12" s="2"/>
      <c r="V12" s="2"/>
      <c r="W12" s="2"/>
      <c r="X12" s="2"/>
      <c r="Y12" s="2"/>
      <c r="Z12" s="2"/>
      <c r="AA12" s="2"/>
    </row>
    <row r="13" spans="1:27" x14ac:dyDescent="0.2">
      <c r="A13" s="4">
        <v>43143.632673611108</v>
      </c>
      <c r="B13" s="3" t="s">
        <v>20</v>
      </c>
      <c r="C13" s="3" t="s">
        <v>202</v>
      </c>
      <c r="D13" s="3">
        <v>2</v>
      </c>
      <c r="E13" s="12">
        <v>-4.9545204326313304</v>
      </c>
      <c r="F13" s="12">
        <v>-9.4075151724809007</v>
      </c>
      <c r="G13" s="12">
        <v>-5.6043415838044597</v>
      </c>
      <c r="H13" s="12">
        <v>-10.6244228451071</v>
      </c>
      <c r="I13" s="12">
        <v>19.6030880788527</v>
      </c>
      <c r="J13" s="3">
        <v>3</v>
      </c>
      <c r="K13" s="12">
        <f>AVERAGE(G13:G15)</f>
        <v>-5.6193284396368837</v>
      </c>
      <c r="L13" s="12">
        <f t="shared" ref="L13:M13" si="13">AVERAGE(H13:H15)</f>
        <v>-10.6568297632978</v>
      </c>
      <c r="M13" s="12">
        <f t="shared" si="13"/>
        <v>21.82705288967313</v>
      </c>
      <c r="N13" s="12">
        <f>STDEV(G13:G15)</f>
        <v>3.1584613322281935E-2</v>
      </c>
      <c r="O13" s="12">
        <f t="shared" ref="O13:P13" si="14">STDEV(H13:H15)</f>
        <v>6.8922069191096988E-2</v>
      </c>
      <c r="P13" s="12">
        <f t="shared" si="14"/>
        <v>5.022102346920108</v>
      </c>
      <c r="Q13" s="9">
        <v>-91.114000000000004</v>
      </c>
      <c r="R13" s="9">
        <v>-12.901</v>
      </c>
      <c r="S13" s="9">
        <v>12.093999999999999</v>
      </c>
      <c r="T13" s="3">
        <v>39.218417000000002</v>
      </c>
      <c r="U13" s="3">
        <v>-120.087361</v>
      </c>
      <c r="V13" s="3" t="s">
        <v>304</v>
      </c>
      <c r="W13" s="5">
        <v>42689</v>
      </c>
      <c r="X13" s="3">
        <v>2.0539999999999998</v>
      </c>
      <c r="Y13" s="3">
        <v>66.13</v>
      </c>
      <c r="Z13" s="3">
        <v>5.89</v>
      </c>
      <c r="AA13" s="3">
        <v>54.45</v>
      </c>
    </row>
    <row r="14" spans="1:27" x14ac:dyDescent="0.2">
      <c r="A14" s="4">
        <v>43143.708472222221</v>
      </c>
      <c r="B14" s="3" t="s">
        <v>21</v>
      </c>
      <c r="C14" s="3" t="s">
        <v>202</v>
      </c>
      <c r="D14" s="3">
        <v>2</v>
      </c>
      <c r="E14" s="12">
        <v>-4.94964471803367</v>
      </c>
      <c r="F14" s="12">
        <v>-9.3958126529145503</v>
      </c>
      <c r="G14" s="12">
        <v>-5.5980271907375503</v>
      </c>
      <c r="H14" s="12">
        <v>-10.6100840733789</v>
      </c>
      <c r="I14" s="12">
        <v>18.300932517749199</v>
      </c>
      <c r="J14" s="3"/>
      <c r="K14" s="12"/>
      <c r="L14" s="12"/>
      <c r="M14" s="12"/>
      <c r="N14" s="12"/>
      <c r="O14" s="12"/>
      <c r="P14" s="12"/>
      <c r="Q14" s="13"/>
      <c r="R14" s="13"/>
      <c r="S14" s="13"/>
      <c r="T14" s="2"/>
      <c r="U14" s="2"/>
      <c r="V14" s="2"/>
      <c r="W14" s="2"/>
      <c r="X14" s="2"/>
      <c r="Y14" s="2"/>
      <c r="Z14" s="2"/>
      <c r="AA14" s="2"/>
    </row>
    <row r="15" spans="1:27" x14ac:dyDescent="0.2">
      <c r="A15" s="4">
        <v>43143.82708333333</v>
      </c>
      <c r="B15" s="3" t="s">
        <v>22</v>
      </c>
      <c r="C15" s="3" t="s">
        <v>202</v>
      </c>
      <c r="D15" s="3">
        <v>2</v>
      </c>
      <c r="E15" s="12">
        <v>-5.0056844755942498</v>
      </c>
      <c r="F15" s="12">
        <v>-9.5178954731569494</v>
      </c>
      <c r="G15" s="12">
        <v>-5.6556165443686401</v>
      </c>
      <c r="H15" s="12">
        <v>-10.735982371407401</v>
      </c>
      <c r="I15" s="12">
        <v>27.577138072417501</v>
      </c>
      <c r="J15" s="3"/>
      <c r="K15" s="12"/>
      <c r="L15" s="12"/>
      <c r="M15" s="12"/>
      <c r="N15" s="12"/>
      <c r="O15" s="12"/>
      <c r="P15" s="12"/>
      <c r="Q15" s="13"/>
      <c r="R15" s="13"/>
      <c r="S15" s="13"/>
      <c r="T15" s="2"/>
      <c r="U15" s="2"/>
      <c r="V15" s="2"/>
      <c r="W15" s="2"/>
      <c r="X15" s="2"/>
      <c r="Y15" s="2"/>
      <c r="Z15" s="2"/>
      <c r="AA15" s="2"/>
    </row>
    <row r="16" spans="1:27" x14ac:dyDescent="0.2">
      <c r="A16" s="4">
        <v>43144.403449074074</v>
      </c>
      <c r="B16" s="3" t="s">
        <v>23</v>
      </c>
      <c r="C16" s="3" t="s">
        <v>203</v>
      </c>
      <c r="D16" s="3">
        <v>2</v>
      </c>
      <c r="E16" s="12">
        <v>-5.7741392691371001</v>
      </c>
      <c r="F16" s="12">
        <v>-10.9451363723119</v>
      </c>
      <c r="G16" s="12">
        <v>-6.4612267632876801</v>
      </c>
      <c r="H16" s="12">
        <v>-12.2305504958513</v>
      </c>
      <c r="I16" s="12">
        <v>15.3556011187623</v>
      </c>
      <c r="J16" s="3">
        <v>2</v>
      </c>
      <c r="K16" s="12">
        <f>AVERAGE(G16:G17)</f>
        <v>-6.4516384883764299</v>
      </c>
      <c r="L16" s="12">
        <f t="shared" ref="L16" si="15">AVERAGE(H16:H17)</f>
        <v>-12.2239719673445</v>
      </c>
      <c r="M16" s="12">
        <f t="shared" ref="M16" si="16">AVERAGE(I16:I17)</f>
        <v>21.489689790582752</v>
      </c>
      <c r="N16" s="12">
        <f>STDEV(G16:G17)</f>
        <v>1.3559868419251631E-2</v>
      </c>
      <c r="O16" s="12">
        <f t="shared" ref="O16" si="17">STDEV(H16:H17)</f>
        <v>9.3034442347750042E-3</v>
      </c>
      <c r="P16" s="12">
        <f t="shared" ref="P16" si="18">STDEV(I16:I17)</f>
        <v>8.6749113924876404</v>
      </c>
      <c r="Q16" s="9">
        <v>-85.606000000000009</v>
      </c>
      <c r="R16" s="9">
        <v>-11.566000000000001</v>
      </c>
      <c r="S16" s="9">
        <v>6.9219999999999997</v>
      </c>
      <c r="T16" s="3">
        <v>38.922389000000003</v>
      </c>
      <c r="U16" s="3">
        <v>-119.99025</v>
      </c>
      <c r="V16" s="3" t="s">
        <v>304</v>
      </c>
      <c r="W16" s="5">
        <v>42689</v>
      </c>
      <c r="X16" s="3">
        <v>2.2050000000000001</v>
      </c>
      <c r="Y16" s="3">
        <v>69.63</v>
      </c>
      <c r="Z16" s="3">
        <v>5.76</v>
      </c>
      <c r="AA16" s="3">
        <v>54.48</v>
      </c>
    </row>
    <row r="17" spans="1:27" x14ac:dyDescent="0.2">
      <c r="A17" s="4">
        <v>43144.492361111108</v>
      </c>
      <c r="B17" s="3" t="s">
        <v>24</v>
      </c>
      <c r="C17" s="3" t="s">
        <v>203</v>
      </c>
      <c r="D17" s="3">
        <v>2</v>
      </c>
      <c r="E17" s="12">
        <v>-5.7573124870000001</v>
      </c>
      <c r="F17" s="12">
        <v>-10.93505555</v>
      </c>
      <c r="G17" s="12">
        <v>-6.4420502134651798</v>
      </c>
      <c r="H17" s="12">
        <v>-12.2173934388377</v>
      </c>
      <c r="I17" s="12">
        <v>27.623778462403202</v>
      </c>
      <c r="J17" s="3"/>
      <c r="K17" s="12"/>
      <c r="L17" s="12"/>
      <c r="M17" s="12"/>
      <c r="N17" s="12"/>
      <c r="O17" s="12"/>
      <c r="P17" s="12"/>
      <c r="Q17" s="13"/>
      <c r="R17" s="13"/>
      <c r="S17" s="13"/>
      <c r="T17" s="2"/>
      <c r="U17" s="2"/>
      <c r="V17" s="2"/>
      <c r="W17" s="2"/>
      <c r="X17" s="2"/>
      <c r="Y17" s="2"/>
      <c r="Z17" s="2"/>
      <c r="AA17" s="2"/>
    </row>
    <row r="18" spans="1:27" x14ac:dyDescent="0.2">
      <c r="A18" s="4">
        <v>43272.685624999998</v>
      </c>
      <c r="B18" s="3" t="s">
        <v>25</v>
      </c>
      <c r="C18" s="3" t="s">
        <v>204</v>
      </c>
      <c r="D18" s="3">
        <v>4</v>
      </c>
      <c r="E18" s="12">
        <v>-5.8281728222454898</v>
      </c>
      <c r="F18" s="12">
        <v>-11.132710650482499</v>
      </c>
      <c r="G18" s="12">
        <v>-6.6268379631141503</v>
      </c>
      <c r="H18" s="12">
        <v>-12.5911988738084</v>
      </c>
      <c r="I18" s="12">
        <v>41.468849803194999</v>
      </c>
      <c r="J18" s="3">
        <v>1</v>
      </c>
      <c r="K18" s="12">
        <v>-6.6268379631141503</v>
      </c>
      <c r="L18" s="12">
        <v>-12.5911988738084</v>
      </c>
      <c r="M18" s="12">
        <v>41.468849803194999</v>
      </c>
      <c r="N18" s="12"/>
      <c r="O18" s="12"/>
      <c r="P18" s="12"/>
      <c r="Q18" s="9">
        <v>-80.772999999999996</v>
      </c>
      <c r="R18" s="9">
        <v>-11.65</v>
      </c>
      <c r="S18" s="9">
        <v>12.427</v>
      </c>
      <c r="T18" s="3">
        <v>39.107332999999997</v>
      </c>
      <c r="U18" s="3">
        <v>-120.161556</v>
      </c>
      <c r="V18" s="3" t="s">
        <v>304</v>
      </c>
      <c r="W18" s="5">
        <v>42689</v>
      </c>
      <c r="X18" s="3">
        <v>1.92</v>
      </c>
      <c r="Y18" s="3">
        <v>67.98</v>
      </c>
      <c r="Z18" s="3">
        <v>6.58</v>
      </c>
      <c r="AA18" s="3">
        <v>54.48</v>
      </c>
    </row>
    <row r="19" spans="1:27" x14ac:dyDescent="0.2">
      <c r="A19" s="4">
        <v>43272.758587962962</v>
      </c>
      <c r="B19" s="3" t="s">
        <v>26</v>
      </c>
      <c r="C19" s="3" t="s">
        <v>205</v>
      </c>
      <c r="D19" s="3">
        <v>4</v>
      </c>
      <c r="E19" s="12">
        <v>-6.05337937148545</v>
      </c>
      <c r="F19" s="12">
        <v>-11.577553198262899</v>
      </c>
      <c r="G19" s="12">
        <v>-6.8634804960044304</v>
      </c>
      <c r="H19" s="12">
        <v>-13.0578835310426</v>
      </c>
      <c r="I19" s="12">
        <v>52.829930157630898</v>
      </c>
      <c r="J19" s="3">
        <v>1</v>
      </c>
      <c r="K19" s="12">
        <v>-6.8634804960044304</v>
      </c>
      <c r="L19" s="12">
        <v>-13.0578835310426</v>
      </c>
      <c r="M19" s="12">
        <v>52.829930157630898</v>
      </c>
      <c r="N19" s="12"/>
      <c r="O19" s="12"/>
      <c r="P19" s="12"/>
      <c r="Q19" s="9">
        <v>-82.004999999999995</v>
      </c>
      <c r="R19" s="9">
        <v>-11.69</v>
      </c>
      <c r="S19" s="9">
        <v>11.515000000000001</v>
      </c>
      <c r="T19" s="3">
        <v>39.132638999999998</v>
      </c>
      <c r="U19" s="3">
        <v>-120.157611</v>
      </c>
      <c r="V19" s="3" t="s">
        <v>304</v>
      </c>
      <c r="W19" s="5">
        <v>42689</v>
      </c>
      <c r="X19" s="3">
        <v>1.92</v>
      </c>
      <c r="Y19" s="3">
        <v>67.98</v>
      </c>
      <c r="Z19" s="3">
        <v>6.58</v>
      </c>
      <c r="AA19" s="3">
        <v>54.48</v>
      </c>
    </row>
    <row r="20" spans="1:27" x14ac:dyDescent="0.2">
      <c r="A20" s="4">
        <v>43371.527233796296</v>
      </c>
      <c r="B20" s="3" t="s">
        <v>27</v>
      </c>
      <c r="C20" s="3" t="s">
        <v>206</v>
      </c>
      <c r="D20" s="3">
        <v>6</v>
      </c>
      <c r="E20" s="12">
        <v>-10.797313706184999</v>
      </c>
      <c r="F20" s="12">
        <v>-20.417366639638601</v>
      </c>
      <c r="G20" s="12">
        <v>-10.742169760309601</v>
      </c>
      <c r="H20" s="12">
        <v>-20.314426518480602</v>
      </c>
      <c r="I20" s="12">
        <v>36.178535219828902</v>
      </c>
      <c r="J20" s="3">
        <v>1</v>
      </c>
      <c r="K20" s="12">
        <v>-10.742169760309601</v>
      </c>
      <c r="L20" s="12">
        <v>-20.314426518480602</v>
      </c>
      <c r="M20" s="12">
        <v>36.178535219828902</v>
      </c>
      <c r="N20" s="12"/>
      <c r="O20" s="12"/>
      <c r="P20" s="12"/>
      <c r="Q20" s="9">
        <v>-155.31399999999999</v>
      </c>
      <c r="R20" s="9">
        <v>-20.202000000000002</v>
      </c>
      <c r="S20" s="9">
        <f>Q20-8*R20</f>
        <v>6.3020000000000209</v>
      </c>
      <c r="T20" s="2">
        <v>68.790030000000002</v>
      </c>
      <c r="U20" s="2">
        <v>-149.60471000000001</v>
      </c>
      <c r="V20" s="3" t="s">
        <v>304</v>
      </c>
      <c r="W20" s="5">
        <v>43287</v>
      </c>
      <c r="X20" s="3">
        <v>0.17399999999999999</v>
      </c>
      <c r="Y20" s="3">
        <v>16.89</v>
      </c>
      <c r="Z20" s="3">
        <v>-11.19</v>
      </c>
      <c r="AA20" s="3">
        <v>68.94</v>
      </c>
    </row>
    <row r="21" spans="1:27" x14ac:dyDescent="0.2">
      <c r="A21" s="4">
        <v>43375.682523148149</v>
      </c>
      <c r="B21" s="3" t="s">
        <v>28</v>
      </c>
      <c r="C21" s="3" t="s">
        <v>207</v>
      </c>
      <c r="D21" s="3">
        <v>6</v>
      </c>
      <c r="E21" s="12">
        <v>0.48535842828959502</v>
      </c>
      <c r="F21" s="12">
        <v>0.96797509076018695</v>
      </c>
      <c r="G21" s="12">
        <v>1.2322336356469701</v>
      </c>
      <c r="H21" s="12">
        <v>2.3575346493251699</v>
      </c>
      <c r="I21" s="12">
        <v>-11.838234060872001</v>
      </c>
      <c r="J21" s="3">
        <v>2</v>
      </c>
      <c r="K21" s="12">
        <f>AVERAGE(G21:G22)</f>
        <v>1.0266044121201345</v>
      </c>
      <c r="L21" s="12">
        <f t="shared" ref="L21" si="19">AVERAGE(H21:H22)</f>
        <v>1.96489054841041</v>
      </c>
      <c r="M21" s="12">
        <f t="shared" ref="M21" si="20">AVERAGE(I21:I22)</f>
        <v>-10.347035809588885</v>
      </c>
      <c r="N21" s="12">
        <f>STDEV(G21:G22)</f>
        <v>0.29080363673189913</v>
      </c>
      <c r="O21" s="12">
        <f t="shared" ref="O21" si="21">STDEV(H21:H22)</f>
        <v>0.55528261269944335</v>
      </c>
      <c r="P21" s="12">
        <f t="shared" ref="P21" si="22">STDEV(I21:I22)</f>
        <v>2.1088727911516316</v>
      </c>
      <c r="Q21" s="9">
        <v>12.25</v>
      </c>
      <c r="R21" s="9">
        <v>1.97</v>
      </c>
      <c r="S21" s="9">
        <v>-3.51</v>
      </c>
      <c r="T21" s="3">
        <v>-2.4293999999999998</v>
      </c>
      <c r="U21" s="3">
        <v>34.802</v>
      </c>
      <c r="V21" s="3" t="s">
        <v>304</v>
      </c>
      <c r="W21" s="5">
        <v>43147</v>
      </c>
      <c r="X21" s="3">
        <v>1.4930000000000001</v>
      </c>
      <c r="Y21" s="3">
        <v>70.03</v>
      </c>
      <c r="Z21" s="3">
        <v>20.62</v>
      </c>
      <c r="AA21" s="3">
        <v>68.540000000000006</v>
      </c>
    </row>
    <row r="22" spans="1:27" x14ac:dyDescent="0.2">
      <c r="A22" s="4">
        <v>43376.353622685187</v>
      </c>
      <c r="B22" s="3" t="s">
        <v>29</v>
      </c>
      <c r="C22" s="3" t="s">
        <v>207</v>
      </c>
      <c r="D22" s="3">
        <v>6</v>
      </c>
      <c r="E22" s="12">
        <v>9.2182495576422496E-2</v>
      </c>
      <c r="F22" s="12">
        <v>0.20602391303128101</v>
      </c>
      <c r="G22" s="12">
        <v>0.82097518859329899</v>
      </c>
      <c r="H22" s="12">
        <v>1.5722464474956499</v>
      </c>
      <c r="I22" s="12">
        <v>-8.8558375583057707</v>
      </c>
      <c r="J22" s="3"/>
      <c r="K22" s="12"/>
      <c r="L22" s="12"/>
      <c r="M22" s="12"/>
      <c r="N22" s="12"/>
      <c r="O22" s="12"/>
      <c r="P22" s="12"/>
      <c r="Q22" s="13"/>
      <c r="R22" s="13"/>
      <c r="S22" s="13"/>
      <c r="T22" s="2"/>
      <c r="U22" s="2"/>
      <c r="V22" s="2"/>
      <c r="W22" s="2"/>
      <c r="X22" s="2"/>
      <c r="Y22" s="2"/>
      <c r="Z22" s="2"/>
      <c r="AA22" s="2"/>
    </row>
    <row r="23" spans="1:27" x14ac:dyDescent="0.2">
      <c r="A23" s="4">
        <v>43378.431342592594</v>
      </c>
      <c r="B23" s="3" t="s">
        <v>30</v>
      </c>
      <c r="C23" s="3" t="s">
        <v>208</v>
      </c>
      <c r="D23" s="3">
        <v>6</v>
      </c>
      <c r="E23" s="12">
        <v>-1.4226391475848199</v>
      </c>
      <c r="F23" s="12">
        <v>-2.7076718424593502</v>
      </c>
      <c r="G23" s="12">
        <v>-0.74343967874039596</v>
      </c>
      <c r="H23" s="12">
        <v>-1.44437945718322</v>
      </c>
      <c r="I23" s="12">
        <v>19.4674825011762</v>
      </c>
      <c r="J23" s="3">
        <v>2</v>
      </c>
      <c r="K23" s="12">
        <f>AVERAGE(G23:G24)</f>
        <v>-0.78001515831927204</v>
      </c>
      <c r="L23" s="12">
        <f>AVERAGE(H23:H24)</f>
        <v>-1.513362472219355</v>
      </c>
      <c r="M23" s="12">
        <f t="shared" ref="M23" si="23">AVERAGE(I23:I24)</f>
        <v>19.34168799828765</v>
      </c>
      <c r="N23" s="12">
        <f>STDEV(G23:G24)</f>
        <v>5.1725539270746655E-2</v>
      </c>
      <c r="O23" s="12">
        <f t="shared" ref="O23" si="24">STDEV(H23:H24)</f>
        <v>9.7556715437489297E-2</v>
      </c>
      <c r="P23" s="12">
        <f t="shared" ref="P23" si="25">STDEV(I23:I24)</f>
        <v>0.17790029205696808</v>
      </c>
      <c r="Q23" s="9">
        <v>0.47000000000000064</v>
      </c>
      <c r="R23" s="9">
        <v>-1.67</v>
      </c>
      <c r="S23" s="9">
        <v>13.83</v>
      </c>
      <c r="T23" s="3">
        <v>-0.281196905</v>
      </c>
      <c r="U23" s="3">
        <v>35.062843280000003</v>
      </c>
      <c r="V23" s="3" t="s">
        <v>304</v>
      </c>
      <c r="W23" s="5">
        <v>43302</v>
      </c>
      <c r="X23" s="3">
        <v>1.4710000000000001</v>
      </c>
      <c r="Y23" s="3">
        <v>127.26</v>
      </c>
      <c r="Z23" s="3">
        <v>21.26</v>
      </c>
      <c r="AA23" s="3">
        <v>60.4</v>
      </c>
    </row>
    <row r="24" spans="1:27" x14ac:dyDescent="0.2">
      <c r="A24" s="4">
        <v>43378.531053240738</v>
      </c>
      <c r="B24" s="3" t="s">
        <v>31</v>
      </c>
      <c r="C24" s="3" t="s">
        <v>208</v>
      </c>
      <c r="D24" s="3">
        <v>6</v>
      </c>
      <c r="E24" s="12">
        <v>-1.49325367108572</v>
      </c>
      <c r="F24" s="12">
        <v>-2.8410450360220101</v>
      </c>
      <c r="G24" s="12">
        <v>-0.81659063789814801</v>
      </c>
      <c r="H24" s="12">
        <v>-1.5823454872554901</v>
      </c>
      <c r="I24" s="12">
        <v>19.215893495399101</v>
      </c>
      <c r="J24" s="3"/>
      <c r="K24" s="12"/>
      <c r="L24" s="12"/>
      <c r="M24" s="12"/>
      <c r="N24" s="12"/>
      <c r="O24" s="12"/>
      <c r="P24" s="12"/>
      <c r="Q24" s="9"/>
      <c r="R24" s="9"/>
      <c r="S24" s="9"/>
      <c r="T24" s="3"/>
      <c r="U24" s="3"/>
      <c r="V24" s="3"/>
      <c r="W24" s="3"/>
      <c r="X24" s="3"/>
      <c r="Y24" s="3"/>
      <c r="Z24" s="3"/>
      <c r="AA24" s="3"/>
    </row>
    <row r="25" spans="1:27" x14ac:dyDescent="0.2">
      <c r="A25" s="4">
        <v>43381.37060185185</v>
      </c>
      <c r="B25" s="3" t="s">
        <v>32</v>
      </c>
      <c r="C25" s="3" t="s">
        <v>209</v>
      </c>
      <c r="D25" s="3">
        <v>6</v>
      </c>
      <c r="E25" s="12">
        <v>-2.3251214010469701</v>
      </c>
      <c r="F25" s="12">
        <v>-4.44354208208415</v>
      </c>
      <c r="G25" s="12">
        <v>-1.65454485892591</v>
      </c>
      <c r="H25" s="12">
        <v>-3.1947587892753599</v>
      </c>
      <c r="I25" s="12">
        <v>33.617775173017101</v>
      </c>
      <c r="J25" s="3">
        <v>2</v>
      </c>
      <c r="K25" s="12">
        <f>AVERAGE(G25:G26)</f>
        <v>-1.4542409919442951</v>
      </c>
      <c r="L25" s="12">
        <f>AVERAGE(H25:H26)</f>
        <v>-2.7995378925447447</v>
      </c>
      <c r="M25" s="12">
        <f t="shared" ref="M25" si="26">AVERAGE(I25:I26)</f>
        <v>24.950876512731753</v>
      </c>
      <c r="N25" s="12">
        <f>STDEV(G25:G26)</f>
        <v>0.2832724452811764</v>
      </c>
      <c r="O25" s="12">
        <f t="shared" ref="O25" si="27">STDEV(H25:H26)</f>
        <v>0.55892675228969413</v>
      </c>
      <c r="P25" s="12">
        <f t="shared" ref="P25" si="28">STDEV(I25:I26)</f>
        <v>12.25684562908874</v>
      </c>
      <c r="Q25" s="9">
        <v>-2.4900000000000002</v>
      </c>
      <c r="R25" s="9">
        <v>-2.29</v>
      </c>
      <c r="S25" s="9">
        <v>15.83</v>
      </c>
      <c r="T25" s="3">
        <v>-0.27454113499999999</v>
      </c>
      <c r="U25" s="3">
        <v>35.07026939</v>
      </c>
      <c r="V25" s="3" t="s">
        <v>304</v>
      </c>
      <c r="W25" s="5">
        <v>43301</v>
      </c>
      <c r="X25" s="3">
        <v>1.4710000000000001</v>
      </c>
      <c r="Y25" s="3">
        <v>127.26</v>
      </c>
      <c r="Z25" s="3">
        <v>21.26</v>
      </c>
      <c r="AA25" s="3">
        <v>60.4</v>
      </c>
    </row>
    <row r="26" spans="1:27" x14ac:dyDescent="0.2">
      <c r="A26" s="4">
        <v>43381.451655092591</v>
      </c>
      <c r="B26" s="3" t="s">
        <v>33</v>
      </c>
      <c r="C26" s="3" t="s">
        <v>209</v>
      </c>
      <c r="D26" s="3">
        <v>6</v>
      </c>
      <c r="E26" s="12">
        <v>-1.94691687924163</v>
      </c>
      <c r="F26" s="12">
        <v>-3.69622844650858</v>
      </c>
      <c r="G26" s="12">
        <v>-1.2539371249626801</v>
      </c>
      <c r="H26" s="12">
        <v>-2.4043169958141299</v>
      </c>
      <c r="I26" s="12">
        <v>16.283977852446402</v>
      </c>
      <c r="J26" s="3"/>
      <c r="K26" s="12"/>
      <c r="L26" s="12"/>
      <c r="M26" s="12"/>
      <c r="N26" s="12"/>
      <c r="O26" s="12"/>
      <c r="P26" s="12"/>
      <c r="Q26" s="9"/>
      <c r="R26" s="9"/>
      <c r="S26" s="9"/>
      <c r="T26" s="3"/>
      <c r="U26" s="3"/>
      <c r="V26" s="3"/>
      <c r="W26" s="3"/>
      <c r="X26" s="3"/>
      <c r="Y26" s="3"/>
      <c r="Z26" s="3"/>
      <c r="AA26" s="3"/>
    </row>
    <row r="27" spans="1:27" x14ac:dyDescent="0.2">
      <c r="A27" s="4">
        <v>43382.532696759263</v>
      </c>
      <c r="B27" s="3" t="s">
        <v>34</v>
      </c>
      <c r="C27" s="3" t="s">
        <v>210</v>
      </c>
      <c r="D27" s="3">
        <v>6</v>
      </c>
      <c r="E27" s="12">
        <v>-2.43296996400383</v>
      </c>
      <c r="F27" s="12">
        <v>-4.6231534005666504</v>
      </c>
      <c r="G27" s="12">
        <v>-1.75781463612223</v>
      </c>
      <c r="H27" s="12">
        <v>-3.3535124410234398</v>
      </c>
      <c r="I27" s="12">
        <v>14.2687741255885</v>
      </c>
      <c r="J27" s="3">
        <v>2</v>
      </c>
      <c r="K27" s="12">
        <f>AVERAGE(G27:G28)</f>
        <v>-1.9236252106066152</v>
      </c>
      <c r="L27" s="12">
        <f>AVERAGE(H27:H28)</f>
        <v>-3.6702839978181201</v>
      </c>
      <c r="M27" s="12">
        <f t="shared" ref="M27" si="29">AVERAGE(I27:I28)</f>
        <v>16.010149765258049</v>
      </c>
      <c r="N27" s="12">
        <f>STDEV(G27:G28)</f>
        <v>0.23449156322069165</v>
      </c>
      <c r="O27" s="12">
        <f t="shared" ref="O27" si="30">STDEV(H27:H28)</f>
        <v>0.44798263179307568</v>
      </c>
      <c r="P27" s="12">
        <f t="shared" ref="P27" si="31">STDEV(I27:I28)</f>
        <v>2.4626770468068258</v>
      </c>
      <c r="Q27" s="9">
        <v>-17.93</v>
      </c>
      <c r="R27" s="9">
        <v>-3.82</v>
      </c>
      <c r="S27" s="9">
        <v>12.63</v>
      </c>
      <c r="T27" s="3">
        <v>-2.5511300000000001</v>
      </c>
      <c r="U27" s="3">
        <v>35.096989999999998</v>
      </c>
      <c r="V27" s="3" t="s">
        <v>304</v>
      </c>
      <c r="W27" s="5">
        <v>43281</v>
      </c>
      <c r="X27" s="3">
        <v>1.6950000000000001</v>
      </c>
      <c r="Y27" s="3">
        <v>62.68</v>
      </c>
      <c r="Z27" s="3">
        <v>19.2</v>
      </c>
      <c r="AA27" s="3">
        <v>68.680000000000007</v>
      </c>
    </row>
    <row r="28" spans="1:27" x14ac:dyDescent="0.2">
      <c r="A28" s="4">
        <v>43382.610763888886</v>
      </c>
      <c r="B28" s="3" t="s">
        <v>35</v>
      </c>
      <c r="C28" s="3" t="s">
        <v>210</v>
      </c>
      <c r="D28" s="3">
        <v>6</v>
      </c>
      <c r="E28" s="12">
        <v>-2.7536685782758799</v>
      </c>
      <c r="F28" s="12">
        <v>-5.2264877932284799</v>
      </c>
      <c r="G28" s="12">
        <v>-2.0894357850910001</v>
      </c>
      <c r="H28" s="12">
        <v>-3.9870555546127999</v>
      </c>
      <c r="I28" s="12">
        <v>17.751525404927602</v>
      </c>
      <c r="J28" s="3"/>
      <c r="K28" s="12"/>
      <c r="L28" s="12"/>
      <c r="M28" s="12"/>
      <c r="N28" s="12"/>
      <c r="O28" s="12"/>
      <c r="P28" s="12"/>
      <c r="Q28" s="9"/>
      <c r="R28" s="9"/>
      <c r="S28" s="9"/>
      <c r="T28" s="3"/>
      <c r="U28" s="3"/>
      <c r="V28" s="3"/>
      <c r="W28" s="3"/>
      <c r="X28" s="3"/>
      <c r="Y28" s="3"/>
      <c r="Z28" s="3"/>
      <c r="AA28" s="3"/>
    </row>
    <row r="29" spans="1:27" x14ac:dyDescent="0.2">
      <c r="A29" s="4">
        <v>43389.429166666669</v>
      </c>
      <c r="B29" s="3" t="s">
        <v>36</v>
      </c>
      <c r="C29" s="3" t="s">
        <v>211</v>
      </c>
      <c r="D29" s="3">
        <v>6</v>
      </c>
      <c r="E29" s="12">
        <v>3.9722714810763202</v>
      </c>
      <c r="F29" s="12">
        <v>7.6126932644478797</v>
      </c>
      <c r="G29" s="12">
        <v>5.0193064720348906</v>
      </c>
      <c r="H29" s="12">
        <v>9.5607065915422069</v>
      </c>
      <c r="I29" s="12">
        <v>-17.322571487741634</v>
      </c>
      <c r="J29" s="16">
        <v>2</v>
      </c>
      <c r="K29" s="12">
        <f>AVERAGE(G29:G30)</f>
        <v>4.9659282262613154</v>
      </c>
      <c r="L29" s="12">
        <f>AVERAGE(H29:H30)</f>
        <v>9.4739302089732238</v>
      </c>
      <c r="M29" s="12">
        <f t="shared" ref="M29" si="32">AVERAGE(I29:I30)</f>
        <v>-25.04912655397673</v>
      </c>
      <c r="N29" s="12">
        <f>STDEV(G29:G30)</f>
        <v>7.5488239108673749E-2</v>
      </c>
      <c r="O29" s="12">
        <f t="shared" ref="O29" si="33">STDEV(H29:H30)</f>
        <v>0.12272033712273217</v>
      </c>
      <c r="P29" s="12">
        <f t="shared" ref="P29" si="34">STDEV(I29:I30)</f>
        <v>10.926998965092222</v>
      </c>
      <c r="Q29" s="9">
        <v>60.720000000000006</v>
      </c>
      <c r="R29" s="9">
        <v>9.6300000000000008</v>
      </c>
      <c r="S29" s="9">
        <v>-16.32</v>
      </c>
      <c r="T29" s="3">
        <v>-2.1839</v>
      </c>
      <c r="U29" s="3">
        <v>34.134599999999999</v>
      </c>
      <c r="V29" s="3" t="s">
        <v>304</v>
      </c>
      <c r="W29" s="5">
        <v>43146</v>
      </c>
      <c r="X29" s="3">
        <v>1.198</v>
      </c>
      <c r="Y29" s="3">
        <v>75.8</v>
      </c>
      <c r="Z29" s="3">
        <v>22.56</v>
      </c>
      <c r="AA29" s="3">
        <v>69.33</v>
      </c>
    </row>
    <row r="30" spans="1:27" x14ac:dyDescent="0.2">
      <c r="A30" s="4">
        <v>43389.507638888892</v>
      </c>
      <c r="B30" s="3" t="s">
        <v>37</v>
      </c>
      <c r="C30" s="3" t="s">
        <v>211</v>
      </c>
      <c r="D30" s="3">
        <v>6</v>
      </c>
      <c r="E30" s="12">
        <v>3.8762629179083201</v>
      </c>
      <c r="F30" s="12">
        <v>7.44846241397389</v>
      </c>
      <c r="G30" s="12">
        <v>4.9125499804877411</v>
      </c>
      <c r="H30" s="12">
        <v>9.3871538264042407</v>
      </c>
      <c r="I30" s="12">
        <v>-32.775681620211827</v>
      </c>
      <c r="J30" s="3"/>
      <c r="K30" s="12"/>
      <c r="L30" s="12"/>
      <c r="M30" s="12"/>
      <c r="N30" s="12"/>
      <c r="O30" s="12"/>
      <c r="P30" s="12"/>
      <c r="Q30" s="13"/>
      <c r="R30" s="13"/>
      <c r="S30" s="13"/>
      <c r="T30" s="2"/>
      <c r="U30" s="2"/>
      <c r="V30" s="2"/>
      <c r="W30" s="2"/>
      <c r="X30" s="2"/>
      <c r="Y30" s="2"/>
      <c r="Z30" s="2"/>
      <c r="AA30" s="2"/>
    </row>
    <row r="31" spans="1:27" x14ac:dyDescent="0.2">
      <c r="A31" s="4">
        <v>43483.504583333335</v>
      </c>
      <c r="B31" s="3" t="s">
        <v>38</v>
      </c>
      <c r="C31" s="3" t="s">
        <v>212</v>
      </c>
      <c r="D31" s="3">
        <v>7</v>
      </c>
      <c r="E31" s="12">
        <v>-9.18126479091171</v>
      </c>
      <c r="F31" s="12">
        <v>-17.368851190465602</v>
      </c>
      <c r="G31" s="12">
        <v>-9.3596315056655097</v>
      </c>
      <c r="H31" s="12">
        <v>-17.730489229183</v>
      </c>
      <c r="I31" s="12">
        <v>41.978205568780098</v>
      </c>
      <c r="J31" s="8">
        <v>2</v>
      </c>
      <c r="K31" s="12">
        <v>-9.3596315056655097</v>
      </c>
      <c r="L31" s="12">
        <v>-17.730489229183</v>
      </c>
      <c r="M31" s="12">
        <v>41.978205568780098</v>
      </c>
      <c r="N31" s="12"/>
      <c r="O31" s="12"/>
      <c r="P31" s="12"/>
      <c r="Q31" s="9">
        <v>-132.77199999999999</v>
      </c>
      <c r="R31" s="9">
        <v>-17.298999999999999</v>
      </c>
      <c r="S31" s="9">
        <v>5.62</v>
      </c>
      <c r="T31" s="3">
        <v>65.749170000000007</v>
      </c>
      <c r="U31" s="3">
        <v>-156.59640999999999</v>
      </c>
      <c r="V31" s="3" t="s">
        <v>304</v>
      </c>
      <c r="W31" s="5">
        <v>43286</v>
      </c>
      <c r="X31" s="3">
        <v>4.9000000000000002E-2</v>
      </c>
      <c r="Y31" s="3">
        <v>25.43</v>
      </c>
      <c r="Z31" s="3">
        <v>-6.28</v>
      </c>
      <c r="AA31" s="3">
        <v>72.930000000000007</v>
      </c>
    </row>
    <row r="32" spans="1:27" x14ac:dyDescent="0.2">
      <c r="A32" s="4">
        <v>43483.582280092596</v>
      </c>
      <c r="B32" s="3" t="s">
        <v>39</v>
      </c>
      <c r="C32" s="3" t="s">
        <v>213</v>
      </c>
      <c r="D32" s="3">
        <v>7</v>
      </c>
      <c r="E32" s="12">
        <v>-10.261226960459499</v>
      </c>
      <c r="F32" s="12">
        <v>-19.380461835183102</v>
      </c>
      <c r="G32" s="12">
        <v>-10.48625026857</v>
      </c>
      <c r="H32" s="12">
        <v>-19.8272591664008</v>
      </c>
      <c r="I32" s="12">
        <v>32.350733890833503</v>
      </c>
      <c r="J32" s="3">
        <v>2</v>
      </c>
      <c r="K32" s="12">
        <f>AVERAGE(G32:G33)</f>
        <v>-10.283666593982449</v>
      </c>
      <c r="L32" s="12">
        <f>AVERAGE(H32:H33)</f>
        <v>-19.44796930205505</v>
      </c>
      <c r="M32" s="12">
        <f t="shared" ref="M32" si="35">AVERAGE(I32:I33)</f>
        <v>32.802306577861103</v>
      </c>
      <c r="N32" s="12">
        <f>STDEV(G32:G33)</f>
        <v>0.28649658011709095</v>
      </c>
      <c r="O32" s="12">
        <f t="shared" ref="O32" si="36">STDEV(H32:H33)</f>
        <v>0.53639687022841176</v>
      </c>
      <c r="P32" s="12">
        <f t="shared" ref="P32" si="37">STDEV(I32:I33)</f>
        <v>0.63862021839169258</v>
      </c>
      <c r="Q32" s="9">
        <v>-152.04500000000002</v>
      </c>
      <c r="R32" s="9">
        <v>-19.501000000000001</v>
      </c>
      <c r="S32" s="9">
        <v>3.9630000000000001</v>
      </c>
      <c r="T32" s="3">
        <v>64.583690000000004</v>
      </c>
      <c r="U32" s="3">
        <v>-142.38249999999999</v>
      </c>
      <c r="V32" s="3" t="s">
        <v>304</v>
      </c>
      <c r="W32" s="5">
        <v>43254</v>
      </c>
      <c r="X32" s="3">
        <v>0.89100000000000001</v>
      </c>
      <c r="Y32" s="3">
        <v>13.18</v>
      </c>
      <c r="Z32" s="3">
        <v>-6.89</v>
      </c>
      <c r="AA32" s="3">
        <v>70.05</v>
      </c>
    </row>
    <row r="33" spans="1:27" x14ac:dyDescent="0.2">
      <c r="A33" s="4">
        <v>43486.356793981482</v>
      </c>
      <c r="B33" s="3" t="s">
        <v>40</v>
      </c>
      <c r="C33" s="3" t="s">
        <v>213</v>
      </c>
      <c r="D33" s="3">
        <v>7</v>
      </c>
      <c r="E33" s="12">
        <v>-9.8729057035506003</v>
      </c>
      <c r="F33" s="12">
        <v>-18.652951879995499</v>
      </c>
      <c r="G33" s="12">
        <v>-10.0810829193949</v>
      </c>
      <c r="H33" s="12">
        <v>-19.068679437709299</v>
      </c>
      <c r="I33" s="12">
        <v>33.253879264888702</v>
      </c>
      <c r="J33" s="3"/>
      <c r="K33" s="12"/>
      <c r="L33" s="12"/>
      <c r="M33" s="12"/>
      <c r="N33" s="12"/>
      <c r="O33" s="12"/>
      <c r="P33" s="12"/>
      <c r="Q33" s="13"/>
      <c r="R33" s="13"/>
      <c r="S33" s="13"/>
      <c r="T33" s="2"/>
      <c r="U33" s="2"/>
      <c r="V33" s="2"/>
      <c r="W33" s="2"/>
      <c r="X33" s="2"/>
      <c r="Y33" s="2"/>
      <c r="Z33" s="2"/>
      <c r="AA33" s="2"/>
    </row>
    <row r="34" spans="1:27" x14ac:dyDescent="0.2">
      <c r="A34" s="4">
        <v>43468.540462962963</v>
      </c>
      <c r="B34" s="3" t="s">
        <v>41</v>
      </c>
      <c r="C34" s="3" t="s">
        <v>214</v>
      </c>
      <c r="D34" s="3">
        <v>7</v>
      </c>
      <c r="E34" s="12">
        <v>-5.1722639496838401</v>
      </c>
      <c r="F34" s="12">
        <v>-9.8399054593380804</v>
      </c>
      <c r="G34" s="12">
        <v>-5.1778009207473703</v>
      </c>
      <c r="H34" s="12">
        <v>-9.8842482012426398</v>
      </c>
      <c r="I34" s="12">
        <v>53.594462714322297</v>
      </c>
      <c r="J34" s="3">
        <v>1</v>
      </c>
      <c r="K34" s="12">
        <v>-5.1778009207473703</v>
      </c>
      <c r="L34" s="12">
        <v>-9.8842482012426398</v>
      </c>
      <c r="M34" s="12">
        <v>53.594462714322297</v>
      </c>
      <c r="N34" s="12"/>
      <c r="O34" s="12"/>
      <c r="P34" s="12"/>
      <c r="Q34" s="9">
        <v>-60.029999999999994</v>
      </c>
      <c r="R34" s="9">
        <v>-10.039999999999999</v>
      </c>
      <c r="S34" s="9">
        <v>20.29</v>
      </c>
      <c r="T34" s="3">
        <v>-13.529610999999999</v>
      </c>
      <c r="U34" s="3">
        <v>-70.426111000000006</v>
      </c>
      <c r="V34" s="3" t="s">
        <v>304</v>
      </c>
      <c r="W34" s="5">
        <v>42868</v>
      </c>
      <c r="X34" s="3">
        <v>1.823</v>
      </c>
      <c r="Y34" s="3">
        <v>210.74</v>
      </c>
      <c r="Z34" s="3">
        <v>18.46</v>
      </c>
      <c r="AA34" s="3">
        <v>63.38</v>
      </c>
    </row>
    <row r="35" spans="1:27" x14ac:dyDescent="0.2">
      <c r="A35" s="4">
        <v>43468.641076388885</v>
      </c>
      <c r="B35" s="3" t="s">
        <v>42</v>
      </c>
      <c r="C35" s="3" t="s">
        <v>215</v>
      </c>
      <c r="D35" s="3">
        <v>7</v>
      </c>
      <c r="E35" s="12">
        <v>-4.1842107164354001</v>
      </c>
      <c r="F35" s="12">
        <v>-7.9566697168014704</v>
      </c>
      <c r="G35" s="12">
        <v>-4.1470578308556396</v>
      </c>
      <c r="H35" s="12">
        <v>-7.92127366484302</v>
      </c>
      <c r="I35" s="12">
        <v>43.404868821978603</v>
      </c>
      <c r="J35" s="3">
        <v>2</v>
      </c>
      <c r="K35" s="12">
        <f>AVERAGE(G35:G36)</f>
        <v>-4.05485236203043</v>
      </c>
      <c r="L35" s="12">
        <f>AVERAGE(H35:H36)</f>
        <v>-7.7588208222354105</v>
      </c>
      <c r="M35" s="12">
        <f t="shared" ref="M35" si="38">AVERAGE(I35:I36)</f>
        <v>49.5399203875726</v>
      </c>
      <c r="N35" s="12">
        <f>STDEV(G35:G36)</f>
        <v>0.1303982245375814</v>
      </c>
      <c r="O35" s="12">
        <f t="shared" ref="O35" si="39">STDEV(H35:H36)</f>
        <v>0.22974301326174379</v>
      </c>
      <c r="P35" s="12">
        <f t="shared" ref="P35" si="40">STDEV(I35:I36)</f>
        <v>8.6762731299213502</v>
      </c>
      <c r="Q35" s="9">
        <v>-44.25</v>
      </c>
      <c r="R35" s="9">
        <v>-8.09</v>
      </c>
      <c r="S35" s="9">
        <v>20.47</v>
      </c>
      <c r="T35" s="3">
        <v>-13.230361</v>
      </c>
      <c r="U35" s="3">
        <v>-70.356110999999999</v>
      </c>
      <c r="V35" s="3" t="s">
        <v>304</v>
      </c>
      <c r="W35" s="5">
        <v>42867</v>
      </c>
      <c r="X35" s="3">
        <v>0.66300000000000003</v>
      </c>
      <c r="Y35" s="3">
        <v>407.28</v>
      </c>
      <c r="Z35" s="3">
        <v>23.1</v>
      </c>
      <c r="AA35" s="3">
        <v>67.39</v>
      </c>
    </row>
    <row r="36" spans="1:27" x14ac:dyDescent="0.2">
      <c r="A36" s="4">
        <v>43468.733229166668</v>
      </c>
      <c r="B36" s="3" t="s">
        <v>43</v>
      </c>
      <c r="C36" s="3" t="s">
        <v>215</v>
      </c>
      <c r="D36" s="3">
        <v>7</v>
      </c>
      <c r="E36" s="12">
        <v>-4.0074392313832998</v>
      </c>
      <c r="F36" s="12">
        <v>-7.6449692563482401</v>
      </c>
      <c r="G36" s="12">
        <v>-3.9626468932052199</v>
      </c>
      <c r="H36" s="12">
        <v>-7.5963679796278001</v>
      </c>
      <c r="I36" s="12">
        <v>55.674971953166597</v>
      </c>
      <c r="J36" s="3"/>
      <c r="K36" s="12"/>
      <c r="L36" s="12"/>
      <c r="M36" s="12"/>
      <c r="N36" s="12"/>
      <c r="O36" s="12"/>
      <c r="P36" s="12"/>
      <c r="Q36" s="13"/>
      <c r="R36" s="13"/>
      <c r="S36" s="13"/>
      <c r="T36" s="2"/>
      <c r="U36" s="2"/>
      <c r="V36" s="2"/>
      <c r="W36" s="3"/>
      <c r="X36" s="2"/>
      <c r="Y36" s="2"/>
      <c r="Z36" s="2"/>
      <c r="AA36" s="2"/>
    </row>
    <row r="37" spans="1:27" x14ac:dyDescent="0.2">
      <c r="A37" s="4">
        <v>43468.83053240741</v>
      </c>
      <c r="B37" s="3" t="s">
        <v>44</v>
      </c>
      <c r="C37" s="3" t="s">
        <v>216</v>
      </c>
      <c r="D37" s="3">
        <v>7</v>
      </c>
      <c r="E37" s="12">
        <v>-6.2547968562577898</v>
      </c>
      <c r="F37" s="12">
        <v>-11.840595293967001</v>
      </c>
      <c r="G37" s="12">
        <v>-6.3070957612390997</v>
      </c>
      <c r="H37" s="12">
        <v>-11.969611242504399</v>
      </c>
      <c r="I37" s="12">
        <v>31.013477473039501</v>
      </c>
      <c r="J37" s="3">
        <v>2</v>
      </c>
      <c r="K37" s="12">
        <f>AVERAGE(G37:G38)</f>
        <v>-6.2776778923489349</v>
      </c>
      <c r="L37" s="12">
        <f>AVERAGE(H37:H38)</f>
        <v>-11.906727921237898</v>
      </c>
      <c r="M37" s="12">
        <f t="shared" ref="M37" si="41">AVERAGE(I37:I38)</f>
        <v>27.014699564797951</v>
      </c>
      <c r="N37" s="12">
        <f>STDEV(G37:G38)</f>
        <v>4.1603149160584517E-2</v>
      </c>
      <c r="O37" s="12">
        <f t="shared" ref="O37" si="42">STDEV(H37:H38)</f>
        <v>8.8930445782148593E-2</v>
      </c>
      <c r="P37" s="12">
        <f t="shared" ref="P37" si="43">STDEV(I37:I38)</f>
        <v>5.6551259507531233</v>
      </c>
      <c r="Q37" s="9">
        <v>-82.81</v>
      </c>
      <c r="R37" s="9">
        <v>-11.71</v>
      </c>
      <c r="S37" s="9">
        <v>10.87</v>
      </c>
      <c r="T37" s="3">
        <v>-17.164166999999999</v>
      </c>
      <c r="U37" s="3">
        <v>-70.872805999999997</v>
      </c>
      <c r="V37" s="3" t="s">
        <v>304</v>
      </c>
      <c r="W37" s="5">
        <v>42529</v>
      </c>
      <c r="X37" s="3">
        <v>2.1349999999999998</v>
      </c>
      <c r="Y37" s="3">
        <v>1.48</v>
      </c>
      <c r="Z37" s="3">
        <v>14.24</v>
      </c>
      <c r="AA37" s="3">
        <v>51.04</v>
      </c>
    </row>
    <row r="38" spans="1:27" x14ac:dyDescent="0.2">
      <c r="A38" s="4">
        <v>43469.360219907408</v>
      </c>
      <c r="B38" s="3" t="s">
        <v>45</v>
      </c>
      <c r="C38" s="3" t="s">
        <v>216</v>
      </c>
      <c r="D38" s="3">
        <v>7</v>
      </c>
      <c r="E38" s="12">
        <v>-6.1984104517813403</v>
      </c>
      <c r="F38" s="12">
        <v>-11.7199864343968</v>
      </c>
      <c r="G38" s="12">
        <v>-6.2482600234587702</v>
      </c>
      <c r="H38" s="12">
        <v>-11.843844599971399</v>
      </c>
      <c r="I38" s="12">
        <v>23.015921656556401</v>
      </c>
      <c r="J38" s="3"/>
      <c r="K38" s="12"/>
      <c r="L38" s="12"/>
      <c r="M38" s="12"/>
      <c r="N38" s="12"/>
      <c r="O38" s="12"/>
      <c r="P38" s="12"/>
      <c r="Q38" s="9"/>
      <c r="R38" s="9"/>
      <c r="S38" s="9"/>
      <c r="T38" s="3"/>
      <c r="U38" s="3"/>
      <c r="V38" s="3"/>
      <c r="W38" s="3"/>
      <c r="X38" s="3"/>
      <c r="Y38" s="3"/>
      <c r="Z38" s="3"/>
      <c r="AA38" s="3"/>
    </row>
    <row r="39" spans="1:27" x14ac:dyDescent="0.2">
      <c r="A39" s="4">
        <v>43469.437939814816</v>
      </c>
      <c r="B39" s="3" t="s">
        <v>46</v>
      </c>
      <c r="C39" s="3" t="s">
        <v>217</v>
      </c>
      <c r="D39" s="3">
        <v>7</v>
      </c>
      <c r="E39" s="12">
        <v>-6.7422575312486703</v>
      </c>
      <c r="F39" s="12">
        <v>-12.7468460733825</v>
      </c>
      <c r="G39" s="12">
        <v>-6.8156012571012896</v>
      </c>
      <c r="H39" s="12">
        <v>-12.914170028449901</v>
      </c>
      <c r="I39" s="12">
        <v>24.159812926219701</v>
      </c>
      <c r="J39" s="3">
        <v>2</v>
      </c>
      <c r="K39" s="12">
        <f>AVERAGE(G39:G40)</f>
        <v>-6.8201534514665898</v>
      </c>
      <c r="L39" s="12">
        <f>AVERAGE(H39:H40)</f>
        <v>-12.9263263871782</v>
      </c>
      <c r="M39" s="12">
        <f t="shared" ref="M39" si="44">AVERAGE(I39:I40)</f>
        <v>26.078970997535748</v>
      </c>
      <c r="N39" s="12">
        <f>STDEV(G39:G40)</f>
        <v>6.4377750099659098E-3</v>
      </c>
      <c r="O39" s="12">
        <f t="shared" ref="O39" si="45">STDEV(H39:H40)</f>
        <v>1.7191687382633797E-2</v>
      </c>
      <c r="P39" s="12">
        <f t="shared" ref="P39" si="46">STDEV(I39:I40)</f>
        <v>2.7140993727929486</v>
      </c>
      <c r="Q39" s="9">
        <v>-91.25</v>
      </c>
      <c r="R39" s="9">
        <v>-12.84</v>
      </c>
      <c r="S39" s="9">
        <v>11.47</v>
      </c>
      <c r="T39" s="3">
        <v>-16.907139000000001</v>
      </c>
      <c r="U39" s="3">
        <v>-70.632638999999998</v>
      </c>
      <c r="V39" s="3" t="s">
        <v>304</v>
      </c>
      <c r="W39" s="5">
        <v>42870</v>
      </c>
      <c r="X39" s="3">
        <v>4.5359999999999996</v>
      </c>
      <c r="Y39" s="3">
        <v>35.409999999999997</v>
      </c>
      <c r="Z39" s="3">
        <v>2.84</v>
      </c>
      <c r="AA39" s="3">
        <v>5.61</v>
      </c>
    </row>
    <row r="40" spans="1:27" x14ac:dyDescent="0.2">
      <c r="A40" s="4">
        <v>43469.515775462962</v>
      </c>
      <c r="B40" s="3" t="s">
        <v>47</v>
      </c>
      <c r="C40" s="3" t="s">
        <v>217</v>
      </c>
      <c r="D40" s="3">
        <v>7</v>
      </c>
      <c r="E40" s="12">
        <v>-6.7509867330022804</v>
      </c>
      <c r="F40" s="12">
        <v>-12.770178564964199</v>
      </c>
      <c r="G40" s="12">
        <v>-6.82470564583189</v>
      </c>
      <c r="H40" s="12">
        <v>-12.9384827459065</v>
      </c>
      <c r="I40" s="12">
        <v>27.998129068851799</v>
      </c>
      <c r="J40" s="3"/>
      <c r="K40" s="12"/>
      <c r="L40" s="12"/>
      <c r="M40" s="12"/>
      <c r="N40" s="12"/>
      <c r="O40" s="12"/>
      <c r="P40" s="12"/>
      <c r="Q40" s="9"/>
      <c r="R40" s="9"/>
      <c r="S40" s="9"/>
      <c r="T40" s="3"/>
      <c r="U40" s="3"/>
      <c r="V40" s="3"/>
      <c r="W40" s="3"/>
      <c r="X40" s="3"/>
      <c r="Y40" s="3"/>
      <c r="Z40" s="3"/>
      <c r="AA40" s="3"/>
    </row>
    <row r="41" spans="1:27" x14ac:dyDescent="0.2">
      <c r="A41" s="4">
        <v>43469.596585648149</v>
      </c>
      <c r="B41" s="3" t="s">
        <v>48</v>
      </c>
      <c r="C41" s="3" t="s">
        <v>218</v>
      </c>
      <c r="D41" s="3">
        <v>7</v>
      </c>
      <c r="E41" s="12">
        <v>-10.1921746319143</v>
      </c>
      <c r="F41" s="12">
        <v>-19.262322153125002</v>
      </c>
      <c r="G41" s="12">
        <v>-10.4145629014508</v>
      </c>
      <c r="H41" s="12">
        <v>-19.7054714737232</v>
      </c>
      <c r="I41" s="12">
        <v>39.194587920862404</v>
      </c>
      <c r="J41" s="3">
        <v>2</v>
      </c>
      <c r="K41" s="12">
        <f>AVERAGE(G41:G42)</f>
        <v>-10.3205045558317</v>
      </c>
      <c r="L41" s="12">
        <f>AVERAGE(H41:H42)</f>
        <v>-19.524759574934698</v>
      </c>
      <c r="M41" s="12">
        <f t="shared" ref="M41" si="47">AVERAGE(I41:I42)</f>
        <v>36.917832052735903</v>
      </c>
      <c r="N41" s="12">
        <f>STDEV(G41:G42)</f>
        <v>0.13301858802890718</v>
      </c>
      <c r="O41" s="12">
        <f t="shared" ref="O41" si="48">STDEV(H41:H42)</f>
        <v>0.25556521814889099</v>
      </c>
      <c r="P41" s="12">
        <f t="shared" ref="P41" si="49">STDEV(I41:I42)</f>
        <v>3.2198190269170262</v>
      </c>
      <c r="Q41" s="9">
        <v>-140.4</v>
      </c>
      <c r="R41" s="9">
        <v>-18.95</v>
      </c>
      <c r="S41" s="9">
        <v>11.2</v>
      </c>
      <c r="T41" s="3">
        <v>-15.110333000000001</v>
      </c>
      <c r="U41" s="3">
        <v>-71.300639000000004</v>
      </c>
      <c r="V41" s="3" t="s">
        <v>304</v>
      </c>
      <c r="W41" s="5">
        <v>42873</v>
      </c>
      <c r="X41" s="3">
        <v>4.5389999999999997</v>
      </c>
      <c r="Y41" s="3">
        <v>64.48</v>
      </c>
      <c r="Z41" s="3">
        <v>3.59</v>
      </c>
      <c r="AA41" s="3">
        <v>57.42</v>
      </c>
    </row>
    <row r="42" spans="1:27" x14ac:dyDescent="0.2">
      <c r="A42" s="4">
        <v>43469.687384259261</v>
      </c>
      <c r="B42" s="3" t="s">
        <v>49</v>
      </c>
      <c r="C42" s="3" t="s">
        <v>218</v>
      </c>
      <c r="D42" s="3">
        <v>7</v>
      </c>
      <c r="E42" s="12">
        <v>-10.011850822724501</v>
      </c>
      <c r="F42" s="12">
        <v>-18.915586629276198</v>
      </c>
      <c r="G42" s="12">
        <v>-10.2264462102126</v>
      </c>
      <c r="H42" s="12">
        <v>-19.3440476761462</v>
      </c>
      <c r="I42" s="12">
        <v>34.641076184609403</v>
      </c>
      <c r="J42" s="3"/>
      <c r="K42" s="12"/>
      <c r="L42" s="12"/>
      <c r="M42" s="12"/>
      <c r="N42" s="12"/>
      <c r="O42" s="12"/>
      <c r="P42" s="12"/>
      <c r="Q42" s="9"/>
      <c r="R42" s="9"/>
      <c r="S42" s="9"/>
      <c r="T42" s="3"/>
      <c r="U42" s="3"/>
      <c r="V42" s="3"/>
      <c r="W42" s="3"/>
      <c r="X42" s="3"/>
      <c r="Y42" s="3"/>
      <c r="Z42" s="3"/>
      <c r="AA42" s="3"/>
    </row>
    <row r="43" spans="1:27" x14ac:dyDescent="0.2">
      <c r="A43" s="4">
        <v>43469.770150462966</v>
      </c>
      <c r="B43" s="3" t="s">
        <v>50</v>
      </c>
      <c r="C43" s="3" t="s">
        <v>219</v>
      </c>
      <c r="D43" s="3">
        <v>7</v>
      </c>
      <c r="E43" s="12">
        <v>-10.0763253552833</v>
      </c>
      <c r="F43" s="12">
        <v>-19.025200569793999</v>
      </c>
      <c r="G43" s="12">
        <v>-10.2937042072798</v>
      </c>
      <c r="H43" s="12">
        <v>-19.458294247555401</v>
      </c>
      <c r="I43" s="12">
        <v>28.201519114597701</v>
      </c>
      <c r="J43" s="8">
        <v>2</v>
      </c>
      <c r="K43" s="12">
        <v>-10.2937042072798</v>
      </c>
      <c r="L43" s="12">
        <v>-19.458294247555401</v>
      </c>
      <c r="M43" s="12">
        <v>28.201519114597701</v>
      </c>
      <c r="N43" s="12"/>
      <c r="O43" s="12"/>
      <c r="P43" s="12"/>
      <c r="Q43" s="9">
        <v>-141.60999999999999</v>
      </c>
      <c r="R43" s="9">
        <v>-18.989999999999998</v>
      </c>
      <c r="S43" s="9">
        <v>10.31</v>
      </c>
      <c r="T43" s="3">
        <v>-15.075333000000001</v>
      </c>
      <c r="U43" s="3">
        <v>-71.797250000000005</v>
      </c>
      <c r="V43" s="3" t="s">
        <v>304</v>
      </c>
      <c r="W43" s="5">
        <v>42873</v>
      </c>
      <c r="X43" s="3">
        <v>4.641</v>
      </c>
      <c r="Y43" s="3">
        <v>59.23</v>
      </c>
      <c r="Z43" s="3">
        <v>3.1</v>
      </c>
      <c r="AA43" s="3">
        <v>56.75</v>
      </c>
    </row>
    <row r="44" spans="1:27" x14ac:dyDescent="0.2">
      <c r="A44" s="4">
        <v>43566.456053240741</v>
      </c>
      <c r="B44" s="3" t="s">
        <v>51</v>
      </c>
      <c r="C44" s="3" t="s">
        <v>220</v>
      </c>
      <c r="D44" s="3">
        <v>8</v>
      </c>
      <c r="E44" s="12">
        <v>-10.035193886732401</v>
      </c>
      <c r="F44" s="12">
        <v>-18.9200170598121</v>
      </c>
      <c r="G44" s="12">
        <v>-10.473223749063701</v>
      </c>
      <c r="H44" s="12">
        <v>-19.7883552339438</v>
      </c>
      <c r="I44" s="12">
        <v>24.5588374841663</v>
      </c>
      <c r="J44" s="8">
        <v>2</v>
      </c>
      <c r="K44" s="12">
        <v>-10.473223749063701</v>
      </c>
      <c r="L44" s="12">
        <v>-19.7883552339438</v>
      </c>
      <c r="M44" s="12">
        <v>24.5588374841663</v>
      </c>
      <c r="N44" s="12"/>
      <c r="O44" s="12"/>
      <c r="P44" s="12"/>
      <c r="Q44" s="9">
        <v>-155.941</v>
      </c>
      <c r="R44" s="9">
        <v>-20.329000000000001</v>
      </c>
      <c r="S44" s="9">
        <v>6.6909999999999998</v>
      </c>
      <c r="T44" s="3">
        <v>68.646839999999997</v>
      </c>
      <c r="U44" s="3">
        <v>-149.4118</v>
      </c>
      <c r="V44" s="3" t="s">
        <v>304</v>
      </c>
      <c r="W44" s="5">
        <v>43287</v>
      </c>
      <c r="X44" s="3">
        <v>0.93200000000000005</v>
      </c>
      <c r="Y44" s="3">
        <v>16.89</v>
      </c>
      <c r="Z44" s="3">
        <v>-11.19</v>
      </c>
      <c r="AA44" s="3">
        <v>68.94</v>
      </c>
    </row>
    <row r="45" spans="1:27" x14ac:dyDescent="0.2">
      <c r="A45" s="4">
        <v>43566.534201388888</v>
      </c>
      <c r="B45" s="3" t="s">
        <v>52</v>
      </c>
      <c r="C45" s="3" t="s">
        <v>221</v>
      </c>
      <c r="D45" s="3">
        <v>8</v>
      </c>
      <c r="E45" s="12">
        <v>-9.2225220911030199</v>
      </c>
      <c r="F45" s="12">
        <v>-17.393328960398399</v>
      </c>
      <c r="G45" s="12">
        <v>-9.5847462074716994</v>
      </c>
      <c r="H45" s="12">
        <v>-18.120379117219599</v>
      </c>
      <c r="I45" s="12">
        <v>24.3301648657024</v>
      </c>
      <c r="J45" s="3">
        <v>2</v>
      </c>
      <c r="K45" s="12">
        <f>AVERAGE(G45:G46)</f>
        <v>-9.5038547536197697</v>
      </c>
      <c r="L45" s="12">
        <f>AVERAGE(H45:H46)</f>
        <v>-17.9692656860183</v>
      </c>
      <c r="M45" s="12">
        <f t="shared" ref="M45" si="50">AVERAGE(I45:I46)</f>
        <v>24.74991938574345</v>
      </c>
      <c r="N45" s="12">
        <f>STDEV(G45:G46)</f>
        <v>0.11439779111747624</v>
      </c>
      <c r="O45" s="12">
        <f t="shared" ref="O45" si="51">STDEV(H45:H46)</f>
        <v>0.21370666386161088</v>
      </c>
      <c r="P45" s="12">
        <f t="shared" ref="P45" si="52">STDEV(I45:I46)</f>
        <v>0.59362253510946139</v>
      </c>
      <c r="Q45" s="9">
        <v>-133.334</v>
      </c>
      <c r="R45" s="9">
        <v>-18.251000000000001</v>
      </c>
      <c r="S45" s="9">
        <v>12.673999999999999</v>
      </c>
      <c r="T45" s="3">
        <v>43.765000000000001</v>
      </c>
      <c r="U45" s="3">
        <v>-110.750833</v>
      </c>
      <c r="V45" s="3" t="s">
        <v>304</v>
      </c>
      <c r="W45" s="5">
        <v>43272</v>
      </c>
      <c r="X45" s="3">
        <v>2.476</v>
      </c>
      <c r="Y45" s="3">
        <v>50.63</v>
      </c>
      <c r="Z45" s="3">
        <v>0.99</v>
      </c>
      <c r="AA45" s="3">
        <v>55.86</v>
      </c>
    </row>
    <row r="46" spans="1:27" x14ac:dyDescent="0.2">
      <c r="A46" s="4">
        <v>43566.627534722225</v>
      </c>
      <c r="B46" s="3" t="s">
        <v>53</v>
      </c>
      <c r="C46" s="3" t="s">
        <v>221</v>
      </c>
      <c r="D46" s="3">
        <v>8</v>
      </c>
      <c r="E46" s="12">
        <v>-9.0751493967059904</v>
      </c>
      <c r="F46" s="12">
        <v>-17.1178612199277</v>
      </c>
      <c r="G46" s="12">
        <v>-9.4229632997678401</v>
      </c>
      <c r="H46" s="12">
        <v>-17.818152254817001</v>
      </c>
      <c r="I46" s="12">
        <v>25.169673905784499</v>
      </c>
      <c r="J46" s="3"/>
      <c r="K46" s="12"/>
      <c r="L46" s="12"/>
      <c r="M46" s="12"/>
      <c r="N46" s="12"/>
      <c r="O46" s="12"/>
      <c r="P46" s="12"/>
      <c r="Q46" s="9"/>
      <c r="R46" s="9"/>
      <c r="S46" s="9"/>
      <c r="T46" s="3"/>
      <c r="U46" s="3"/>
      <c r="V46" s="3"/>
      <c r="W46" s="3"/>
      <c r="X46" s="3"/>
      <c r="Y46" s="3"/>
      <c r="Z46" s="3"/>
      <c r="AA46" s="3"/>
    </row>
    <row r="47" spans="1:27" x14ac:dyDescent="0.2">
      <c r="A47" s="4">
        <v>43567.413842592592</v>
      </c>
      <c r="B47" s="3" t="s">
        <v>54</v>
      </c>
      <c r="C47" s="3" t="s">
        <v>222</v>
      </c>
      <c r="D47" s="3">
        <v>8</v>
      </c>
      <c r="E47" s="12">
        <v>-8.8803397018232602</v>
      </c>
      <c r="F47" s="12">
        <v>-16.772485146871102</v>
      </c>
      <c r="G47" s="12">
        <v>-9.2035493673631894</v>
      </c>
      <c r="H47" s="12">
        <v>-17.428531804810099</v>
      </c>
      <c r="I47" s="12">
        <v>37.236169343644903</v>
      </c>
      <c r="J47" s="3">
        <v>2</v>
      </c>
      <c r="K47" s="12">
        <f>AVERAGE(G47:G48)</f>
        <v>-9.1649165667982686</v>
      </c>
      <c r="L47" s="12">
        <f>AVERAGE(H47:H48)</f>
        <v>-17.344754044247502</v>
      </c>
      <c r="M47" s="12">
        <f t="shared" ref="M47" si="53">AVERAGE(I47:I48)</f>
        <v>31.210871917370049</v>
      </c>
      <c r="N47" s="12">
        <f>STDEV(G47:G48)</f>
        <v>5.4635030511364709E-2</v>
      </c>
      <c r="O47" s="12">
        <f t="shared" ref="O47" si="54">STDEV(H47:H48)</f>
        <v>0.11847964521287348</v>
      </c>
      <c r="P47" s="12">
        <f t="shared" ref="P47" si="55">STDEV(I47:I48)</f>
        <v>8.5210573375696139</v>
      </c>
      <c r="Q47" s="9">
        <v>-129.22499999999999</v>
      </c>
      <c r="R47" s="9">
        <v>-17.329000000000001</v>
      </c>
      <c r="S47" s="9">
        <v>9.407</v>
      </c>
      <c r="T47" s="3">
        <v>43.281666999999999</v>
      </c>
      <c r="U47" s="3">
        <v>-110.65777799999999</v>
      </c>
      <c r="V47" s="3" t="s">
        <v>304</v>
      </c>
      <c r="W47" s="5">
        <v>43271</v>
      </c>
      <c r="X47" s="3">
        <v>2.3319999999999999</v>
      </c>
      <c r="Y47" s="3">
        <v>39.28</v>
      </c>
      <c r="Z47" s="3">
        <v>1.53</v>
      </c>
      <c r="AA47" s="3">
        <v>55.39</v>
      </c>
    </row>
    <row r="48" spans="1:27" x14ac:dyDescent="0.2">
      <c r="A48" s="4">
        <v>43567.494097222225</v>
      </c>
      <c r="B48" s="3" t="s">
        <v>55</v>
      </c>
      <c r="C48" s="3" t="s">
        <v>222</v>
      </c>
      <c r="D48" s="3">
        <v>8</v>
      </c>
      <c r="E48" s="12">
        <v>-8.8102305227897606</v>
      </c>
      <c r="F48" s="12">
        <v>-16.620184666300901</v>
      </c>
      <c r="G48" s="12">
        <v>-9.1262837662333496</v>
      </c>
      <c r="H48" s="12">
        <v>-17.260976283684901</v>
      </c>
      <c r="I48" s="12">
        <v>25.185574491095199</v>
      </c>
      <c r="J48" s="3"/>
      <c r="K48" s="12"/>
      <c r="L48" s="12"/>
      <c r="M48" s="12"/>
      <c r="N48" s="12"/>
      <c r="O48" s="12"/>
      <c r="P48" s="12"/>
      <c r="Q48" s="13"/>
      <c r="R48" s="13"/>
      <c r="S48" s="13"/>
      <c r="T48" s="2"/>
      <c r="U48" s="2"/>
      <c r="V48" s="2"/>
      <c r="W48" s="3"/>
      <c r="X48" s="2"/>
      <c r="Y48" s="2"/>
      <c r="Z48" s="2"/>
      <c r="AA48" s="2"/>
    </row>
    <row r="49" spans="1:27" x14ac:dyDescent="0.2">
      <c r="A49" s="4">
        <v>43567.57371527778</v>
      </c>
      <c r="B49" s="3" t="s">
        <v>56</v>
      </c>
      <c r="C49" s="3" t="s">
        <v>223</v>
      </c>
      <c r="D49" s="3">
        <v>8</v>
      </c>
      <c r="E49" s="12">
        <v>-8.0462788018603195</v>
      </c>
      <c r="F49" s="12">
        <v>-15.167662654699299</v>
      </c>
      <c r="G49" s="12">
        <v>-8.2910118249917808</v>
      </c>
      <c r="H49" s="12">
        <v>-15.6739184837966</v>
      </c>
      <c r="I49" s="12">
        <v>15.7986442070985</v>
      </c>
      <c r="J49" s="3">
        <v>2</v>
      </c>
      <c r="K49" s="12">
        <f>AVERAGE(G49:G50)</f>
        <v>-8.1540938997806691</v>
      </c>
      <c r="L49" s="12">
        <f>AVERAGE(H49:H50)</f>
        <v>-15.41535268651805</v>
      </c>
      <c r="M49" s="12">
        <f t="shared" ref="M49" si="56">AVERAGE(I49:I50)</f>
        <v>15.18194971102105</v>
      </c>
      <c r="N49" s="12">
        <f>STDEV(G49:G50)</f>
        <v>0.193631186765538</v>
      </c>
      <c r="O49" s="12">
        <f t="shared" ref="O49" si="57">STDEV(H49:H50)</f>
        <v>0.36566725727713745</v>
      </c>
      <c r="P49" s="12">
        <f t="shared" ref="P49" si="58">STDEV(I49:I50)</f>
        <v>0.87213772019357139</v>
      </c>
      <c r="Q49" s="9">
        <v>-119.70099999999999</v>
      </c>
      <c r="R49" s="9">
        <v>-15.6</v>
      </c>
      <c r="S49" s="9">
        <v>5.0990000000000002</v>
      </c>
      <c r="T49" s="3">
        <v>41.523350000000001</v>
      </c>
      <c r="U49" s="3">
        <v>-109.46957</v>
      </c>
      <c r="V49" s="3" t="s">
        <v>304</v>
      </c>
      <c r="W49" s="5">
        <v>43319</v>
      </c>
      <c r="X49" s="3">
        <v>2.0739999999999998</v>
      </c>
      <c r="Y49" s="3">
        <v>18.86</v>
      </c>
      <c r="Z49" s="3">
        <v>4.7300000000000004</v>
      </c>
      <c r="AA49" s="3">
        <v>52.54</v>
      </c>
    </row>
    <row r="50" spans="1:27" x14ac:dyDescent="0.2">
      <c r="A50" s="4">
        <v>43570.355787037035</v>
      </c>
      <c r="B50" s="3" t="s">
        <v>57</v>
      </c>
      <c r="C50" s="3" t="s">
        <v>223</v>
      </c>
      <c r="D50" s="3">
        <v>8</v>
      </c>
      <c r="E50" s="12">
        <v>-7.81698753465077</v>
      </c>
      <c r="F50" s="12">
        <v>-14.7347890059736</v>
      </c>
      <c r="G50" s="12">
        <v>-8.0171759745695592</v>
      </c>
      <c r="H50" s="12">
        <v>-15.1567868892395</v>
      </c>
      <c r="I50" s="12">
        <v>14.565255214943599</v>
      </c>
      <c r="J50" s="3"/>
      <c r="K50" s="12"/>
      <c r="L50" s="12"/>
      <c r="M50" s="12"/>
      <c r="N50" s="12"/>
      <c r="O50" s="12"/>
      <c r="P50" s="12"/>
      <c r="Q50" s="13"/>
      <c r="R50" s="13"/>
      <c r="S50" s="13"/>
      <c r="T50" s="2"/>
      <c r="U50" s="2"/>
      <c r="V50" s="2"/>
      <c r="W50" s="3"/>
      <c r="X50" s="2"/>
      <c r="Y50" s="2"/>
      <c r="Z50" s="2"/>
      <c r="AA50" s="2"/>
    </row>
    <row r="51" spans="1:27" x14ac:dyDescent="0.2">
      <c r="A51" s="4">
        <v>43570.510115740741</v>
      </c>
      <c r="B51" s="3" t="s">
        <v>58</v>
      </c>
      <c r="C51" s="3" t="s">
        <v>224</v>
      </c>
      <c r="D51" s="3">
        <v>8</v>
      </c>
      <c r="E51" s="12">
        <v>-1.67173473496091</v>
      </c>
      <c r="F51" s="12">
        <v>-3.1361972156329201</v>
      </c>
      <c r="G51" s="12">
        <v>-1.30214096749445</v>
      </c>
      <c r="H51" s="12">
        <v>-2.4910426575807199</v>
      </c>
      <c r="I51" s="12">
        <v>13.921956610729399</v>
      </c>
      <c r="J51" s="3">
        <v>1</v>
      </c>
      <c r="K51" s="12">
        <v>-1.30214096749445</v>
      </c>
      <c r="L51" s="12">
        <v>-2.4910426575807199</v>
      </c>
      <c r="M51" s="12">
        <v>13.921956610729399</v>
      </c>
      <c r="N51" s="12"/>
      <c r="O51" s="12"/>
      <c r="P51" s="12"/>
      <c r="Q51" s="9">
        <v>-9.8390000000000004</v>
      </c>
      <c r="R51" s="9">
        <v>-3.069</v>
      </c>
      <c r="S51" s="9">
        <v>14.712999999999999</v>
      </c>
      <c r="T51" s="3">
        <v>6.9694289999999999</v>
      </c>
      <c r="U51" s="3">
        <v>-58.514127999999999</v>
      </c>
      <c r="V51" s="3" t="s">
        <v>304</v>
      </c>
      <c r="W51" s="5">
        <v>43341</v>
      </c>
      <c r="X51" s="3">
        <v>5.0000000000000001E-3</v>
      </c>
      <c r="Y51" s="3">
        <v>215.01</v>
      </c>
      <c r="Z51" s="3">
        <v>26.78</v>
      </c>
      <c r="AA51" s="3">
        <v>84.16</v>
      </c>
    </row>
    <row r="52" spans="1:27" x14ac:dyDescent="0.2">
      <c r="A52" s="4">
        <v>43570.664097222223</v>
      </c>
      <c r="B52" s="3" t="s">
        <v>59</v>
      </c>
      <c r="C52" s="3" t="s">
        <v>225</v>
      </c>
      <c r="D52" s="3">
        <v>8</v>
      </c>
      <c r="E52" s="12">
        <v>-0.48113453082931101</v>
      </c>
      <c r="F52" s="12">
        <v>-0.87951406186547199</v>
      </c>
      <c r="G52" s="12">
        <v>-9.8902510206238202E-5</v>
      </c>
      <c r="H52" s="12">
        <v>-2.47093119794537E-2</v>
      </c>
      <c r="I52" s="12">
        <v>12.9477753979311</v>
      </c>
      <c r="J52" s="3">
        <v>1</v>
      </c>
      <c r="K52" s="12">
        <v>-9.8902510206238202E-5</v>
      </c>
      <c r="L52" s="12">
        <v>-2.47093119794537E-2</v>
      </c>
      <c r="M52" s="12">
        <v>12.9477753979311</v>
      </c>
      <c r="N52" s="12"/>
      <c r="O52" s="12"/>
      <c r="P52" s="12"/>
      <c r="Q52" s="9"/>
      <c r="R52" s="9">
        <v>-0.76700000000000002</v>
      </c>
      <c r="S52" s="9">
        <v>7.548</v>
      </c>
      <c r="T52" s="3">
        <v>7.6547219999999996</v>
      </c>
      <c r="U52" s="3">
        <v>-58.924166999999997</v>
      </c>
      <c r="V52" s="3" t="s">
        <v>304</v>
      </c>
      <c r="W52" s="5">
        <v>43341</v>
      </c>
      <c r="X52" s="3">
        <v>0.19</v>
      </c>
      <c r="Y52" s="3">
        <v>208.59</v>
      </c>
      <c r="Z52" s="3">
        <v>26.73</v>
      </c>
      <c r="AA52" s="3">
        <v>84.47</v>
      </c>
    </row>
    <row r="53" spans="1:27" x14ac:dyDescent="0.2">
      <c r="A53" s="4">
        <v>43571.3672337963</v>
      </c>
      <c r="B53" s="3" t="s">
        <v>60</v>
      </c>
      <c r="C53" s="3" t="s">
        <v>226</v>
      </c>
      <c r="D53" s="3">
        <v>8</v>
      </c>
      <c r="E53" s="12">
        <v>-0.80946651416783899</v>
      </c>
      <c r="F53" s="12">
        <v>-1.4946687500463001</v>
      </c>
      <c r="G53" s="12">
        <v>-0.35286429101955802</v>
      </c>
      <c r="H53" s="12">
        <v>-0.68492325414515698</v>
      </c>
      <c r="I53" s="12">
        <v>8.8368201397880402</v>
      </c>
      <c r="J53" s="3">
        <v>2</v>
      </c>
      <c r="K53" s="12">
        <f>AVERAGE(G53:G54)</f>
        <v>-0.27255362971153901</v>
      </c>
      <c r="L53" s="12">
        <f>AVERAGE(H53:H54)</f>
        <v>-0.52046603556217597</v>
      </c>
      <c r="M53" s="12">
        <f t="shared" ref="M53" si="59">AVERAGE(I53:I54)</f>
        <v>2.2907469790341999</v>
      </c>
      <c r="N53" s="12">
        <f>STDEV(G53:G54)</f>
        <v>0.11357642642495266</v>
      </c>
      <c r="O53" s="12">
        <f t="shared" ref="O53" si="60">STDEV(H53:H54)</f>
        <v>0.23257762895020839</v>
      </c>
      <c r="P53" s="12">
        <f t="shared" ref="P53" si="61">STDEV(I53:I54)</f>
        <v>9.2575454442245935</v>
      </c>
      <c r="Q53" s="9">
        <v>-1.2210000000000001</v>
      </c>
      <c r="R53" s="9">
        <v>-1.4770000000000001</v>
      </c>
      <c r="S53" s="9">
        <v>10.595000000000001</v>
      </c>
      <c r="T53" s="3">
        <v>8.1999999999999993</v>
      </c>
      <c r="U53" s="3">
        <v>-59.733333000000002</v>
      </c>
      <c r="V53" s="3" t="s">
        <v>304</v>
      </c>
      <c r="W53" s="5">
        <v>43464</v>
      </c>
      <c r="X53" s="3">
        <v>8.9999999999999993E-3</v>
      </c>
      <c r="Y53" s="3">
        <v>240.53</v>
      </c>
      <c r="Z53" s="3">
        <v>26.16</v>
      </c>
      <c r="AA53" s="3">
        <v>84.8</v>
      </c>
    </row>
    <row r="54" spans="1:27" x14ac:dyDescent="0.2">
      <c r="A54" s="4">
        <v>43571.444097222222</v>
      </c>
      <c r="B54" s="3" t="s">
        <v>61</v>
      </c>
      <c r="C54" s="3" t="s">
        <v>226</v>
      </c>
      <c r="D54" s="3">
        <v>8</v>
      </c>
      <c r="E54" s="12">
        <v>-0.66304129926172395</v>
      </c>
      <c r="F54" s="12">
        <v>-1.19455481226003</v>
      </c>
      <c r="G54" s="12">
        <v>-0.19224296840352001</v>
      </c>
      <c r="H54" s="12">
        <v>-0.35600881697919501</v>
      </c>
      <c r="I54" s="12">
        <v>-4.2553261817196404</v>
      </c>
      <c r="J54" s="3"/>
      <c r="K54" s="12"/>
      <c r="L54" s="12"/>
      <c r="M54" s="12"/>
      <c r="N54" s="12"/>
      <c r="O54" s="12"/>
      <c r="P54" s="12"/>
      <c r="Q54" s="9"/>
      <c r="R54" s="9"/>
      <c r="S54" s="9"/>
      <c r="T54" s="3"/>
      <c r="U54" s="3"/>
      <c r="V54" s="3"/>
      <c r="W54" s="3"/>
      <c r="X54" s="3"/>
      <c r="Y54" s="3"/>
      <c r="Z54" s="3"/>
      <c r="AA54" s="3"/>
    </row>
    <row r="55" spans="1:27" x14ac:dyDescent="0.2">
      <c r="A55" s="4">
        <v>43571.520995370367</v>
      </c>
      <c r="B55" s="3" t="s">
        <v>62</v>
      </c>
      <c r="C55" s="3" t="s">
        <v>227</v>
      </c>
      <c r="D55" s="3">
        <v>8</v>
      </c>
      <c r="E55" s="12">
        <v>-0.75790277982877596</v>
      </c>
      <c r="F55" s="12">
        <v>-1.35780377074268</v>
      </c>
      <c r="G55" s="12">
        <v>-0.29523096540336802</v>
      </c>
      <c r="H55" s="12">
        <v>-0.53299751600610501</v>
      </c>
      <c r="I55" s="12">
        <v>-13.7768407360676</v>
      </c>
      <c r="J55" s="3">
        <v>2</v>
      </c>
      <c r="K55" s="12">
        <f>AVERAGE(G55:G56)</f>
        <v>-0.31298498630295651</v>
      </c>
      <c r="L55" s="12">
        <f>AVERAGE(H55:H56)</f>
        <v>-0.5685235118242965</v>
      </c>
      <c r="M55" s="12">
        <f t="shared" ref="M55" si="62">AVERAGE(I55:I56)</f>
        <v>-12.768024044890151</v>
      </c>
      <c r="N55" s="12">
        <f>STDEV(G55:G56)</f>
        <v>2.5107977142853427E-2</v>
      </c>
      <c r="O55" s="12">
        <f t="shared" ref="O55" si="63">STDEV(H55:H56)</f>
        <v>5.0241345102896268E-2</v>
      </c>
      <c r="P55" s="12">
        <f t="shared" ref="P55" si="64">STDEV(I55:I56)</f>
        <v>1.4266822466114999</v>
      </c>
      <c r="Q55" s="9">
        <v>-7.077</v>
      </c>
      <c r="R55" s="9">
        <v>-1.1930000000000001</v>
      </c>
      <c r="S55" s="9">
        <v>2.4670000000000001</v>
      </c>
      <c r="T55" s="3">
        <v>45.22</v>
      </c>
      <c r="U55" s="3">
        <v>12.28</v>
      </c>
      <c r="V55" s="3" t="s">
        <v>304</v>
      </c>
      <c r="W55" s="5">
        <v>43286</v>
      </c>
      <c r="X55" s="3">
        <v>1E-3</v>
      </c>
      <c r="Y55" s="3">
        <v>66.989999999999995</v>
      </c>
      <c r="Z55" s="3">
        <v>13.06</v>
      </c>
      <c r="AA55" s="3">
        <v>75.42</v>
      </c>
    </row>
    <row r="56" spans="1:27" x14ac:dyDescent="0.2">
      <c r="A56" s="4">
        <v>43571.597881944443</v>
      </c>
      <c r="B56" s="3" t="s">
        <v>63</v>
      </c>
      <c r="C56" s="3" t="s">
        <v>227</v>
      </c>
      <c r="D56" s="3">
        <v>8</v>
      </c>
      <c r="E56" s="12">
        <v>-0.79099850423968199</v>
      </c>
      <c r="F56" s="12">
        <v>-1.42402381814726</v>
      </c>
      <c r="G56" s="12">
        <v>-0.33073900720254501</v>
      </c>
      <c r="H56" s="12">
        <v>-0.60404950764248799</v>
      </c>
      <c r="I56" s="12">
        <v>-11.7592073537127</v>
      </c>
      <c r="J56" s="3"/>
      <c r="K56" s="12"/>
      <c r="L56" s="12"/>
      <c r="M56" s="12"/>
      <c r="N56" s="12"/>
      <c r="O56" s="12"/>
      <c r="P56" s="12"/>
      <c r="Q56" s="9"/>
      <c r="R56" s="9"/>
      <c r="S56" s="9"/>
      <c r="T56" s="3"/>
      <c r="U56" s="3"/>
      <c r="V56" s="3"/>
      <c r="W56" s="3"/>
      <c r="X56" s="3"/>
      <c r="Y56" s="3"/>
      <c r="Z56" s="3"/>
      <c r="AA56" s="3"/>
    </row>
    <row r="57" spans="1:27" x14ac:dyDescent="0.2">
      <c r="A57" s="4">
        <v>43573.429571759261</v>
      </c>
      <c r="B57" s="3" t="s">
        <v>64</v>
      </c>
      <c r="C57" s="3" t="s">
        <v>228</v>
      </c>
      <c r="D57" s="3">
        <v>8</v>
      </c>
      <c r="E57" s="12">
        <v>-4.6402021441964001</v>
      </c>
      <c r="F57" s="12">
        <v>-8.7717030964206906</v>
      </c>
      <c r="G57" s="12">
        <v>-4.5206455600246596</v>
      </c>
      <c r="H57" s="12">
        <v>-8.5968241545935893</v>
      </c>
      <c r="I57" s="12">
        <v>27.852145323791401</v>
      </c>
      <c r="J57" s="3">
        <v>2</v>
      </c>
      <c r="K57" s="12">
        <f>AVERAGE(G57:G58)</f>
        <v>-4.525795951277285</v>
      </c>
      <c r="L57" s="12">
        <f>AVERAGE(H57:H58)</f>
        <v>-8.6083038921194444</v>
      </c>
      <c r="M57" s="12">
        <f t="shared" ref="M57" si="65">AVERAGE(I57:I58)</f>
        <v>28.7922704755563</v>
      </c>
      <c r="N57" s="12">
        <f>STDEV(G57:G58)</f>
        <v>7.2837531609905902E-3</v>
      </c>
      <c r="O57" s="12">
        <f t="shared" ref="O57" si="66">STDEV(H57:H58)</f>
        <v>1.6234800501547603E-2</v>
      </c>
      <c r="P57" s="12">
        <f t="shared" ref="P57" si="67">STDEV(I57:I58)</f>
        <v>1.3295377399539849</v>
      </c>
      <c r="Q57" s="9">
        <v>-65.49799999999999</v>
      </c>
      <c r="R57" s="9">
        <v>-9.4789999999999992</v>
      </c>
      <c r="S57" s="9">
        <v>10.334</v>
      </c>
      <c r="T57" s="3">
        <v>44.841363000000001</v>
      </c>
      <c r="U57" s="3">
        <v>11.626322</v>
      </c>
      <c r="V57" s="3" t="s">
        <v>304</v>
      </c>
      <c r="W57" s="5">
        <v>43283</v>
      </c>
      <c r="X57" s="3">
        <v>8.0000000000000002E-3</v>
      </c>
      <c r="Y57" s="3">
        <v>67.5</v>
      </c>
      <c r="Z57" s="3">
        <v>12.14</v>
      </c>
      <c r="AA57" s="3">
        <v>75.25</v>
      </c>
    </row>
    <row r="58" spans="1:27" x14ac:dyDescent="0.2">
      <c r="A58" s="4">
        <v>43573.507245370369</v>
      </c>
      <c r="B58" s="3" t="s">
        <v>65</v>
      </c>
      <c r="C58" s="3" t="s">
        <v>228</v>
      </c>
      <c r="D58" s="3">
        <v>8</v>
      </c>
      <c r="E58" s="12">
        <v>-4.6502288563207097</v>
      </c>
      <c r="F58" s="12">
        <v>-8.7938773445048408</v>
      </c>
      <c r="G58" s="12">
        <v>-4.5309463425299104</v>
      </c>
      <c r="H58" s="12">
        <v>-8.6197836296452994</v>
      </c>
      <c r="I58" s="12">
        <v>29.7323956273212</v>
      </c>
      <c r="J58" s="3"/>
      <c r="K58" s="12"/>
      <c r="L58" s="12"/>
      <c r="M58" s="12"/>
      <c r="N58" s="12"/>
      <c r="O58" s="12"/>
      <c r="P58" s="12"/>
      <c r="Q58" s="9"/>
      <c r="R58" s="9"/>
      <c r="S58" s="9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A59" s="4">
        <v>43573.602754629632</v>
      </c>
      <c r="B59" s="3" t="s">
        <v>66</v>
      </c>
      <c r="C59" s="3" t="s">
        <v>229</v>
      </c>
      <c r="D59" s="3">
        <v>8</v>
      </c>
      <c r="E59" s="12">
        <v>-5.9598350001688001</v>
      </c>
      <c r="F59" s="12">
        <v>-11.249719037722899</v>
      </c>
      <c r="G59" s="12">
        <v>-5.9609324571371296</v>
      </c>
      <c r="H59" s="12">
        <v>-11.299641726534899</v>
      </c>
      <c r="I59" s="12">
        <v>21.405216470730799</v>
      </c>
      <c r="J59" s="3">
        <v>2</v>
      </c>
      <c r="K59" s="12">
        <f>AVERAGE(G59:G60)</f>
        <v>-6.0424453452435847</v>
      </c>
      <c r="L59" s="12">
        <f>AVERAGE(H59:H60)</f>
        <v>-11.45725411866875</v>
      </c>
      <c r="M59" s="12">
        <f t="shared" ref="M59" si="68">AVERAGE(I59:I60)</f>
        <v>23.580656412033548</v>
      </c>
      <c r="N59" s="12">
        <f>STDEV(G59:G60)</f>
        <v>0.11527663186834933</v>
      </c>
      <c r="O59" s="12">
        <f t="shared" ref="O59" si="69">STDEV(H59:H60)</f>
        <v>0.22289758255375741</v>
      </c>
      <c r="P59" s="12">
        <f t="shared" ref="P59" si="70">STDEV(I59:I60)</f>
        <v>3.0765366691184792</v>
      </c>
      <c r="Q59" s="9">
        <v>-85.43</v>
      </c>
      <c r="R59" s="9">
        <v>-12.409000000000001</v>
      </c>
      <c r="S59" s="9">
        <v>13.842000000000001</v>
      </c>
      <c r="T59" s="3">
        <v>46.592300000000002</v>
      </c>
      <c r="U59" s="3">
        <v>11.7339</v>
      </c>
      <c r="V59" s="3" t="s">
        <v>304</v>
      </c>
      <c r="W59" s="5">
        <v>41506</v>
      </c>
      <c r="X59" s="3">
        <v>2.0150000000000001</v>
      </c>
      <c r="Y59" s="3">
        <v>87.31</v>
      </c>
      <c r="Z59" s="3">
        <v>1.98</v>
      </c>
      <c r="AA59" s="3">
        <v>71.36</v>
      </c>
    </row>
    <row r="60" spans="1:27" x14ac:dyDescent="0.2">
      <c r="A60" s="4">
        <v>43573.680914351855</v>
      </c>
      <c r="B60" s="3" t="s">
        <v>67</v>
      </c>
      <c r="C60" s="3" t="s">
        <v>229</v>
      </c>
      <c r="D60" s="3">
        <v>8</v>
      </c>
      <c r="E60" s="12">
        <v>-6.1096541861099301</v>
      </c>
      <c r="F60" s="12">
        <v>-11.5395776075499</v>
      </c>
      <c r="G60" s="12">
        <v>-6.1239582333500397</v>
      </c>
      <c r="H60" s="12">
        <v>-11.614866510802599</v>
      </c>
      <c r="I60" s="12">
        <v>25.7560963533363</v>
      </c>
      <c r="J60" s="3"/>
      <c r="K60" s="12"/>
      <c r="L60" s="12"/>
      <c r="M60" s="12"/>
      <c r="N60" s="12"/>
      <c r="O60" s="12"/>
      <c r="P60" s="12"/>
      <c r="Q60" s="13"/>
      <c r="R60" s="13"/>
      <c r="S60" s="13"/>
      <c r="T60" s="2"/>
      <c r="U60" s="2"/>
      <c r="V60" s="2"/>
      <c r="W60" s="3"/>
      <c r="X60" s="2"/>
      <c r="Y60" s="2"/>
      <c r="Z60" s="2"/>
      <c r="AA60" s="2"/>
    </row>
    <row r="61" spans="1:27" x14ac:dyDescent="0.2">
      <c r="A61" s="4">
        <v>43574.349675925929</v>
      </c>
      <c r="B61" s="3" t="s">
        <v>68</v>
      </c>
      <c r="C61" s="3" t="s">
        <v>230</v>
      </c>
      <c r="D61" s="3">
        <v>8</v>
      </c>
      <c r="E61" s="12">
        <v>-6.9410199040882299</v>
      </c>
      <c r="F61" s="12">
        <v>-13.1138441059956</v>
      </c>
      <c r="G61" s="12">
        <v>-7.02663889507786</v>
      </c>
      <c r="H61" s="12">
        <v>-13.3229957049438</v>
      </c>
      <c r="I61" s="12">
        <v>30.380757528189601</v>
      </c>
      <c r="J61" s="3">
        <v>2</v>
      </c>
      <c r="K61" s="12">
        <f>AVERAGE(G61:G62)</f>
        <v>-7.006011364663645</v>
      </c>
      <c r="L61" s="12">
        <f>AVERAGE(H61:H62)</f>
        <v>-13.27913376620095</v>
      </c>
      <c r="M61" s="12">
        <f t="shared" ref="M61" si="71">AVERAGE(I61:I62)</f>
        <v>27.683049051734798</v>
      </c>
      <c r="N61" s="12">
        <f>STDEV(G61:G62)</f>
        <v>2.9171733270046282E-2</v>
      </c>
      <c r="O61" s="12">
        <f t="shared" ref="O61" si="72">STDEV(H61:H62)</f>
        <v>6.2030148642116756E-2</v>
      </c>
      <c r="P61" s="12">
        <f t="shared" ref="P61" si="73">STDEV(I61:I62)</f>
        <v>3.8151359147312394</v>
      </c>
      <c r="Q61" s="9">
        <v>-96.902000000000001</v>
      </c>
      <c r="R61" s="9">
        <v>-13.832000000000001</v>
      </c>
      <c r="S61" s="9">
        <v>13.754</v>
      </c>
      <c r="T61" s="3">
        <v>65.620549999999994</v>
      </c>
      <c r="U61" s="3">
        <v>-16.191379999999999</v>
      </c>
      <c r="V61" s="3" t="s">
        <v>304</v>
      </c>
      <c r="W61" s="5">
        <v>43313</v>
      </c>
      <c r="X61" s="3">
        <v>0.39100000000000001</v>
      </c>
      <c r="Y61" s="3">
        <v>70.47</v>
      </c>
      <c r="Z61" s="3">
        <v>0.73</v>
      </c>
      <c r="AA61" s="3">
        <v>80.77</v>
      </c>
    </row>
    <row r="62" spans="1:27" x14ac:dyDescent="0.2">
      <c r="A62" s="4">
        <v>43574.428564814814</v>
      </c>
      <c r="B62" s="3" t="s">
        <v>69</v>
      </c>
      <c r="C62" s="3" t="s">
        <v>230</v>
      </c>
      <c r="D62" s="3">
        <v>8</v>
      </c>
      <c r="E62" s="12">
        <v>-6.9038656012619999</v>
      </c>
      <c r="F62" s="12">
        <v>-13.034659322994999</v>
      </c>
      <c r="G62" s="12">
        <v>-6.9853838342494301</v>
      </c>
      <c r="H62" s="12">
        <v>-13.235271827458099</v>
      </c>
      <c r="I62" s="12">
        <v>24.985340575279999</v>
      </c>
      <c r="J62" s="3"/>
      <c r="K62" s="12"/>
      <c r="L62" s="12"/>
      <c r="M62" s="12"/>
      <c r="N62" s="12"/>
      <c r="O62" s="12"/>
      <c r="P62" s="12"/>
      <c r="Q62" s="9"/>
      <c r="R62" s="9"/>
      <c r="S62" s="9"/>
      <c r="T62" s="3"/>
      <c r="U62" s="3"/>
      <c r="V62" s="3"/>
      <c r="W62" s="3"/>
      <c r="X62" s="3"/>
      <c r="Y62" s="3"/>
      <c r="Z62" s="3"/>
      <c r="AA62" s="3"/>
    </row>
    <row r="63" spans="1:27" x14ac:dyDescent="0.2">
      <c r="A63" s="4">
        <v>43574.509953703702</v>
      </c>
      <c r="B63" s="3" t="s">
        <v>70</v>
      </c>
      <c r="C63" s="3" t="s">
        <v>231</v>
      </c>
      <c r="D63" s="3">
        <v>8</v>
      </c>
      <c r="E63" s="12">
        <v>-5.7697885150033699</v>
      </c>
      <c r="F63" s="12">
        <v>-10.905865006909799</v>
      </c>
      <c r="G63" s="12">
        <v>-5.7456732736779896</v>
      </c>
      <c r="H63" s="12">
        <v>-10.909622965178199</v>
      </c>
      <c r="I63" s="12">
        <v>29.6894328699961</v>
      </c>
      <c r="J63" s="3">
        <v>2</v>
      </c>
      <c r="K63" s="12">
        <f>AVERAGE(G63:G64)</f>
        <v>-5.7468273618108849</v>
      </c>
      <c r="L63" s="12">
        <f>AVERAGE(H63:H64)</f>
        <v>-10.919481058837651</v>
      </c>
      <c r="M63" s="12">
        <f t="shared" ref="M63" si="74">AVERAGE(I63:I64)</f>
        <v>33.791211688919603</v>
      </c>
      <c r="N63" s="12">
        <f>STDEV(G63:G64)</f>
        <v>1.632127089714381E-3</v>
      </c>
      <c r="O63" s="12">
        <f t="shared" ref="O63" si="75">STDEV(H63:H64)</f>
        <v>1.3941449752338887E-2</v>
      </c>
      <c r="P63" s="12">
        <f t="shared" ref="P63" si="76">STDEV(I63:I64)</f>
        <v>5.8007912355763125</v>
      </c>
      <c r="Q63" s="9">
        <v>-78.77</v>
      </c>
      <c r="R63" s="9">
        <v>-11.183999999999999</v>
      </c>
      <c r="S63" s="9">
        <v>10.702</v>
      </c>
      <c r="T63" s="3">
        <v>78.247928999999999</v>
      </c>
      <c r="U63" s="3">
        <v>15.468171</v>
      </c>
      <c r="V63" s="3" t="s">
        <v>304</v>
      </c>
      <c r="W63" s="5">
        <v>43303</v>
      </c>
      <c r="X63" s="3">
        <v>0.46400000000000002</v>
      </c>
      <c r="Y63" s="3">
        <v>27.96</v>
      </c>
      <c r="Z63" s="3">
        <v>-8.44</v>
      </c>
      <c r="AA63" s="3">
        <v>74.709999999999994</v>
      </c>
    </row>
    <row r="64" spans="1:27" x14ac:dyDescent="0.2">
      <c r="A64" s="4">
        <v>43574.593668981484</v>
      </c>
      <c r="B64" s="3" t="s">
        <v>71</v>
      </c>
      <c r="C64" s="3" t="s">
        <v>231</v>
      </c>
      <c r="D64" s="3">
        <v>8</v>
      </c>
      <c r="E64" s="12">
        <v>-5.7725453649224097</v>
      </c>
      <c r="F64" s="12">
        <v>-10.9251549954624</v>
      </c>
      <c r="G64" s="12">
        <v>-5.7479814499437802</v>
      </c>
      <c r="H64" s="12">
        <v>-10.9293391524971</v>
      </c>
      <c r="I64" s="12">
        <v>37.892990507843102</v>
      </c>
      <c r="J64" s="3"/>
      <c r="K64" s="12"/>
      <c r="L64" s="12"/>
      <c r="M64" s="12"/>
      <c r="N64" s="12"/>
      <c r="O64" s="12"/>
      <c r="P64" s="12"/>
      <c r="Q64" s="9"/>
      <c r="R64" s="9"/>
      <c r="S64" s="9"/>
      <c r="T64" s="3"/>
      <c r="U64" s="3"/>
      <c r="V64" s="3"/>
      <c r="W64" s="3"/>
      <c r="X64" s="3"/>
      <c r="Y64" s="3"/>
      <c r="Z64" s="3"/>
      <c r="AA64" s="3"/>
    </row>
    <row r="65" spans="1:27" x14ac:dyDescent="0.2">
      <c r="A65" s="4">
        <v>43577.350324074076</v>
      </c>
      <c r="B65" s="3" t="s">
        <v>72</v>
      </c>
      <c r="C65" s="3" t="s">
        <v>232</v>
      </c>
      <c r="D65" s="3">
        <v>8</v>
      </c>
      <c r="E65" s="12">
        <v>-4.6521545896753604</v>
      </c>
      <c r="F65" s="12">
        <v>-8.8150158346870295</v>
      </c>
      <c r="G65" s="12">
        <v>-4.5007044618585201</v>
      </c>
      <c r="H65" s="12">
        <v>-8.58095089446714</v>
      </c>
      <c r="I65" s="12">
        <v>39.429909735335201</v>
      </c>
      <c r="J65" s="3">
        <v>2</v>
      </c>
      <c r="K65" s="12">
        <f>AVERAGE(G65:G66)</f>
        <v>-4.5060781332745705</v>
      </c>
      <c r="L65" s="12">
        <f>AVERAGE(H65:H66)</f>
        <v>-8.5839491417612344</v>
      </c>
      <c r="M65" s="12">
        <f t="shared" ref="M65" si="77">AVERAGE(I65:I66)</f>
        <v>35.628695791543052</v>
      </c>
      <c r="N65" s="12">
        <f>STDEV(G65:G66)</f>
        <v>7.599518996314461E-3</v>
      </c>
      <c r="O65" s="12">
        <f t="shared" ref="O65" si="78">STDEV(H65:H66)</f>
        <v>4.2401619866579464E-3</v>
      </c>
      <c r="P65" s="12">
        <f t="shared" ref="P65" si="79">STDEV(I65:I66)</f>
        <v>5.3757283127925799</v>
      </c>
      <c r="Q65" s="9">
        <v>-59.27</v>
      </c>
      <c r="R65" s="9">
        <v>-9.1310000000000002</v>
      </c>
      <c r="S65" s="9">
        <v>13.778</v>
      </c>
      <c r="T65" s="3">
        <v>64.812674999999999</v>
      </c>
      <c r="U65" s="3">
        <v>-14.636369999999999</v>
      </c>
      <c r="V65" s="3" t="s">
        <v>304</v>
      </c>
      <c r="W65" s="5">
        <v>43314</v>
      </c>
      <c r="X65" s="3">
        <v>0.49299999999999999</v>
      </c>
      <c r="Y65" s="3">
        <v>112.18</v>
      </c>
      <c r="Z65" s="3">
        <v>1.19</v>
      </c>
      <c r="AA65" s="3">
        <v>79.44</v>
      </c>
    </row>
    <row r="66" spans="1:27" x14ac:dyDescent="0.2">
      <c r="A66" s="4">
        <v>43577.428124999999</v>
      </c>
      <c r="B66" s="3" t="s">
        <v>73</v>
      </c>
      <c r="C66" s="3" t="s">
        <v>232</v>
      </c>
      <c r="D66" s="3">
        <v>8</v>
      </c>
      <c r="E66" s="12">
        <v>-4.6625907333097398</v>
      </c>
      <c r="F66" s="12">
        <v>-8.8216555551874993</v>
      </c>
      <c r="G66" s="12">
        <v>-4.51145180469062</v>
      </c>
      <c r="H66" s="12">
        <v>-8.5869473890553305</v>
      </c>
      <c r="I66" s="12">
        <v>31.827481847750899</v>
      </c>
      <c r="J66" s="3"/>
      <c r="K66" s="12"/>
      <c r="L66" s="12"/>
      <c r="M66" s="12"/>
      <c r="N66" s="12"/>
      <c r="O66" s="12"/>
      <c r="P66" s="12"/>
      <c r="Q66" s="9"/>
      <c r="R66" s="9"/>
      <c r="S66" s="9"/>
      <c r="T66" s="3"/>
      <c r="U66" s="3"/>
      <c r="V66" s="3"/>
      <c r="W66" s="3"/>
      <c r="X66" s="3"/>
      <c r="Y66" s="3"/>
      <c r="Z66" s="3"/>
      <c r="AA66" s="3"/>
    </row>
    <row r="67" spans="1:27" x14ac:dyDescent="0.2">
      <c r="A67" s="4">
        <v>43577.505706018521</v>
      </c>
      <c r="B67" s="3" t="s">
        <v>74</v>
      </c>
      <c r="C67" s="3" t="s">
        <v>233</v>
      </c>
      <c r="D67" s="3">
        <v>8</v>
      </c>
      <c r="E67" s="12">
        <v>-4.58219061772665</v>
      </c>
      <c r="F67" s="12">
        <v>-8.6621615479518592</v>
      </c>
      <c r="G67" s="12">
        <v>-4.4229562618227796</v>
      </c>
      <c r="H67" s="12">
        <v>-8.4115447405528503</v>
      </c>
      <c r="I67" s="12">
        <v>27.313643017157201</v>
      </c>
      <c r="J67" s="3">
        <v>2</v>
      </c>
      <c r="K67" s="12">
        <f>AVERAGE(G67:G68)</f>
        <v>-4.3860691111899595</v>
      </c>
      <c r="L67" s="12">
        <f>AVERAGE(H67:H68)</f>
        <v>-8.3487507967468755</v>
      </c>
      <c r="M67" s="12">
        <f t="shared" ref="M67" si="80">AVERAGE(I67:I68)</f>
        <v>30.9289586811636</v>
      </c>
      <c r="N67" s="12">
        <f>STDEV(G67:G68)</f>
        <v>5.2166308702232864E-2</v>
      </c>
      <c r="O67" s="12">
        <f t="shared" ref="O67" si="81">STDEV(H67:H68)</f>
        <v>8.8804046965303571E-2</v>
      </c>
      <c r="P67" s="12">
        <f t="shared" ref="P67" si="82">STDEV(I67:I68)</f>
        <v>5.1128284442977625</v>
      </c>
      <c r="Q67" s="9">
        <v>-60.99199999999999</v>
      </c>
      <c r="R67" s="9">
        <v>-8.9469999999999992</v>
      </c>
      <c r="S67" s="9">
        <v>10.584</v>
      </c>
      <c r="T67" s="3">
        <v>64.951160000000002</v>
      </c>
      <c r="U67" s="3">
        <v>-14.63679</v>
      </c>
      <c r="V67" s="3" t="s">
        <v>304</v>
      </c>
      <c r="W67" s="5">
        <v>43314</v>
      </c>
      <c r="X67" s="3">
        <v>0.57199999999999995</v>
      </c>
      <c r="Y67" s="3">
        <v>108.34</v>
      </c>
      <c r="Z67" s="3">
        <v>0.67</v>
      </c>
      <c r="AA67" s="3">
        <v>79.63</v>
      </c>
    </row>
    <row r="68" spans="1:27" x14ac:dyDescent="0.2">
      <c r="A68" s="4">
        <v>43577.582754629628</v>
      </c>
      <c r="B68" s="3" t="s">
        <v>75</v>
      </c>
      <c r="C68" s="3" t="s">
        <v>233</v>
      </c>
      <c r="D68" s="3">
        <v>8</v>
      </c>
      <c r="E68" s="12">
        <v>-4.5152604767379501</v>
      </c>
      <c r="F68" s="12">
        <v>-8.5482817694287494</v>
      </c>
      <c r="G68" s="12">
        <v>-4.3491819605571402</v>
      </c>
      <c r="H68" s="12">
        <v>-8.2859568529409007</v>
      </c>
      <c r="I68" s="12">
        <v>34.544274345170003</v>
      </c>
      <c r="J68" s="3"/>
      <c r="K68" s="12"/>
      <c r="L68" s="12"/>
      <c r="M68" s="12"/>
      <c r="N68" s="12"/>
      <c r="O68" s="12"/>
      <c r="P68" s="12"/>
      <c r="Q68" s="9"/>
      <c r="R68" s="9"/>
      <c r="S68" s="9"/>
      <c r="T68" s="3"/>
      <c r="U68" s="3"/>
      <c r="V68" s="3"/>
      <c r="W68" s="3"/>
      <c r="X68" s="3"/>
      <c r="Y68" s="3"/>
      <c r="Z68" s="3"/>
      <c r="AA68" s="3"/>
    </row>
    <row r="69" spans="1:27" x14ac:dyDescent="0.2">
      <c r="A69" s="4">
        <v>43577.660277777781</v>
      </c>
      <c r="B69" s="3" t="s">
        <v>76</v>
      </c>
      <c r="C69" s="3" t="s">
        <v>234</v>
      </c>
      <c r="D69" s="3">
        <v>8</v>
      </c>
      <c r="E69" s="12">
        <v>-4.3179155467609203</v>
      </c>
      <c r="F69" s="12">
        <v>-8.1550396792578894</v>
      </c>
      <c r="G69" s="12">
        <v>-4.1329164388669497</v>
      </c>
      <c r="H69" s="12">
        <v>-7.8553224622138602</v>
      </c>
      <c r="I69" s="12">
        <v>22.505942155204298</v>
      </c>
      <c r="J69" s="3">
        <v>2</v>
      </c>
      <c r="K69" s="12">
        <f>AVERAGE(G69:G70)</f>
        <v>-4.13936415602927</v>
      </c>
      <c r="L69" s="12">
        <f>AVERAGE(H69:H70)</f>
        <v>-7.8681094612928799</v>
      </c>
      <c r="M69" s="12">
        <f t="shared" ref="M69" si="83">AVERAGE(I69:I70)</f>
        <v>22.836503224453097</v>
      </c>
      <c r="N69" s="12">
        <f>STDEV(G69:G70)</f>
        <v>9.1184490572991175E-3</v>
      </c>
      <c r="O69" s="12">
        <f t="shared" ref="O69" si="84">STDEV(H69:H70)</f>
        <v>1.8083547519601936E-2</v>
      </c>
      <c r="P69" s="12">
        <f t="shared" ref="P69" si="85">STDEV(I69:I70)</f>
        <v>0.46748394732420467</v>
      </c>
      <c r="Q69" s="9">
        <v>-49.126000000000005</v>
      </c>
      <c r="R69" s="9">
        <v>-8.375</v>
      </c>
      <c r="S69" s="9">
        <v>17.873999999999999</v>
      </c>
      <c r="T69" s="3">
        <v>6.7889999999999997</v>
      </c>
      <c r="U69" s="3">
        <v>80.805000000000007</v>
      </c>
      <c r="V69" s="3" t="s">
        <v>304</v>
      </c>
      <c r="W69" s="5">
        <v>43468</v>
      </c>
      <c r="X69" s="3">
        <v>1.2929999999999999</v>
      </c>
      <c r="Y69" s="3">
        <v>151.03</v>
      </c>
      <c r="Z69" s="3">
        <v>19.75</v>
      </c>
      <c r="AA69" s="3">
        <v>79.989999999999995</v>
      </c>
    </row>
    <row r="70" spans="1:27" x14ac:dyDescent="0.2">
      <c r="A70" s="4">
        <v>43578.34516203704</v>
      </c>
      <c r="B70" s="3" t="s">
        <v>77</v>
      </c>
      <c r="C70" s="3" t="s">
        <v>234</v>
      </c>
      <c r="D70" s="3">
        <v>8</v>
      </c>
      <c r="E70" s="12">
        <v>-4.3349963236933702</v>
      </c>
      <c r="F70" s="12">
        <v>-8.1885730382657798</v>
      </c>
      <c r="G70" s="12">
        <v>-4.1458118731915903</v>
      </c>
      <c r="H70" s="12">
        <v>-7.8808964603718996</v>
      </c>
      <c r="I70" s="12">
        <v>23.167064293701898</v>
      </c>
      <c r="J70" s="3"/>
      <c r="K70" s="12"/>
      <c r="L70" s="12"/>
      <c r="M70" s="12"/>
      <c r="N70" s="12"/>
      <c r="O70" s="12"/>
      <c r="P70" s="12"/>
      <c r="Q70" s="9"/>
      <c r="R70" s="9"/>
      <c r="S70" s="9"/>
      <c r="T70" s="3"/>
      <c r="U70" s="3"/>
      <c r="V70" s="3"/>
      <c r="W70" s="3"/>
      <c r="X70" s="3"/>
      <c r="Y70" s="3"/>
      <c r="Z70" s="3"/>
      <c r="AA70" s="3"/>
    </row>
    <row r="71" spans="1:27" x14ac:dyDescent="0.2">
      <c r="A71" s="4">
        <v>43579.502337962964</v>
      </c>
      <c r="B71" s="3" t="s">
        <v>78</v>
      </c>
      <c r="C71" s="3" t="s">
        <v>235</v>
      </c>
      <c r="D71" s="3">
        <v>8</v>
      </c>
      <c r="E71" s="12">
        <v>-2.4710510639652101</v>
      </c>
      <c r="F71" s="12">
        <v>-4.6557704610483297</v>
      </c>
      <c r="G71" s="12">
        <v>-2.0995511251417902</v>
      </c>
      <c r="H71" s="12">
        <v>-4.0046313735094401</v>
      </c>
      <c r="I71" s="12">
        <v>16.932217073334101</v>
      </c>
      <c r="J71" s="3">
        <v>2</v>
      </c>
      <c r="K71" s="12">
        <f>AVERAGE(G71:G72)</f>
        <v>-2.1232926422562954</v>
      </c>
      <c r="L71" s="12">
        <f>AVERAGE(H71:H72)</f>
        <v>-4.042985651404635</v>
      </c>
      <c r="M71" s="12">
        <f t="shared" ref="M71" si="86">AVERAGE(I71:I72)</f>
        <v>13.473448343122001</v>
      </c>
      <c r="N71" s="12">
        <f>STDEV(G71:G72)</f>
        <v>3.3575575494645932E-2</v>
      </c>
      <c r="O71" s="12">
        <f t="shared" ref="O71" si="87">STDEV(H71:H72)</f>
        <v>5.4241139974411171E-2</v>
      </c>
      <c r="P71" s="12">
        <f t="shared" ref="P71" si="88">STDEV(I71:I72)</f>
        <v>4.8914376473779182</v>
      </c>
      <c r="Q71" s="9">
        <v>-27.112000000000002</v>
      </c>
      <c r="R71" s="9">
        <v>-4.7590000000000003</v>
      </c>
      <c r="S71" s="9">
        <v>10.96</v>
      </c>
      <c r="T71" s="3">
        <v>6.4189999999999996</v>
      </c>
      <c r="U71" s="3">
        <v>80.805999999999997</v>
      </c>
      <c r="V71" s="3" t="s">
        <v>304</v>
      </c>
      <c r="W71" s="5">
        <v>43467</v>
      </c>
      <c r="X71" s="3">
        <v>0.27100000000000002</v>
      </c>
      <c r="Y71" s="3">
        <v>185.84</v>
      </c>
      <c r="Z71" s="3">
        <v>25.71</v>
      </c>
      <c r="AA71" s="3">
        <v>78.349999999999994</v>
      </c>
    </row>
    <row r="72" spans="1:27" x14ac:dyDescent="0.2">
      <c r="A72" s="4">
        <v>43579.581192129626</v>
      </c>
      <c r="B72" s="3" t="s">
        <v>79</v>
      </c>
      <c r="C72" s="3" t="s">
        <v>235</v>
      </c>
      <c r="D72" s="3">
        <v>8</v>
      </c>
      <c r="E72" s="12">
        <v>-2.51511922653743</v>
      </c>
      <c r="F72" s="12">
        <v>-4.7271885723849403</v>
      </c>
      <c r="G72" s="12">
        <v>-2.1470341593708002</v>
      </c>
      <c r="H72" s="12">
        <v>-4.0813399292998298</v>
      </c>
      <c r="I72" s="12">
        <v>10.0146796129099</v>
      </c>
      <c r="J72" s="3"/>
      <c r="K72" s="12"/>
      <c r="L72" s="12"/>
      <c r="M72" s="12"/>
      <c r="N72" s="12"/>
      <c r="O72" s="12"/>
      <c r="P72" s="12"/>
      <c r="Q72" s="13"/>
      <c r="R72" s="13"/>
      <c r="S72" s="13"/>
      <c r="T72" s="2"/>
      <c r="U72" s="2"/>
      <c r="V72" s="2"/>
      <c r="W72" s="3"/>
      <c r="X72" s="2"/>
      <c r="Y72" s="2"/>
      <c r="Z72" s="2"/>
      <c r="AA72" s="2"/>
    </row>
    <row r="73" spans="1:27" x14ac:dyDescent="0.2">
      <c r="A73" s="4">
        <v>43580.488807870373</v>
      </c>
      <c r="B73" s="3" t="s">
        <v>80</v>
      </c>
      <c r="C73" s="3" t="s">
        <v>236</v>
      </c>
      <c r="D73" s="3">
        <v>8</v>
      </c>
      <c r="E73" s="12">
        <v>-8.5235270672703702</v>
      </c>
      <c r="F73" s="12">
        <v>-16.063345923848299</v>
      </c>
      <c r="G73" s="12">
        <v>-8.7041211659857201</v>
      </c>
      <c r="H73" s="12">
        <v>-16.4452431996923</v>
      </c>
      <c r="I73" s="12">
        <v>13.0554253351907</v>
      </c>
      <c r="J73" s="8">
        <v>2</v>
      </c>
      <c r="K73" s="12">
        <v>-8.7041211659857201</v>
      </c>
      <c r="L73" s="12">
        <v>-16.4452431996923</v>
      </c>
      <c r="M73" s="12">
        <v>13.0554253351907</v>
      </c>
      <c r="N73" s="12"/>
      <c r="O73" s="12"/>
      <c r="P73" s="12"/>
      <c r="Q73" s="9">
        <v>-135.571</v>
      </c>
      <c r="R73" s="9">
        <v>-16.887</v>
      </c>
      <c r="S73" s="9">
        <v>-0.47499999999999998</v>
      </c>
      <c r="T73" s="3">
        <v>65.05</v>
      </c>
      <c r="U73" s="3">
        <v>-150.38900000000001</v>
      </c>
      <c r="V73" s="3" t="s">
        <v>304</v>
      </c>
      <c r="W73" s="5">
        <v>43254</v>
      </c>
      <c r="X73" s="3">
        <v>0.16600000000000001</v>
      </c>
      <c r="Y73" s="3">
        <v>25.89</v>
      </c>
      <c r="Z73" s="3">
        <v>-3.59</v>
      </c>
      <c r="AA73" s="3">
        <v>69.03</v>
      </c>
    </row>
    <row r="74" spans="1:27" x14ac:dyDescent="0.2">
      <c r="A74" s="4">
        <v>43580.565694444442</v>
      </c>
      <c r="B74" s="3" t="s">
        <v>81</v>
      </c>
      <c r="C74" s="3" t="s">
        <v>237</v>
      </c>
      <c r="D74" s="3">
        <v>8</v>
      </c>
      <c r="E74" s="12">
        <v>-9.2712423781988793</v>
      </c>
      <c r="F74" s="12">
        <v>-17.480277408088298</v>
      </c>
      <c r="G74" s="12">
        <v>-9.5204253421762104</v>
      </c>
      <c r="H74" s="12">
        <v>-17.99124232122</v>
      </c>
      <c r="I74" s="12">
        <v>19.833399230540401</v>
      </c>
      <c r="J74" s="3">
        <v>2</v>
      </c>
      <c r="K74" s="12">
        <f>AVERAGE(G74:G75)</f>
        <v>-9.4680008257358494</v>
      </c>
      <c r="L74" s="12">
        <f>AVERAGE(H74:H75)</f>
        <v>-17.8939264198412</v>
      </c>
      <c r="M74" s="12">
        <f t="shared" ref="M74" si="89">AVERAGE(I74:I75)</f>
        <v>20.440027276630552</v>
      </c>
      <c r="N74" s="12">
        <f>STDEV(G74:G75)</f>
        <v>7.413946215080848E-2</v>
      </c>
      <c r="O74" s="12">
        <f t="shared" ref="O74" si="90">STDEV(H74:H75)</f>
        <v>0.1376254675644604</v>
      </c>
      <c r="P74" s="12">
        <f t="shared" ref="P74" si="91">STDEV(I74:I75)</f>
        <v>0.85790161009657995</v>
      </c>
      <c r="Q74" s="9">
        <v>-139.494</v>
      </c>
      <c r="R74" s="9">
        <v>-17.832999999999998</v>
      </c>
      <c r="S74" s="9">
        <v>3.17</v>
      </c>
      <c r="T74" s="3">
        <v>65.013000000000005</v>
      </c>
      <c r="U74" s="3">
        <v>-150.37509</v>
      </c>
      <c r="V74" s="3" t="s">
        <v>304</v>
      </c>
      <c r="W74" s="5">
        <v>43253</v>
      </c>
      <c r="X74" s="3">
        <v>0.16600000000000001</v>
      </c>
      <c r="Y74" s="3">
        <v>25.89</v>
      </c>
      <c r="Z74" s="3">
        <v>-3.59</v>
      </c>
      <c r="AA74" s="3">
        <v>69.03</v>
      </c>
    </row>
    <row r="75" spans="1:27" x14ac:dyDescent="0.2">
      <c r="A75" s="4">
        <v>43580.64303240741</v>
      </c>
      <c r="B75" s="3" t="s">
        <v>82</v>
      </c>
      <c r="C75" s="3" t="s">
        <v>237</v>
      </c>
      <c r="D75" s="3">
        <v>8</v>
      </c>
      <c r="E75" s="12">
        <v>-9.1758720321645093</v>
      </c>
      <c r="F75" s="12">
        <v>-17.303167619967201</v>
      </c>
      <c r="G75" s="12">
        <v>-9.4155763092954903</v>
      </c>
      <c r="H75" s="12">
        <v>-17.796610518462401</v>
      </c>
      <c r="I75" s="12">
        <v>21.046655322720699</v>
      </c>
      <c r="J75" s="3"/>
      <c r="K75" s="12"/>
      <c r="L75" s="12"/>
      <c r="M75" s="12"/>
      <c r="N75" s="12"/>
      <c r="O75" s="12"/>
      <c r="P75" s="12"/>
      <c r="Q75" s="13"/>
      <c r="R75" s="13"/>
      <c r="S75" s="13"/>
      <c r="T75" s="2"/>
      <c r="U75" s="2"/>
      <c r="V75" s="2"/>
      <c r="W75" s="3"/>
      <c r="X75" s="2"/>
      <c r="Y75" s="2"/>
      <c r="Z75" s="2"/>
      <c r="AA75" s="2"/>
    </row>
    <row r="76" spans="1:27" x14ac:dyDescent="0.2">
      <c r="A76" s="4">
        <v>43581.423356481479</v>
      </c>
      <c r="B76" s="3" t="s">
        <v>83</v>
      </c>
      <c r="C76" s="3" t="s">
        <v>238</v>
      </c>
      <c r="D76" s="3">
        <v>8</v>
      </c>
      <c r="E76" s="12">
        <v>-9.9135998623574295</v>
      </c>
      <c r="F76" s="12">
        <v>-18.7195250550484</v>
      </c>
      <c r="G76" s="12">
        <v>-10.2150798162927</v>
      </c>
      <c r="H76" s="12">
        <v>-19.3307667575775</v>
      </c>
      <c r="I76" s="12">
        <v>38.974243913234098</v>
      </c>
      <c r="J76" s="3">
        <v>2</v>
      </c>
      <c r="K76" s="12">
        <f>AVERAGE(G76:G77)</f>
        <v>-10.19437365538875</v>
      </c>
      <c r="L76" s="12">
        <f>AVERAGE(H76:H77)</f>
        <v>-19.286774774506249</v>
      </c>
      <c r="M76" s="12">
        <f t="shared" ref="M76" si="92">AVERAGE(I76:I77)</f>
        <v>36.209099251047746</v>
      </c>
      <c r="N76" s="12">
        <f>STDEV(G76:G77)</f>
        <v>2.9282933575046025E-2</v>
      </c>
      <c r="O76" s="12">
        <f t="shared" ref="O76" si="93">STDEV(H76:H77)</f>
        <v>6.221405909504852E-2</v>
      </c>
      <c r="P76" s="12">
        <f t="shared" ref="P76" si="94">STDEV(I76:I77)</f>
        <v>3.9105050831875037</v>
      </c>
      <c r="Q76" s="9">
        <v>-150.358</v>
      </c>
      <c r="R76" s="9">
        <v>-19.414999999999999</v>
      </c>
      <c r="S76" s="9">
        <v>4.9619999999999997</v>
      </c>
      <c r="T76" s="3">
        <v>65.52</v>
      </c>
      <c r="U76" s="3">
        <v>-147.43369000000001</v>
      </c>
      <c r="V76" s="3" t="s">
        <v>304</v>
      </c>
      <c r="W76" s="5">
        <v>43261</v>
      </c>
      <c r="X76" s="3">
        <v>0.77</v>
      </c>
      <c r="Y76" s="3">
        <v>20.93</v>
      </c>
      <c r="Z76" s="3">
        <v>-6.58</v>
      </c>
      <c r="AA76" s="3">
        <v>66.180000000000007</v>
      </c>
    </row>
    <row r="77" spans="1:27" x14ac:dyDescent="0.2">
      <c r="A77" s="4">
        <v>43581.500613425924</v>
      </c>
      <c r="B77" s="3" t="s">
        <v>84</v>
      </c>
      <c r="C77" s="3" t="s">
        <v>238</v>
      </c>
      <c r="D77" s="3">
        <v>8</v>
      </c>
      <c r="E77" s="12">
        <v>-9.8762894057839095</v>
      </c>
      <c r="F77" s="12">
        <v>-18.6400802459194</v>
      </c>
      <c r="G77" s="12">
        <v>-10.1736674944848</v>
      </c>
      <c r="H77" s="12">
        <v>-19.242782791435001</v>
      </c>
      <c r="I77" s="12">
        <v>33.443954588861402</v>
      </c>
      <c r="J77" s="3"/>
      <c r="K77" s="12"/>
      <c r="L77" s="12"/>
      <c r="M77" s="12"/>
      <c r="N77" s="12"/>
      <c r="O77" s="12"/>
      <c r="P77" s="12"/>
      <c r="Q77" s="13"/>
      <c r="R77" s="13"/>
      <c r="S77" s="13"/>
      <c r="T77" s="2"/>
      <c r="U77" s="2"/>
      <c r="V77" s="2"/>
      <c r="W77" s="3"/>
      <c r="X77" s="2"/>
      <c r="Y77" s="2"/>
      <c r="Z77" s="2"/>
      <c r="AA77" s="2"/>
    </row>
    <row r="78" spans="1:27" x14ac:dyDescent="0.2">
      <c r="A78" s="4">
        <v>43581.577696759261</v>
      </c>
      <c r="B78" s="3" t="s">
        <v>85</v>
      </c>
      <c r="C78" s="3" t="s">
        <v>239</v>
      </c>
      <c r="D78" s="3">
        <v>8</v>
      </c>
      <c r="E78" s="12">
        <v>-5.5142820071279202</v>
      </c>
      <c r="F78" s="12">
        <v>-10.433310754216</v>
      </c>
      <c r="G78" s="12">
        <v>-5.4070840968735396</v>
      </c>
      <c r="H78" s="12">
        <v>-10.2799748638681</v>
      </c>
      <c r="I78" s="12">
        <v>34.163090525460397</v>
      </c>
      <c r="J78" s="3">
        <v>2</v>
      </c>
      <c r="K78" s="12">
        <f>AVERAGE(G78:G79)</f>
        <v>-5.1992563450604354</v>
      </c>
      <c r="L78" s="12">
        <f>AVERAGE(H78:H79)</f>
        <v>-9.8902040421673245</v>
      </c>
      <c r="M78" s="12">
        <f t="shared" ref="M78" si="95">AVERAGE(I78:I79)</f>
        <v>35.222312371163248</v>
      </c>
      <c r="N78" s="12">
        <f>STDEV(G78:G79)</f>
        <v>0.29391282525160217</v>
      </c>
      <c r="O78" s="12">
        <f t="shared" ref="O78" si="96">STDEV(H78:H79)</f>
        <v>0.55121918226654198</v>
      </c>
      <c r="P78" s="12">
        <f t="shared" ref="P78" si="97">STDEV(I78:I79)</f>
        <v>1.4979658997548335</v>
      </c>
      <c r="Q78" s="9">
        <v>-59.023999999999994</v>
      </c>
      <c r="R78" s="9">
        <v>-9.9469999999999992</v>
      </c>
      <c r="S78" s="9">
        <v>20.552</v>
      </c>
      <c r="T78" s="3">
        <v>39.012411</v>
      </c>
      <c r="U78" s="3">
        <v>140.660583</v>
      </c>
      <c r="V78" s="3" t="s">
        <v>304</v>
      </c>
      <c r="W78" s="5">
        <v>43372</v>
      </c>
      <c r="X78" s="3">
        <v>0.36199999999999999</v>
      </c>
      <c r="Y78" s="3">
        <v>123.13</v>
      </c>
      <c r="Z78" s="3">
        <v>9.2799999999999994</v>
      </c>
      <c r="AA78" s="3">
        <v>73.89</v>
      </c>
    </row>
    <row r="79" spans="1:27" x14ac:dyDescent="0.2">
      <c r="A79" s="4">
        <v>43584.344629629632</v>
      </c>
      <c r="B79" s="3" t="s">
        <v>86</v>
      </c>
      <c r="C79" s="3" t="s">
        <v>239</v>
      </c>
      <c r="D79" s="3">
        <v>8</v>
      </c>
      <c r="E79" s="12">
        <v>-5.1551610418458198</v>
      </c>
      <c r="F79" s="12">
        <v>-9.7602192064329394</v>
      </c>
      <c r="G79" s="12">
        <v>-4.9914285932473303</v>
      </c>
      <c r="H79" s="12">
        <v>-9.5004332204665491</v>
      </c>
      <c r="I79" s="12">
        <v>36.281534216866099</v>
      </c>
      <c r="J79" s="3"/>
      <c r="K79" s="12"/>
      <c r="L79" s="12"/>
      <c r="M79" s="12"/>
      <c r="N79" s="12"/>
      <c r="O79" s="12"/>
      <c r="P79" s="12"/>
      <c r="Q79" s="9"/>
      <c r="R79" s="9"/>
      <c r="S79" s="9"/>
      <c r="T79" s="3"/>
      <c r="U79" s="3"/>
      <c r="V79" s="3"/>
      <c r="W79" s="3"/>
      <c r="X79" s="3"/>
      <c r="Y79" s="3"/>
      <c r="Z79" s="3"/>
      <c r="AA79" s="3"/>
    </row>
    <row r="80" spans="1:27" x14ac:dyDescent="0.2">
      <c r="A80" s="4">
        <v>43584.421354166669</v>
      </c>
      <c r="B80" s="3" t="s">
        <v>87</v>
      </c>
      <c r="C80" s="3" t="s">
        <v>240</v>
      </c>
      <c r="D80" s="3">
        <v>8</v>
      </c>
      <c r="E80" s="12">
        <v>-5.17475451138748</v>
      </c>
      <c r="F80" s="12">
        <v>-9.8081712077378302</v>
      </c>
      <c r="G80" s="12">
        <v>-5.0121914023103402</v>
      </c>
      <c r="H80" s="12">
        <v>-9.5515625760267007</v>
      </c>
      <c r="I80" s="12">
        <v>42.670291236476899</v>
      </c>
      <c r="J80" s="3">
        <v>2</v>
      </c>
      <c r="K80" s="12">
        <f>AVERAGE(G80:G81)</f>
        <v>-5.0235946006178303</v>
      </c>
      <c r="L80" s="12">
        <f>AVERAGE(H80:H81)</f>
        <v>-9.5728613003583192</v>
      </c>
      <c r="M80" s="12">
        <f t="shared" ref="M80" si="98">AVERAGE(I80:I81)</f>
        <v>42.563939396949898</v>
      </c>
      <c r="N80" s="12">
        <f>STDEV(G80:G81)</f>
        <v>1.6126557700882331E-2</v>
      </c>
      <c r="O80" s="12">
        <f t="shared" ref="O80" si="99">STDEV(H80:H81)</f>
        <v>3.0120944811021975E-2</v>
      </c>
      <c r="P80" s="12">
        <f t="shared" ref="P80" si="100">STDEV(I80:I81)</f>
        <v>0.15040421384241168</v>
      </c>
      <c r="Q80" s="9">
        <v>-59.576000000000008</v>
      </c>
      <c r="R80" s="9">
        <v>-10.086</v>
      </c>
      <c r="S80" s="9">
        <v>21.111999999999998</v>
      </c>
      <c r="T80" s="3">
        <v>39.012411</v>
      </c>
      <c r="U80" s="3">
        <v>140.660583</v>
      </c>
      <c r="V80" s="3" t="s">
        <v>304</v>
      </c>
      <c r="W80" s="5">
        <v>43372</v>
      </c>
      <c r="X80" s="3">
        <v>0.36199999999999999</v>
      </c>
      <c r="Y80" s="3">
        <v>123.13</v>
      </c>
      <c r="Z80" s="3">
        <v>9.2799999999999994</v>
      </c>
      <c r="AA80" s="3">
        <v>73.89</v>
      </c>
    </row>
    <row r="81" spans="1:27" x14ac:dyDescent="0.2">
      <c r="A81" s="4">
        <v>43584.500949074078</v>
      </c>
      <c r="B81" s="3" t="s">
        <v>88</v>
      </c>
      <c r="C81" s="3" t="s">
        <v>240</v>
      </c>
      <c r="D81" s="3">
        <v>8</v>
      </c>
      <c r="E81" s="12">
        <v>-5.1962404040006902</v>
      </c>
      <c r="F81" s="12">
        <v>-9.8483524662981203</v>
      </c>
      <c r="G81" s="12">
        <v>-5.0349977989253203</v>
      </c>
      <c r="H81" s="12">
        <v>-9.5941600246899394</v>
      </c>
      <c r="I81" s="12">
        <v>42.457587557422897</v>
      </c>
      <c r="J81" s="3"/>
      <c r="K81" s="12"/>
      <c r="L81" s="12"/>
      <c r="M81" s="12"/>
      <c r="N81" s="12"/>
      <c r="O81" s="12"/>
      <c r="P81" s="12"/>
      <c r="Q81" s="9"/>
      <c r="R81" s="9"/>
      <c r="S81" s="9"/>
      <c r="T81" s="3"/>
      <c r="U81" s="3"/>
      <c r="V81" s="3"/>
      <c r="W81" s="3"/>
      <c r="X81" s="3"/>
      <c r="Y81" s="3"/>
      <c r="Z81" s="3"/>
      <c r="AA81" s="3"/>
    </row>
    <row r="82" spans="1:27" x14ac:dyDescent="0.2">
      <c r="A82" s="4">
        <v>43585.344918981478</v>
      </c>
      <c r="B82" s="3" t="s">
        <v>89</v>
      </c>
      <c r="C82" s="3" t="s">
        <v>241</v>
      </c>
      <c r="D82" s="3">
        <v>8</v>
      </c>
      <c r="E82" s="12">
        <v>-8.7876942862496392</v>
      </c>
      <c r="F82" s="12">
        <v>-16.5888287137488</v>
      </c>
      <c r="G82" s="12">
        <v>-8.9520413241273697</v>
      </c>
      <c r="H82" s="12">
        <v>-16.9414109007751</v>
      </c>
      <c r="I82" s="12">
        <v>29.3511684613215</v>
      </c>
      <c r="J82" s="3">
        <v>2</v>
      </c>
      <c r="K82" s="12">
        <f>AVERAGE(G82:G83)</f>
        <v>-8.9911245581615553</v>
      </c>
      <c r="L82" s="12">
        <f>AVERAGE(H82:H83)</f>
        <v>-17.024451942684699</v>
      </c>
      <c r="M82" s="12">
        <f t="shared" ref="M82" si="101">AVERAGE(I82:I83)</f>
        <v>34.518390721641097</v>
      </c>
      <c r="N82" s="12">
        <f>STDEV(G82:G83)</f>
        <v>5.5272039632546961E-2</v>
      </c>
      <c r="O82" s="12">
        <f t="shared" ref="O82" si="102">STDEV(H82:H83)</f>
        <v>0.11743776770214755</v>
      </c>
      <c r="P82" s="12">
        <f t="shared" ref="P82" si="103">STDEV(I82:I83)</f>
        <v>7.3075558003401664</v>
      </c>
      <c r="Q82" s="9">
        <v>-135.845</v>
      </c>
      <c r="R82" s="9">
        <v>-17.239000000000001</v>
      </c>
      <c r="S82" s="9">
        <v>2.0670000000000002</v>
      </c>
      <c r="T82" s="3">
        <v>46.271569</v>
      </c>
      <c r="U82" s="3">
        <v>-110.805361</v>
      </c>
      <c r="V82" s="3" t="s">
        <v>304</v>
      </c>
      <c r="W82" s="5">
        <v>43422</v>
      </c>
      <c r="X82" s="3">
        <v>1.6970000000000001</v>
      </c>
      <c r="Y82" s="3">
        <v>36.17</v>
      </c>
      <c r="Z82" s="3">
        <v>5.05</v>
      </c>
      <c r="AA82" s="3">
        <v>55.83</v>
      </c>
    </row>
    <row r="83" spans="1:27" x14ac:dyDescent="0.2">
      <c r="A83" s="4">
        <v>43585.422303240739</v>
      </c>
      <c r="B83" s="3" t="s">
        <v>90</v>
      </c>
      <c r="C83" s="3" t="s">
        <v>241</v>
      </c>
      <c r="D83" s="3">
        <v>8</v>
      </c>
      <c r="E83" s="12">
        <v>-8.8598274443495502</v>
      </c>
      <c r="F83" s="12">
        <v>-16.7420464489213</v>
      </c>
      <c r="G83" s="12">
        <v>-9.0302077921957409</v>
      </c>
      <c r="H83" s="12">
        <v>-17.107492984594298</v>
      </c>
      <c r="I83" s="12">
        <v>39.685612981960702</v>
      </c>
      <c r="J83" s="3"/>
      <c r="K83" s="12"/>
      <c r="L83" s="12"/>
      <c r="M83" s="12"/>
      <c r="N83" s="12"/>
      <c r="O83" s="12"/>
      <c r="P83" s="12"/>
      <c r="Q83" s="9"/>
      <c r="R83" s="9"/>
      <c r="S83" s="9"/>
      <c r="T83" s="3"/>
      <c r="U83" s="3"/>
      <c r="V83" s="3"/>
      <c r="W83" s="3"/>
      <c r="X83" s="3"/>
      <c r="Y83" s="3"/>
      <c r="Z83" s="3"/>
      <c r="AA83" s="3"/>
    </row>
    <row r="84" spans="1:27" x14ac:dyDescent="0.2">
      <c r="A84" s="4">
        <v>43585.501168981478</v>
      </c>
      <c r="B84" s="3" t="s">
        <v>91</v>
      </c>
      <c r="C84" s="3" t="s">
        <v>242</v>
      </c>
      <c r="D84" s="3">
        <v>8</v>
      </c>
      <c r="E84" s="12">
        <v>-8.5337478396479103</v>
      </c>
      <c r="F84" s="12">
        <v>-16.117395030653299</v>
      </c>
      <c r="G84" s="12">
        <v>-8.6732606667880905</v>
      </c>
      <c r="H84" s="12">
        <v>-16.424089332387201</v>
      </c>
      <c r="I84" s="12">
        <v>32.8305401545013</v>
      </c>
      <c r="J84" s="3">
        <v>2</v>
      </c>
      <c r="K84" s="12">
        <f>AVERAGE(G84:G85)</f>
        <v>-8.6988326029062044</v>
      </c>
      <c r="L84" s="12">
        <f>AVERAGE(H84:H85)</f>
        <v>-16.473575132353048</v>
      </c>
      <c r="M84" s="12">
        <f t="shared" ref="M84" si="104">AVERAGE(I84:I85)</f>
        <v>33.600347774325648</v>
      </c>
      <c r="N84" s="12">
        <f>STDEV(G84:G85)</f>
        <v>3.6164178874376361E-2</v>
      </c>
      <c r="O84" s="12">
        <f t="shared" ref="O84" si="105">STDEV(H84:H85)</f>
        <v>6.9983489456585543E-2</v>
      </c>
      <c r="P84" s="12">
        <f t="shared" ref="P84" si="106">STDEV(I84:I85)</f>
        <v>1.0886723763737449</v>
      </c>
      <c r="Q84" s="9">
        <v>-124.163</v>
      </c>
      <c r="R84" s="9">
        <v>-16.474</v>
      </c>
      <c r="S84" s="9">
        <v>7.6289999999999996</v>
      </c>
      <c r="T84" s="3">
        <v>44.08</v>
      </c>
      <c r="U84" s="3">
        <v>-116.1</v>
      </c>
      <c r="V84" s="3" t="s">
        <v>304</v>
      </c>
      <c r="W84" s="5">
        <v>43469</v>
      </c>
      <c r="X84" s="3">
        <v>1.484</v>
      </c>
      <c r="Y84" s="3">
        <v>53.54</v>
      </c>
      <c r="Z84" s="3">
        <v>5</v>
      </c>
      <c r="AA84" s="3">
        <v>57.51</v>
      </c>
    </row>
    <row r="85" spans="1:27" x14ac:dyDescent="0.2">
      <c r="A85" s="4">
        <v>43586.424861111111</v>
      </c>
      <c r="B85" s="3" t="s">
        <v>94</v>
      </c>
      <c r="C85" s="3" t="s">
        <v>242</v>
      </c>
      <c r="D85" s="3">
        <v>8</v>
      </c>
      <c r="E85" s="12">
        <v>-8.5876439448553903</v>
      </c>
      <c r="F85" s="12">
        <v>-16.221554321766799</v>
      </c>
      <c r="G85" s="12">
        <v>-8.7244045390243201</v>
      </c>
      <c r="H85" s="12">
        <v>-16.523060932318899</v>
      </c>
      <c r="I85" s="12">
        <v>34.370155394149997</v>
      </c>
      <c r="J85" s="3"/>
      <c r="K85" s="12"/>
      <c r="L85" s="12"/>
      <c r="M85" s="12"/>
      <c r="N85" s="12"/>
      <c r="O85" s="12"/>
      <c r="P85" s="12"/>
      <c r="Q85" s="9"/>
      <c r="R85" s="9"/>
      <c r="S85" s="9"/>
      <c r="T85" s="3"/>
      <c r="U85" s="3"/>
      <c r="V85" s="3"/>
      <c r="W85" s="3"/>
      <c r="X85" s="3"/>
      <c r="Y85" s="3"/>
      <c r="Z85" s="3"/>
      <c r="AA85" s="3"/>
    </row>
    <row r="86" spans="1:27" x14ac:dyDescent="0.2">
      <c r="A86" s="4">
        <v>43585.671863425923</v>
      </c>
      <c r="B86" s="3" t="s">
        <v>92</v>
      </c>
      <c r="C86" s="3" t="s">
        <v>243</v>
      </c>
      <c r="D86" s="3">
        <v>8</v>
      </c>
      <c r="E86" s="12">
        <v>-9.1146917944370092</v>
      </c>
      <c r="F86" s="12">
        <v>-17.227722408002801</v>
      </c>
      <c r="G86" s="12">
        <v>-9.3065900060746092</v>
      </c>
      <c r="H86" s="12">
        <v>-17.633881284131999</v>
      </c>
      <c r="I86" s="12">
        <v>43.592230110892402</v>
      </c>
      <c r="J86" s="3">
        <v>2</v>
      </c>
      <c r="K86" s="12">
        <f>AVERAGE(G86:G87)</f>
        <v>-9.3831276245615491</v>
      </c>
      <c r="L86" s="12">
        <f>AVERAGE(H86:H87)</f>
        <v>-17.776202471191048</v>
      </c>
      <c r="M86" s="12">
        <f t="shared" ref="M86" si="107">AVERAGE(I86:I87)</f>
        <v>42.835212511206151</v>
      </c>
      <c r="N86" s="12">
        <f>STDEV(G86:G87)</f>
        <v>0.10824053809596948</v>
      </c>
      <c r="O86" s="12">
        <f t="shared" ref="O86" si="108">STDEV(H86:H87)</f>
        <v>0.20127255295194665</v>
      </c>
      <c r="P86" s="12">
        <f t="shared" ref="P86" si="109">STDEV(I86:I87)</f>
        <v>1.0705845564314216</v>
      </c>
      <c r="Q86" s="9">
        <v>-134.32300000000001</v>
      </c>
      <c r="R86" s="9">
        <v>-17.934000000000001</v>
      </c>
      <c r="S86" s="9">
        <v>9.1489999999999991</v>
      </c>
      <c r="T86" s="3">
        <v>44.64273</v>
      </c>
      <c r="U86" s="3">
        <v>-110.86545</v>
      </c>
      <c r="V86" s="3" t="s">
        <v>304</v>
      </c>
      <c r="W86" s="6">
        <v>43315</v>
      </c>
      <c r="X86" s="3">
        <v>2.3479999999999999</v>
      </c>
      <c r="Y86" s="3">
        <v>48.1</v>
      </c>
      <c r="Z86" s="3">
        <v>0.95</v>
      </c>
      <c r="AA86" s="3">
        <v>56.26</v>
      </c>
    </row>
    <row r="87" spans="1:27" x14ac:dyDescent="0.2">
      <c r="A87" s="4">
        <v>43586.345960648148</v>
      </c>
      <c r="B87" s="3" t="s">
        <v>93</v>
      </c>
      <c r="C87" s="3" t="s">
        <v>243</v>
      </c>
      <c r="D87" s="3">
        <v>8</v>
      </c>
      <c r="E87" s="12">
        <v>-9.2599583253098903</v>
      </c>
      <c r="F87" s="12">
        <v>-17.498234770367599</v>
      </c>
      <c r="G87" s="12">
        <v>-9.4596652430484909</v>
      </c>
      <c r="H87" s="12">
        <v>-17.918523658250098</v>
      </c>
      <c r="I87" s="12">
        <v>42.078194911519901</v>
      </c>
      <c r="J87" s="3"/>
      <c r="K87" s="12"/>
      <c r="L87" s="12"/>
      <c r="M87" s="12"/>
      <c r="N87" s="12"/>
      <c r="O87" s="12"/>
      <c r="P87" s="12"/>
      <c r="Q87" s="9"/>
      <c r="R87" s="9"/>
      <c r="S87" s="9"/>
      <c r="T87" s="3"/>
      <c r="U87" s="3"/>
      <c r="V87" s="3"/>
      <c r="W87" s="3"/>
      <c r="X87" s="3"/>
      <c r="Y87" s="3"/>
      <c r="Z87" s="3"/>
      <c r="AA87" s="3"/>
    </row>
    <row r="88" spans="1:27" x14ac:dyDescent="0.2">
      <c r="A88" s="4">
        <v>43587.504745370374</v>
      </c>
      <c r="B88" s="3" t="s">
        <v>95</v>
      </c>
      <c r="C88" s="3" t="s">
        <v>244</v>
      </c>
      <c r="D88" s="3">
        <v>8</v>
      </c>
      <c r="E88" s="12">
        <v>-7.5924616405673104</v>
      </c>
      <c r="F88" s="12">
        <v>-14.3726152960962</v>
      </c>
      <c r="G88" s="11">
        <v>-7.6279618126652098</v>
      </c>
      <c r="H88" s="11">
        <v>-14.4866165354643</v>
      </c>
      <c r="I88" s="12">
        <v>47.674558281980403</v>
      </c>
      <c r="J88" s="3">
        <v>2</v>
      </c>
      <c r="K88" s="12">
        <f>AVERAGE(G88:G89)</f>
        <v>-7.6546873883270052</v>
      </c>
      <c r="L88" s="12">
        <f>AVERAGE(H88:H89)</f>
        <v>-14.52980749192475</v>
      </c>
      <c r="M88" s="12">
        <f t="shared" ref="M88" si="110">AVERAGE(I88:I89)</f>
        <v>43.883888817717747</v>
      </c>
      <c r="N88" s="12">
        <f>STDEV(G88:G89)</f>
        <v>3.7795671563138809E-2</v>
      </c>
      <c r="O88" s="12">
        <f t="shared" ref="O88" si="111">STDEV(H88:H89)</f>
        <v>6.1081236398233631E-2</v>
      </c>
      <c r="P88" s="12">
        <f t="shared" ref="P88" si="112">STDEV(I88:I89)</f>
        <v>5.3608161668337972</v>
      </c>
      <c r="Q88" s="9">
        <v>-103.949</v>
      </c>
      <c r="R88" s="9">
        <v>-14.962</v>
      </c>
      <c r="S88" s="9">
        <v>15.747</v>
      </c>
      <c r="T88" s="3">
        <v>52.459443999999998</v>
      </c>
      <c r="U88" s="3">
        <v>158.16416699999999</v>
      </c>
      <c r="V88" s="3" t="s">
        <v>304</v>
      </c>
      <c r="W88" s="6">
        <v>43337</v>
      </c>
      <c r="X88" s="3">
        <v>0.58099999999999996</v>
      </c>
      <c r="Y88" s="3">
        <v>88.93</v>
      </c>
      <c r="Z88" s="3">
        <v>-0.74</v>
      </c>
      <c r="AA88" s="3">
        <v>81.209999999999994</v>
      </c>
    </row>
    <row r="89" spans="1:27" x14ac:dyDescent="0.2">
      <c r="A89" s="4">
        <v>43587.586782407408</v>
      </c>
      <c r="B89" s="3" t="s">
        <v>96</v>
      </c>
      <c r="C89" s="3" t="s">
        <v>244</v>
      </c>
      <c r="D89" s="3">
        <v>8</v>
      </c>
      <c r="E89" s="12">
        <v>-7.64201051513</v>
      </c>
      <c r="F89" s="12">
        <v>-14.4529182785876</v>
      </c>
      <c r="G89" s="11">
        <v>-7.6814129639887998</v>
      </c>
      <c r="H89" s="11">
        <v>-14.572998448385199</v>
      </c>
      <c r="I89" s="12">
        <v>40.093219353455098</v>
      </c>
      <c r="J89" s="3"/>
      <c r="K89" s="12"/>
      <c r="L89" s="12"/>
      <c r="M89" s="12"/>
      <c r="N89" s="12"/>
      <c r="O89" s="12"/>
      <c r="P89" s="12"/>
      <c r="Q89" s="9"/>
      <c r="R89" s="9"/>
      <c r="S89" s="9"/>
      <c r="T89" s="3"/>
      <c r="U89" s="3"/>
      <c r="V89" s="3"/>
      <c r="W89" s="3"/>
      <c r="X89" s="3"/>
      <c r="Y89" s="3"/>
      <c r="Z89" s="3"/>
      <c r="AA89" s="3"/>
    </row>
    <row r="90" spans="1:27" x14ac:dyDescent="0.2">
      <c r="A90" s="4">
        <v>43591.349189814813</v>
      </c>
      <c r="B90" s="3" t="s">
        <v>97</v>
      </c>
      <c r="C90" s="3" t="s">
        <v>245</v>
      </c>
      <c r="D90" s="3">
        <v>8</v>
      </c>
      <c r="E90" s="12">
        <v>-7.4813918796413796</v>
      </c>
      <c r="F90" s="12">
        <v>-14.151478661626101</v>
      </c>
      <c r="G90" s="12">
        <v>-7.4743288810950199</v>
      </c>
      <c r="H90" s="12">
        <v>-14.1834929173391</v>
      </c>
      <c r="I90" s="12">
        <v>40.099467372693098</v>
      </c>
      <c r="J90" s="3">
        <v>2</v>
      </c>
      <c r="K90" s="12">
        <f>AVERAGE(G90:G91)</f>
        <v>-7.4510003955974549</v>
      </c>
      <c r="L90" s="12">
        <f>AVERAGE(H90:H91)</f>
        <v>-14.136429612504749</v>
      </c>
      <c r="M90" s="12">
        <f t="shared" ref="M90" si="113">AVERAGE(I90:I91)</f>
        <v>38.397334088675194</v>
      </c>
      <c r="N90" s="12">
        <f>STDEV(G90:G91)</f>
        <v>3.299146058028056E-2</v>
      </c>
      <c r="O90" s="12">
        <f t="shared" ref="O90" si="114">STDEV(H90:H91)</f>
        <v>6.6557563986837417E-2</v>
      </c>
      <c r="P90" s="12">
        <f t="shared" ref="P90" si="115">STDEV(I90:I91)</f>
        <v>2.4071799752247705</v>
      </c>
      <c r="Q90" s="9">
        <v>-112.251</v>
      </c>
      <c r="R90" s="9">
        <v>-14.362</v>
      </c>
      <c r="S90" s="9">
        <v>2.645</v>
      </c>
      <c r="T90" s="3">
        <v>44.09</v>
      </c>
      <c r="U90" s="3">
        <v>-116.1</v>
      </c>
      <c r="V90" s="3" t="s">
        <v>304</v>
      </c>
      <c r="W90" s="5">
        <v>43469</v>
      </c>
      <c r="X90" s="3">
        <v>1.484</v>
      </c>
      <c r="Y90" s="3">
        <v>53.54</v>
      </c>
      <c r="Z90" s="3">
        <v>5</v>
      </c>
      <c r="AA90" s="3">
        <v>57.51</v>
      </c>
    </row>
    <row r="91" spans="1:27" x14ac:dyDescent="0.2">
      <c r="A91" s="4">
        <v>43591.426168981481</v>
      </c>
      <c r="B91" s="3" t="s">
        <v>98</v>
      </c>
      <c r="C91" s="3" t="s">
        <v>245</v>
      </c>
      <c r="D91" s="3">
        <v>8</v>
      </c>
      <c r="E91" s="12">
        <v>-7.4392839205905101</v>
      </c>
      <c r="F91" s="12">
        <v>-14.0664226612767</v>
      </c>
      <c r="G91" s="12">
        <v>-7.4276719100998898</v>
      </c>
      <c r="H91" s="12">
        <v>-14.089366307670399</v>
      </c>
      <c r="I91" s="12">
        <v>36.695200804657297</v>
      </c>
      <c r="J91" s="3"/>
      <c r="K91" s="12"/>
      <c r="L91" s="12"/>
      <c r="M91" s="12"/>
      <c r="N91" s="12"/>
      <c r="O91" s="12"/>
      <c r="P91" s="12"/>
      <c r="Q91" s="9"/>
      <c r="R91" s="9"/>
      <c r="S91" s="9"/>
      <c r="T91" s="3"/>
      <c r="U91" s="3"/>
      <c r="V91" s="3"/>
      <c r="W91" s="3"/>
      <c r="X91" s="3"/>
      <c r="Y91" s="3"/>
      <c r="Z91" s="3"/>
      <c r="AA91" s="3"/>
    </row>
    <row r="92" spans="1:27" x14ac:dyDescent="0.2">
      <c r="A92" s="4">
        <v>43591.507986111108</v>
      </c>
      <c r="B92" s="3" t="s">
        <v>99</v>
      </c>
      <c r="C92" s="3" t="s">
        <v>246</v>
      </c>
      <c r="D92" s="3">
        <v>8</v>
      </c>
      <c r="E92" s="12">
        <v>-4.5774614056535397</v>
      </c>
      <c r="F92" s="12">
        <v>-8.6464346194892698</v>
      </c>
      <c r="G92" s="12">
        <v>-4.2999117215460201</v>
      </c>
      <c r="H92" s="12">
        <v>-8.1686939482260303</v>
      </c>
      <c r="I92" s="12">
        <v>21.600077470096402</v>
      </c>
      <c r="J92" s="3">
        <v>2</v>
      </c>
      <c r="K92" s="12">
        <f>AVERAGE(G92:G93)</f>
        <v>-4.1996218083973202</v>
      </c>
      <c r="L92" s="12">
        <f>AVERAGE(H92:H93)</f>
        <v>-7.9743436013956597</v>
      </c>
      <c r="M92" s="12">
        <f t="shared" ref="M92" si="116">AVERAGE(I92:I93)</f>
        <v>18.871081503877299</v>
      </c>
      <c r="N92" s="12">
        <f>STDEV(G92:G93)</f>
        <v>0.14183135534411109</v>
      </c>
      <c r="O92" s="12">
        <f t="shared" ref="O92" si="117">STDEV(H92:H93)</f>
        <v>0.27485289633942445</v>
      </c>
      <c r="P92" s="12">
        <f t="shared" ref="P92" si="118">STDEV(I92:I93)</f>
        <v>3.8593831070885276</v>
      </c>
      <c r="Q92" s="9">
        <v>-61.405000000000001</v>
      </c>
      <c r="R92" s="9">
        <v>-8.1530000000000005</v>
      </c>
      <c r="S92" s="9">
        <v>3.819</v>
      </c>
      <c r="T92" s="3">
        <v>37.5021962</v>
      </c>
      <c r="U92" s="3">
        <v>117.8576647</v>
      </c>
      <c r="V92" s="3" t="s">
        <v>304</v>
      </c>
      <c r="W92" s="6">
        <v>43341</v>
      </c>
      <c r="X92" s="3">
        <v>1.2999999999999999E-2</v>
      </c>
      <c r="Y92" s="3">
        <v>47.64</v>
      </c>
      <c r="Z92" s="3">
        <v>12.75</v>
      </c>
      <c r="AA92" s="3">
        <v>60.86</v>
      </c>
    </row>
    <row r="93" spans="1:27" x14ac:dyDescent="0.2">
      <c r="A93" s="4">
        <v>43591.590300925927</v>
      </c>
      <c r="B93" s="3" t="s">
        <v>100</v>
      </c>
      <c r="C93" s="3" t="s">
        <v>246</v>
      </c>
      <c r="D93" s="3">
        <v>8</v>
      </c>
      <c r="E93" s="12">
        <v>-4.3945299278996401</v>
      </c>
      <c r="F93" s="12">
        <v>-8.2917411787037292</v>
      </c>
      <c r="G93" s="12">
        <v>-4.0993318952486204</v>
      </c>
      <c r="H93" s="12">
        <v>-7.7799932545652899</v>
      </c>
      <c r="I93" s="12">
        <v>16.1420855376582</v>
      </c>
      <c r="J93" s="3"/>
      <c r="K93" s="12"/>
      <c r="L93" s="12"/>
      <c r="M93" s="12"/>
      <c r="N93" s="12"/>
      <c r="O93" s="12"/>
      <c r="P93" s="12"/>
      <c r="Q93" s="9"/>
      <c r="R93" s="9"/>
      <c r="S93" s="9"/>
      <c r="T93" s="3"/>
      <c r="U93" s="3"/>
      <c r="V93" s="3"/>
      <c r="W93" s="3"/>
      <c r="X93" s="3"/>
      <c r="Y93" s="3"/>
      <c r="Z93" s="3"/>
      <c r="AA93" s="3"/>
    </row>
    <row r="94" spans="1:27" x14ac:dyDescent="0.2">
      <c r="A94" s="4">
        <v>43634.364039351851</v>
      </c>
      <c r="B94" s="3" t="s">
        <v>105</v>
      </c>
      <c r="C94" s="3" t="s">
        <v>249</v>
      </c>
      <c r="D94" s="3">
        <v>9</v>
      </c>
      <c r="E94" s="12">
        <v>-3.7461100699999998</v>
      </c>
      <c r="F94" s="12">
        <v>-7.0878593680000002</v>
      </c>
      <c r="G94" s="12">
        <v>-3.3585932756208599</v>
      </c>
      <c r="H94" s="12">
        <v>-6.4114082306061899</v>
      </c>
      <c r="I94" s="12">
        <v>31.876169123287799</v>
      </c>
      <c r="J94" s="3">
        <v>2</v>
      </c>
      <c r="K94" s="12">
        <f>AVERAGE(G94:G95)</f>
        <v>-3.3349893645676549</v>
      </c>
      <c r="L94" s="12">
        <f>AVERAGE(H94:H95)</f>
        <v>-6.3760924918015398</v>
      </c>
      <c r="M94" s="12">
        <f t="shared" ref="M94" si="119">AVERAGE(I94:I95)</f>
        <v>36.792696194783503</v>
      </c>
      <c r="N94" s="12">
        <f>STDEV(G94:G95)</f>
        <v>3.3380971136490599E-2</v>
      </c>
      <c r="O94" s="12">
        <f t="shared" ref="O94" si="120">STDEV(H94:H95)</f>
        <v>4.9943996782761978E-2</v>
      </c>
      <c r="P94" s="12">
        <f t="shared" ref="P94" si="121">STDEV(I94:I95)</f>
        <v>6.9530192642836921</v>
      </c>
      <c r="Q94" s="9">
        <v>-43.174999999999997</v>
      </c>
      <c r="R94" s="9">
        <v>-7.266</v>
      </c>
      <c r="S94" s="9">
        <v>14.952999999999999</v>
      </c>
      <c r="T94" s="3">
        <v>38.358888890000003</v>
      </c>
      <c r="U94" s="3">
        <v>-79.084166670000002</v>
      </c>
      <c r="V94" s="3" t="s">
        <v>304</v>
      </c>
      <c r="W94" s="5">
        <v>43313</v>
      </c>
      <c r="X94" s="3">
        <v>0.53200000000000003</v>
      </c>
      <c r="Y94" s="3">
        <v>78.680000000000007</v>
      </c>
      <c r="Z94" s="3">
        <v>11.02</v>
      </c>
      <c r="AA94" s="3">
        <v>71.099999999999994</v>
      </c>
    </row>
    <row r="95" spans="1:27" x14ac:dyDescent="0.2">
      <c r="A95" s="4">
        <v>43634.443148148152</v>
      </c>
      <c r="B95" s="3" t="s">
        <v>106</v>
      </c>
      <c r="C95" s="3" t="s">
        <v>249</v>
      </c>
      <c r="D95" s="3">
        <v>9</v>
      </c>
      <c r="E95" s="12">
        <v>-3.7049548190000001</v>
      </c>
      <c r="F95" s="12">
        <v>-7.0267007240000003</v>
      </c>
      <c r="G95" s="12">
        <v>-3.31138545351445</v>
      </c>
      <c r="H95" s="12">
        <v>-6.3407767529968897</v>
      </c>
      <c r="I95" s="12">
        <v>41.709223266279203</v>
      </c>
      <c r="J95" s="3"/>
      <c r="K95" s="12"/>
      <c r="L95" s="12"/>
      <c r="M95" s="12"/>
      <c r="N95" s="12"/>
      <c r="O95" s="12"/>
      <c r="P95" s="12"/>
      <c r="Q95" s="9"/>
      <c r="R95" s="9"/>
      <c r="S95" s="9"/>
      <c r="T95" s="3"/>
      <c r="U95" s="3"/>
      <c r="V95" s="3"/>
      <c r="W95" s="3"/>
      <c r="X95" s="3"/>
      <c r="Y95" s="3"/>
      <c r="Z95" s="3"/>
      <c r="AA95" s="3"/>
    </row>
    <row r="96" spans="1:27" x14ac:dyDescent="0.2">
      <c r="A96" s="4">
        <v>43634.520219907405</v>
      </c>
      <c r="B96" s="3" t="s">
        <v>107</v>
      </c>
      <c r="C96" s="3" t="s">
        <v>250</v>
      </c>
      <c r="D96" s="3">
        <v>9</v>
      </c>
      <c r="E96" s="12">
        <v>-3.6197523519999999</v>
      </c>
      <c r="F96" s="12">
        <v>-6.8534136940000003</v>
      </c>
      <c r="G96" s="12">
        <v>-3.2167492549310701</v>
      </c>
      <c r="H96" s="12">
        <v>-6.1490982601386701</v>
      </c>
      <c r="I96" s="12">
        <v>34.813089430146199</v>
      </c>
      <c r="J96" s="3">
        <v>2</v>
      </c>
      <c r="K96" s="12">
        <f>AVERAGE(G96:G97)</f>
        <v>-3.2032227007335301</v>
      </c>
      <c r="L96" s="12">
        <f>AVERAGE(H96:H97)</f>
        <v>-6.1188132872679502</v>
      </c>
      <c r="M96" s="12">
        <f t="shared" ref="M96" si="122">AVERAGE(I96:I97)</f>
        <v>32.294200709673149</v>
      </c>
      <c r="N96" s="12">
        <f>STDEV(G96:G97)</f>
        <v>1.9129436398335798E-2</v>
      </c>
      <c r="O96" s="12">
        <f t="shared" ref="O96" si="123">STDEV(H96:H97)</f>
        <v>4.2829419369873417E-2</v>
      </c>
      <c r="P96" s="12">
        <f t="shared" ref="P96" si="124">STDEV(I96:I97)</f>
        <v>3.5622465906015979</v>
      </c>
      <c r="Q96" s="9">
        <v>-40.756</v>
      </c>
      <c r="R96" s="9">
        <v>-7.0149999999999997</v>
      </c>
      <c r="S96" s="9">
        <v>15.364000000000001</v>
      </c>
      <c r="T96" s="3">
        <v>38.920837800000001</v>
      </c>
      <c r="U96" s="3">
        <v>-77.105925999999997</v>
      </c>
      <c r="V96" s="3" t="s">
        <v>304</v>
      </c>
      <c r="W96" s="5">
        <v>43427</v>
      </c>
      <c r="X96" s="3">
        <v>0.71</v>
      </c>
      <c r="Y96" s="3">
        <v>84.79</v>
      </c>
      <c r="Z96" s="3">
        <v>13.45</v>
      </c>
      <c r="AA96" s="3">
        <v>66.180000000000007</v>
      </c>
    </row>
    <row r="97" spans="1:27" x14ac:dyDescent="0.2">
      <c r="A97" s="4">
        <v>43634.596458333333</v>
      </c>
      <c r="B97" s="3" t="s">
        <v>108</v>
      </c>
      <c r="C97" s="3" t="s">
        <v>250</v>
      </c>
      <c r="D97" s="3">
        <v>9</v>
      </c>
      <c r="E97" s="12">
        <v>-3.5971918349999998</v>
      </c>
      <c r="F97" s="12">
        <v>-6.8018037920000003</v>
      </c>
      <c r="G97" s="12">
        <v>-3.1896961465359901</v>
      </c>
      <c r="H97" s="12">
        <v>-6.0885283143972302</v>
      </c>
      <c r="I97" s="12">
        <v>29.775311989200102</v>
      </c>
      <c r="J97" s="3"/>
      <c r="K97" s="12"/>
      <c r="L97" s="12"/>
      <c r="M97" s="12"/>
      <c r="N97" s="12"/>
      <c r="O97" s="12"/>
      <c r="P97" s="12"/>
      <c r="Q97" s="9"/>
      <c r="R97" s="9"/>
      <c r="S97" s="9"/>
      <c r="T97" s="3"/>
      <c r="U97" s="3"/>
      <c r="V97" s="3"/>
      <c r="W97" s="3"/>
      <c r="X97" s="3"/>
      <c r="Y97" s="3"/>
      <c r="Z97" s="3"/>
      <c r="AA97" s="3"/>
    </row>
    <row r="98" spans="1:27" x14ac:dyDescent="0.2">
      <c r="A98" s="4">
        <v>43634.673935185187</v>
      </c>
      <c r="B98" s="3" t="s">
        <v>109</v>
      </c>
      <c r="C98" s="3" t="s">
        <v>251</v>
      </c>
      <c r="D98" s="3">
        <v>9</v>
      </c>
      <c r="E98" s="12">
        <v>-3.7909702329999999</v>
      </c>
      <c r="F98" s="12">
        <v>-7.1512891219999997</v>
      </c>
      <c r="G98" s="12">
        <v>-3.3959016233158601</v>
      </c>
      <c r="H98" s="12">
        <v>-6.4597912622454396</v>
      </c>
      <c r="I98" s="12">
        <v>20.153105919619399</v>
      </c>
      <c r="J98" s="3">
        <v>2</v>
      </c>
      <c r="K98" s="12">
        <f>AVERAGE(G98:G99)</f>
        <v>-3.3566527327566202</v>
      </c>
      <c r="L98" s="12">
        <f>AVERAGE(H98:H99)</f>
        <v>-6.3964950442872244</v>
      </c>
      <c r="M98" s="12">
        <f t="shared" ref="M98" si="125">AVERAGE(I98:I99)</f>
        <v>25.898632332413548</v>
      </c>
      <c r="N98" s="12">
        <f>STDEV(G98:G99)</f>
        <v>5.5506313336974651E-2</v>
      </c>
      <c r="O98" s="12">
        <f t="shared" ref="O98" si="126">STDEV(H98:H99)</f>
        <v>8.9514369883430867E-2</v>
      </c>
      <c r="P98" s="12">
        <f t="shared" ref="P98" si="127">STDEV(I98:I99)</f>
        <v>8.125401375946339</v>
      </c>
      <c r="Q98" s="9">
        <v>-41.272000000000006</v>
      </c>
      <c r="R98" s="10">
        <v>-7.15</v>
      </c>
      <c r="S98" s="10">
        <v>15.928000000000001</v>
      </c>
      <c r="T98" s="3">
        <v>36.047411500000003</v>
      </c>
      <c r="U98" s="3">
        <v>-79.011165700000006</v>
      </c>
      <c r="V98" s="3" t="s">
        <v>304</v>
      </c>
      <c r="W98" s="5">
        <v>43450</v>
      </c>
      <c r="X98" s="3">
        <v>0.187</v>
      </c>
      <c r="Y98" s="3">
        <v>95.06</v>
      </c>
      <c r="Z98" s="3">
        <v>14.26</v>
      </c>
      <c r="AA98" s="3">
        <v>69.52</v>
      </c>
    </row>
    <row r="99" spans="1:27" x14ac:dyDescent="0.2">
      <c r="A99" s="4">
        <v>43634.750879629632</v>
      </c>
      <c r="B99" s="3" t="s">
        <v>110</v>
      </c>
      <c r="C99" s="3" t="s">
        <v>251</v>
      </c>
      <c r="D99" s="3">
        <v>9</v>
      </c>
      <c r="E99" s="12">
        <v>-3.7207289370000001</v>
      </c>
      <c r="F99" s="12">
        <v>-7.0383322220000002</v>
      </c>
      <c r="G99" s="12">
        <v>-3.3174038421973799</v>
      </c>
      <c r="H99" s="12">
        <v>-6.33319882632901</v>
      </c>
      <c r="I99" s="12">
        <v>31.644158745207701</v>
      </c>
      <c r="J99" s="3"/>
      <c r="K99" s="12"/>
      <c r="L99" s="12"/>
      <c r="M99" s="12"/>
      <c r="N99" s="12"/>
      <c r="O99" s="12"/>
      <c r="P99" s="12"/>
      <c r="Q99" s="9"/>
      <c r="R99" s="9"/>
      <c r="S99" s="9"/>
      <c r="T99" s="3"/>
      <c r="U99" s="3"/>
      <c r="V99" s="3"/>
      <c r="W99" s="3"/>
      <c r="X99" s="3"/>
      <c r="Y99" s="3"/>
      <c r="Z99" s="3"/>
      <c r="AA99" s="3"/>
    </row>
    <row r="100" spans="1:27" x14ac:dyDescent="0.2">
      <c r="A100" s="4">
        <v>43634.828240740739</v>
      </c>
      <c r="B100" s="3" t="s">
        <v>111</v>
      </c>
      <c r="C100" s="3" t="s">
        <v>252</v>
      </c>
      <c r="D100" s="3">
        <v>9</v>
      </c>
      <c r="E100" s="12">
        <v>-3.6892262819999999</v>
      </c>
      <c r="F100" s="12">
        <v>-6.9328631889999999</v>
      </c>
      <c r="G100" s="12">
        <v>-3.2806673011018401</v>
      </c>
      <c r="H100" s="12">
        <v>-6.2145441649395599</v>
      </c>
      <c r="I100" s="12">
        <v>5.4570973877692301</v>
      </c>
      <c r="J100" s="8">
        <v>2</v>
      </c>
      <c r="K100" s="12">
        <v>-3.2806673011018401</v>
      </c>
      <c r="L100" s="12">
        <v>-6.2145441649395599</v>
      </c>
      <c r="M100" s="12">
        <v>5.4570973877692301</v>
      </c>
      <c r="N100" s="12"/>
      <c r="O100" s="12"/>
      <c r="P100" s="12"/>
      <c r="Q100" s="9">
        <v>-45.13</v>
      </c>
      <c r="R100" s="9">
        <v>-7.2320000000000002</v>
      </c>
      <c r="S100" s="9">
        <v>12.726000000000001</v>
      </c>
      <c r="T100" s="3">
        <v>40.872222219999998</v>
      </c>
      <c r="U100" s="3">
        <v>-74.113055560000006</v>
      </c>
      <c r="V100" s="3" t="s">
        <v>304</v>
      </c>
      <c r="W100" s="6">
        <v>43239</v>
      </c>
      <c r="X100" s="3">
        <v>2.9000000000000001E-2</v>
      </c>
      <c r="Y100" s="3">
        <v>98.2</v>
      </c>
      <c r="Z100" s="3">
        <v>11.64</v>
      </c>
      <c r="AA100" s="3">
        <v>64.489999999999995</v>
      </c>
    </row>
    <row r="101" spans="1:27" x14ac:dyDescent="0.2">
      <c r="A101" s="4">
        <v>43635.647997685184</v>
      </c>
      <c r="B101" s="3" t="s">
        <v>112</v>
      </c>
      <c r="C101" s="3" t="s">
        <v>253</v>
      </c>
      <c r="D101" s="3">
        <v>9</v>
      </c>
      <c r="E101" s="12">
        <v>-3.9417298340000002</v>
      </c>
      <c r="F101" s="12">
        <v>-7.4595759250000002</v>
      </c>
      <c r="G101" s="12">
        <v>-3.5236947372247802</v>
      </c>
      <c r="H101" s="12">
        <v>-6.7283226437655896</v>
      </c>
      <c r="I101" s="12">
        <v>34.642030209573797</v>
      </c>
      <c r="J101" s="3">
        <v>1</v>
      </c>
      <c r="K101" s="12">
        <v>-3.5236947372247802</v>
      </c>
      <c r="L101" s="12">
        <v>-6.7283226437655896</v>
      </c>
      <c r="M101" s="12">
        <v>34.642030209573797</v>
      </c>
      <c r="N101" s="12"/>
      <c r="O101" s="12"/>
      <c r="P101" s="12"/>
      <c r="Q101" s="9">
        <v>-42.882999999999996</v>
      </c>
      <c r="R101" s="9">
        <v>-7.452</v>
      </c>
      <c r="S101" s="9">
        <v>16.733000000000001</v>
      </c>
      <c r="T101" s="3">
        <v>40.857869999999998</v>
      </c>
      <c r="U101" s="3">
        <v>-73.211070000000007</v>
      </c>
      <c r="V101" s="5" t="s">
        <v>304</v>
      </c>
      <c r="W101" s="5">
        <v>43440</v>
      </c>
      <c r="X101" s="3">
        <v>3.2000000000000001E-2</v>
      </c>
      <c r="Y101" s="3">
        <v>97.87</v>
      </c>
      <c r="Z101" s="3">
        <v>11.12</v>
      </c>
      <c r="AA101" s="3">
        <v>69.31</v>
      </c>
    </row>
    <row r="102" spans="1:27" x14ac:dyDescent="0.2">
      <c r="A102" s="4">
        <v>43635.724918981483</v>
      </c>
      <c r="B102" s="3" t="s">
        <v>113</v>
      </c>
      <c r="C102" s="3" t="s">
        <v>254</v>
      </c>
      <c r="D102" s="3">
        <v>9</v>
      </c>
      <c r="E102" s="12">
        <v>-4.0974342290000001</v>
      </c>
      <c r="F102" s="12">
        <v>-7.7387560210000004</v>
      </c>
      <c r="G102" s="12">
        <v>-3.6888671387155401</v>
      </c>
      <c r="H102" s="12">
        <v>-7.0240181851385</v>
      </c>
      <c r="I102" s="12">
        <v>26.080052001993302</v>
      </c>
      <c r="J102" s="3">
        <v>1</v>
      </c>
      <c r="K102" s="12">
        <v>-3.6888671387155401</v>
      </c>
      <c r="L102" s="12">
        <v>-7.0240181851385</v>
      </c>
      <c r="M102" s="12">
        <v>26.080052001993302</v>
      </c>
      <c r="N102" s="12"/>
      <c r="O102" s="12"/>
      <c r="P102" s="12"/>
      <c r="Q102" s="9">
        <v>-48.668000000000006</v>
      </c>
      <c r="R102" s="9">
        <v>-7.94</v>
      </c>
      <c r="S102" s="9">
        <v>14.852</v>
      </c>
      <c r="T102" s="3">
        <v>42.306944440000002</v>
      </c>
      <c r="U102" s="3">
        <v>-71.11972222</v>
      </c>
      <c r="V102" s="3" t="s">
        <v>304</v>
      </c>
      <c r="W102" s="5"/>
      <c r="X102" s="3">
        <v>3.9E-2</v>
      </c>
      <c r="Y102" s="3">
        <v>93.68</v>
      </c>
      <c r="Z102" s="3">
        <v>9.8800000000000008</v>
      </c>
      <c r="AA102" s="3">
        <v>66.91</v>
      </c>
    </row>
    <row r="103" spans="1:27" x14ac:dyDescent="0.2">
      <c r="A103" s="4">
        <v>43635.808333333334</v>
      </c>
      <c r="B103" s="3" t="s">
        <v>114</v>
      </c>
      <c r="C103" s="3" t="s">
        <v>255</v>
      </c>
      <c r="D103" s="3">
        <v>9</v>
      </c>
      <c r="E103" s="12">
        <v>-4.4646364270000003</v>
      </c>
      <c r="F103" s="12">
        <v>-8.4490132770000006</v>
      </c>
      <c r="G103" s="12">
        <v>-4.0818993933216401</v>
      </c>
      <c r="H103" s="12">
        <v>-7.78363121388431</v>
      </c>
      <c r="I103" s="12">
        <v>35.582097416996902</v>
      </c>
      <c r="J103" s="3">
        <v>1</v>
      </c>
      <c r="K103" s="12">
        <v>-4.0818993933216401</v>
      </c>
      <c r="L103" s="12">
        <v>-7.78363121388431</v>
      </c>
      <c r="M103" s="12">
        <v>35.582097416996902</v>
      </c>
      <c r="N103" s="12"/>
      <c r="O103" s="12"/>
      <c r="P103" s="12"/>
      <c r="Q103" s="9">
        <v>-51.951000000000001</v>
      </c>
      <c r="R103" s="9">
        <v>-8.2590000000000003</v>
      </c>
      <c r="S103" s="9">
        <v>14.121</v>
      </c>
      <c r="T103" s="3">
        <v>43.385026500000002</v>
      </c>
      <c r="U103" s="3">
        <v>-70.542177899999999</v>
      </c>
      <c r="V103" s="3" t="s">
        <v>304</v>
      </c>
      <c r="W103" s="5">
        <v>43463</v>
      </c>
      <c r="X103" s="3">
        <v>0.05</v>
      </c>
      <c r="Y103" s="3">
        <v>91.92</v>
      </c>
      <c r="Z103" s="3">
        <v>7.73</v>
      </c>
      <c r="AA103" s="3">
        <v>70.5</v>
      </c>
    </row>
    <row r="104" spans="1:27" x14ac:dyDescent="0.2">
      <c r="A104" s="4">
        <v>43635.898541666669</v>
      </c>
      <c r="B104" s="3" t="s">
        <v>115</v>
      </c>
      <c r="C104" s="3" t="s">
        <v>256</v>
      </c>
      <c r="D104" s="3">
        <v>9</v>
      </c>
      <c r="E104" s="12">
        <v>-4.4784773619999996</v>
      </c>
      <c r="F104" s="12">
        <v>-8.4644519149999997</v>
      </c>
      <c r="G104" s="12">
        <v>-4.0936060604140998</v>
      </c>
      <c r="H104" s="12">
        <v>-7.7943748189524502</v>
      </c>
      <c r="I104" s="12">
        <v>29.544534355004298</v>
      </c>
      <c r="J104" s="3">
        <v>1</v>
      </c>
      <c r="K104" s="12">
        <v>-4.0936060604140998</v>
      </c>
      <c r="L104" s="12">
        <v>-7.7943748189524502</v>
      </c>
      <c r="M104" s="12">
        <v>29.544534355004298</v>
      </c>
      <c r="N104" s="12"/>
      <c r="O104" s="12"/>
      <c r="P104" s="12"/>
      <c r="Q104" s="9">
        <v>-53.02000000000001</v>
      </c>
      <c r="R104" s="9">
        <v>-8.4920000000000009</v>
      </c>
      <c r="S104" s="9">
        <v>14.916</v>
      </c>
      <c r="T104" s="3">
        <v>40.554299999999998</v>
      </c>
      <c r="U104" s="3">
        <v>-77.230599999999995</v>
      </c>
      <c r="V104" s="3" t="s">
        <v>304</v>
      </c>
      <c r="W104" s="5">
        <v>43464</v>
      </c>
      <c r="X104" s="3">
        <v>0.23200000000000001</v>
      </c>
      <c r="Y104" s="3">
        <v>84.33</v>
      </c>
      <c r="Z104" s="3">
        <v>9.9600000000000009</v>
      </c>
      <c r="AA104" s="3">
        <v>68.94</v>
      </c>
    </row>
    <row r="105" spans="1:27" x14ac:dyDescent="0.2">
      <c r="A105" s="4">
        <v>43636.356886574074</v>
      </c>
      <c r="B105" s="3" t="s">
        <v>116</v>
      </c>
      <c r="C105" s="3" t="s">
        <v>257</v>
      </c>
      <c r="D105" s="3">
        <v>9</v>
      </c>
      <c r="E105" s="12">
        <v>-4.9920507460000003</v>
      </c>
      <c r="F105" s="12">
        <v>-9.4366775310000008</v>
      </c>
      <c r="G105" s="12">
        <v>-4.6311201038507104</v>
      </c>
      <c r="H105" s="12">
        <v>-8.8117424833230995</v>
      </c>
      <c r="I105" s="12">
        <v>31.343044914848399</v>
      </c>
      <c r="J105" s="3">
        <v>1</v>
      </c>
      <c r="K105" s="12">
        <v>-4.6311201038507104</v>
      </c>
      <c r="L105" s="12">
        <v>-8.8117424833230995</v>
      </c>
      <c r="M105" s="12">
        <v>31.343044914848399</v>
      </c>
      <c r="N105" s="12"/>
      <c r="O105" s="12"/>
      <c r="P105" s="12"/>
      <c r="Q105" s="9">
        <v>-63.991999999999997</v>
      </c>
      <c r="R105" s="10">
        <v>-9.6709999999999994</v>
      </c>
      <c r="S105" s="10">
        <v>13.375999999999999</v>
      </c>
      <c r="T105" s="3">
        <v>45.540100000000002</v>
      </c>
      <c r="U105" s="3">
        <v>-122.219398</v>
      </c>
      <c r="V105" s="3" t="s">
        <v>304</v>
      </c>
      <c r="W105" s="5">
        <v>43266</v>
      </c>
      <c r="X105" s="3">
        <v>0.219</v>
      </c>
      <c r="Y105" s="3">
        <v>159.01</v>
      </c>
      <c r="Z105" s="3">
        <v>10.59</v>
      </c>
      <c r="AA105" s="3">
        <v>71.11</v>
      </c>
    </row>
    <row r="106" spans="1:27" x14ac:dyDescent="0.2">
      <c r="A106" s="4">
        <v>43636.43712962963</v>
      </c>
      <c r="B106" s="3" t="s">
        <v>117</v>
      </c>
      <c r="C106" s="3" t="s">
        <v>258</v>
      </c>
      <c r="D106" s="3">
        <v>9</v>
      </c>
      <c r="E106" s="12">
        <v>-4.8788192620000004</v>
      </c>
      <c r="F106" s="12">
        <v>-9.217097871</v>
      </c>
      <c r="G106" s="12">
        <v>-4.5061394423345504</v>
      </c>
      <c r="H106" s="12">
        <v>-8.56998000840853</v>
      </c>
      <c r="I106" s="12">
        <v>28.127610539260498</v>
      </c>
      <c r="J106" s="3">
        <v>1</v>
      </c>
      <c r="K106" s="12">
        <v>-4.5061394423345504</v>
      </c>
      <c r="L106" s="12">
        <v>-8.56998000840853</v>
      </c>
      <c r="M106" s="12">
        <v>28.127610539260498</v>
      </c>
      <c r="N106" s="12"/>
      <c r="O106" s="12"/>
      <c r="P106" s="12"/>
      <c r="Q106" s="9">
        <v>-67.614000000000004</v>
      </c>
      <c r="R106" s="9">
        <v>-9.8320000000000007</v>
      </c>
      <c r="S106" s="9">
        <v>11.042</v>
      </c>
      <c r="T106" s="3">
        <v>47.527968999999999</v>
      </c>
      <c r="U106" s="3">
        <v>-122.037119</v>
      </c>
      <c r="V106" s="3" t="s">
        <v>304</v>
      </c>
      <c r="W106" s="5">
        <v>43445</v>
      </c>
      <c r="X106" s="3">
        <v>0.122</v>
      </c>
      <c r="Y106" s="3">
        <v>104.75</v>
      </c>
      <c r="Z106" s="3">
        <v>10.48</v>
      </c>
      <c r="AA106" s="3">
        <v>72.62</v>
      </c>
    </row>
    <row r="107" spans="1:27" x14ac:dyDescent="0.2">
      <c r="A107" s="4">
        <v>43636.515740740739</v>
      </c>
      <c r="B107" s="3" t="s">
        <v>118</v>
      </c>
      <c r="C107" s="3" t="s">
        <v>259</v>
      </c>
      <c r="D107" s="3">
        <v>9</v>
      </c>
      <c r="E107" s="12">
        <v>-5.2720190970000003</v>
      </c>
      <c r="F107" s="12">
        <v>-9.9667183359999996</v>
      </c>
      <c r="G107" s="12">
        <v>-4.9273925449901297</v>
      </c>
      <c r="H107" s="12">
        <v>-9.3723492104185997</v>
      </c>
      <c r="I107" s="12">
        <v>32.364142011755497</v>
      </c>
      <c r="J107" s="3">
        <v>2</v>
      </c>
      <c r="K107" s="12">
        <f>AVERAGE(G107:G108)</f>
        <v>-4.9227158780386748</v>
      </c>
      <c r="L107" s="12">
        <f>AVERAGE(H107:H108)</f>
        <v>-9.364289325881586</v>
      </c>
      <c r="M107" s="12">
        <f t="shared" ref="M107" si="128">AVERAGE(I107:I108)</f>
        <v>32.7680981708438</v>
      </c>
      <c r="N107" s="12">
        <f>STDEV(G107:G108)</f>
        <v>6.613805829449493E-3</v>
      </c>
      <c r="O107" s="12">
        <f t="shared" ref="O107" si="129">STDEV(H107:H108)</f>
        <v>1.1398398023407185E-2</v>
      </c>
      <c r="P107" s="12">
        <f t="shared" ref="P107" si="130">STDEV(I107:I108)</f>
        <v>0.57128027878682108</v>
      </c>
      <c r="Q107" s="9">
        <v>-68.531000000000006</v>
      </c>
      <c r="R107" s="9">
        <v>-10.099</v>
      </c>
      <c r="S107" s="9">
        <v>12.260999999999999</v>
      </c>
      <c r="T107" s="3">
        <v>44.305833</v>
      </c>
      <c r="U107" s="3">
        <v>-71.772499999999994</v>
      </c>
      <c r="V107" s="3" t="s">
        <v>304</v>
      </c>
      <c r="W107" s="5">
        <v>43462</v>
      </c>
      <c r="X107" s="3">
        <v>0.39400000000000002</v>
      </c>
      <c r="Y107" s="3">
        <v>81.69</v>
      </c>
      <c r="Z107" s="3">
        <v>5.73</v>
      </c>
      <c r="AA107" s="3">
        <v>71.709999999999994</v>
      </c>
    </row>
    <row r="108" spans="1:27" x14ac:dyDescent="0.2">
      <c r="A108" s="4">
        <v>43641.996759259258</v>
      </c>
      <c r="B108" s="3" t="s">
        <v>151</v>
      </c>
      <c r="C108" s="3" t="s">
        <v>259</v>
      </c>
      <c r="D108" s="3">
        <v>9</v>
      </c>
      <c r="E108" s="12">
        <v>-5.4501673540000004</v>
      </c>
      <c r="F108" s="12">
        <v>-10.28331219</v>
      </c>
      <c r="G108" s="12">
        <v>-4.91803921108722</v>
      </c>
      <c r="H108" s="12">
        <v>-9.3562294413445706</v>
      </c>
      <c r="I108" s="12">
        <v>33.172054329932102</v>
      </c>
      <c r="J108" s="3"/>
      <c r="K108" s="12"/>
      <c r="L108" s="12"/>
      <c r="M108" s="12"/>
      <c r="N108" s="12"/>
      <c r="O108" s="12"/>
      <c r="P108" s="12"/>
      <c r="Q108" s="13"/>
      <c r="R108" s="13"/>
      <c r="S108" s="13"/>
      <c r="T108" s="2"/>
      <c r="U108" s="2"/>
      <c r="V108" s="2"/>
      <c r="W108" s="3"/>
      <c r="X108" s="2"/>
      <c r="Y108" s="2"/>
      <c r="Z108" s="2"/>
      <c r="AA108" s="2"/>
    </row>
    <row r="109" spans="1:27" x14ac:dyDescent="0.2">
      <c r="A109" s="4">
        <v>43636.592268518521</v>
      </c>
      <c r="B109" s="3" t="s">
        <v>119</v>
      </c>
      <c r="C109" s="3" t="s">
        <v>260</v>
      </c>
      <c r="D109" s="3">
        <v>9</v>
      </c>
      <c r="E109" s="12">
        <v>-5.5887128739999996</v>
      </c>
      <c r="F109" s="12">
        <v>-10.57264827</v>
      </c>
      <c r="G109" s="12">
        <v>-5.2662116579630203</v>
      </c>
      <c r="H109" s="12">
        <v>-10.0200768322523</v>
      </c>
      <c r="I109" s="12">
        <v>37.158056832055301</v>
      </c>
      <c r="J109" s="3">
        <v>1</v>
      </c>
      <c r="K109" s="12">
        <v>-5.2662116579630203</v>
      </c>
      <c r="L109" s="12">
        <v>-10.0200768322523</v>
      </c>
      <c r="M109" s="12">
        <v>37.158056832055301</v>
      </c>
      <c r="N109" s="12"/>
      <c r="O109" s="12"/>
      <c r="P109" s="12"/>
      <c r="Q109" s="9">
        <v>-73.149000000000001</v>
      </c>
      <c r="R109" s="9">
        <v>-10.984</v>
      </c>
      <c r="S109" s="9">
        <v>14.723000000000001</v>
      </c>
      <c r="T109" s="3">
        <v>42.905278000000003</v>
      </c>
      <c r="U109" s="3">
        <v>-73.918333000000004</v>
      </c>
      <c r="V109" s="3" t="s">
        <v>304</v>
      </c>
      <c r="W109" s="5">
        <v>43110</v>
      </c>
      <c r="X109" s="3">
        <v>0.13</v>
      </c>
      <c r="Y109" s="3">
        <v>85.25</v>
      </c>
      <c r="Z109" s="3">
        <v>7.76</v>
      </c>
      <c r="AA109" s="3">
        <v>70.680000000000007</v>
      </c>
    </row>
    <row r="110" spans="1:27" x14ac:dyDescent="0.2">
      <c r="A110" s="4">
        <v>43636.668692129628</v>
      </c>
      <c r="B110" s="3" t="s">
        <v>120</v>
      </c>
      <c r="C110" s="3" t="s">
        <v>261</v>
      </c>
      <c r="D110" s="3">
        <v>9</v>
      </c>
      <c r="E110" s="12">
        <v>-5.756958934</v>
      </c>
      <c r="F110" s="12">
        <v>-10.86592778</v>
      </c>
      <c r="G110" s="12">
        <v>-5.4449374504717101</v>
      </c>
      <c r="H110" s="12">
        <v>-10.3310253988673</v>
      </c>
      <c r="I110" s="12">
        <v>23.3385801302761</v>
      </c>
      <c r="J110" s="3">
        <v>1</v>
      </c>
      <c r="K110" s="12">
        <v>-5.4449374504717101</v>
      </c>
      <c r="L110" s="12">
        <v>-10.3310253988673</v>
      </c>
      <c r="M110" s="12">
        <v>23.3385801302761</v>
      </c>
      <c r="N110" s="12"/>
      <c r="O110" s="12"/>
      <c r="P110" s="12"/>
      <c r="Q110" s="9">
        <v>-75.998999999999995</v>
      </c>
      <c r="R110" s="9">
        <v>-11.227</v>
      </c>
      <c r="S110" s="9">
        <v>13.817</v>
      </c>
      <c r="T110" s="3">
        <v>44.214500000000001</v>
      </c>
      <c r="U110" s="3">
        <v>-73.062899999999999</v>
      </c>
      <c r="V110" s="3" t="s">
        <v>304</v>
      </c>
      <c r="W110" s="5">
        <v>43246</v>
      </c>
      <c r="X110" s="3">
        <v>0.23899999999999999</v>
      </c>
      <c r="Y110" s="3">
        <v>75.94</v>
      </c>
      <c r="Z110" s="3">
        <v>6.48</v>
      </c>
      <c r="AA110" s="3">
        <v>71.05</v>
      </c>
    </row>
    <row r="111" spans="1:27" x14ac:dyDescent="0.2">
      <c r="A111" s="4">
        <v>43636.745937500003</v>
      </c>
      <c r="B111" s="3" t="s">
        <v>121</v>
      </c>
      <c r="C111" s="3" t="s">
        <v>262</v>
      </c>
      <c r="D111" s="3">
        <v>9</v>
      </c>
      <c r="E111" s="12">
        <v>-5.8642566949999999</v>
      </c>
      <c r="F111" s="12">
        <v>-11.081222240000001</v>
      </c>
      <c r="G111" s="12">
        <v>-5.5579028172816702</v>
      </c>
      <c r="H111" s="12">
        <v>-10.5579163112037</v>
      </c>
      <c r="I111" s="12">
        <v>30.811144911959701</v>
      </c>
      <c r="J111" s="3">
        <v>1</v>
      </c>
      <c r="K111" s="12">
        <v>-5.5579028172816702</v>
      </c>
      <c r="L111" s="12">
        <v>-10.5579163112037</v>
      </c>
      <c r="M111" s="12">
        <v>30.811144911959701</v>
      </c>
      <c r="N111" s="12"/>
      <c r="O111" s="12"/>
      <c r="P111" s="12"/>
      <c r="Q111" s="9">
        <v>-77.837000000000003</v>
      </c>
      <c r="R111" s="9">
        <v>-11.359</v>
      </c>
      <c r="S111" s="9">
        <v>13.035</v>
      </c>
      <c r="T111" s="3">
        <v>43.813333</v>
      </c>
      <c r="U111" s="3">
        <v>-76.074721999999994</v>
      </c>
      <c r="V111" s="3" t="s">
        <v>304</v>
      </c>
      <c r="W111" s="5">
        <v>43228</v>
      </c>
      <c r="X111" s="3">
        <v>0.154</v>
      </c>
      <c r="Y111" s="3">
        <v>80.69</v>
      </c>
      <c r="Z111" s="3">
        <v>7.4</v>
      </c>
      <c r="AA111" s="3">
        <v>73.319999999999993</v>
      </c>
    </row>
    <row r="112" spans="1:27" x14ac:dyDescent="0.2">
      <c r="A112" s="4">
        <v>43636.823425925926</v>
      </c>
      <c r="B112" s="3" t="s">
        <v>122</v>
      </c>
      <c r="C112" s="3" t="s">
        <v>263</v>
      </c>
      <c r="D112" s="3">
        <v>9</v>
      </c>
      <c r="E112" s="12">
        <v>-6.124049319</v>
      </c>
      <c r="F112" s="12">
        <v>-11.556273640000001</v>
      </c>
      <c r="G112" s="12">
        <v>-5.8353244882097304</v>
      </c>
      <c r="H112" s="12">
        <v>-11.0646103612156</v>
      </c>
      <c r="I112" s="12">
        <v>22.258515702284299</v>
      </c>
      <c r="J112" s="3">
        <v>1</v>
      </c>
      <c r="K112" s="12">
        <v>-5.8353244882097304</v>
      </c>
      <c r="L112" s="12">
        <v>-11.0646103612156</v>
      </c>
      <c r="M112" s="12">
        <v>22.258515702284299</v>
      </c>
      <c r="N112" s="12"/>
      <c r="O112" s="12"/>
      <c r="P112" s="12"/>
      <c r="Q112" s="9">
        <v>-92.823999999999998</v>
      </c>
      <c r="R112" s="9">
        <v>-11.983000000000001</v>
      </c>
      <c r="S112" s="9">
        <v>3.04</v>
      </c>
      <c r="T112" s="3">
        <v>47.976819999999996</v>
      </c>
      <c r="U112" s="3">
        <v>-123.47723000000001</v>
      </c>
      <c r="V112" s="3" t="s">
        <v>304</v>
      </c>
      <c r="W112" s="5">
        <v>43241</v>
      </c>
      <c r="X112" s="3">
        <v>1.2430000000000001</v>
      </c>
      <c r="Y112" s="3">
        <v>232.16</v>
      </c>
      <c r="Z112" s="3">
        <v>4.8899999999999997</v>
      </c>
      <c r="AA112" s="3">
        <v>78.91</v>
      </c>
    </row>
    <row r="113" spans="1:27" x14ac:dyDescent="0.2">
      <c r="A113" s="4">
        <v>43636.901701388888</v>
      </c>
      <c r="B113" s="3" t="s">
        <v>123</v>
      </c>
      <c r="C113" s="3" t="s">
        <v>264</v>
      </c>
      <c r="D113" s="3">
        <v>9</v>
      </c>
      <c r="E113" s="12">
        <v>-6.1053254340000001</v>
      </c>
      <c r="F113" s="12">
        <v>-11.51364259</v>
      </c>
      <c r="G113" s="12">
        <v>-5.81234113121715</v>
      </c>
      <c r="H113" s="12">
        <v>-11.0139697456358</v>
      </c>
      <c r="I113" s="12">
        <v>18.339796889876901</v>
      </c>
      <c r="J113" s="3">
        <v>1</v>
      </c>
      <c r="K113" s="12">
        <v>-5.81234113121715</v>
      </c>
      <c r="L113" s="12">
        <v>-11.0139697456358</v>
      </c>
      <c r="M113" s="12">
        <v>18.339796889876901</v>
      </c>
      <c r="N113" s="12"/>
      <c r="O113" s="12"/>
      <c r="P113" s="12"/>
      <c r="Q113" s="9">
        <v>-86.260999999999996</v>
      </c>
      <c r="R113" s="9">
        <v>-12.209</v>
      </c>
      <c r="S113" s="9">
        <v>11.411</v>
      </c>
      <c r="T113" s="3">
        <v>37.266708999999999</v>
      </c>
      <c r="U113" s="3">
        <v>-107.010328</v>
      </c>
      <c r="V113" s="3" t="s">
        <v>304</v>
      </c>
      <c r="W113" s="6">
        <v>43338</v>
      </c>
      <c r="X113" s="3">
        <v>2.2909999999999999</v>
      </c>
      <c r="Y113" s="3">
        <v>35.28</v>
      </c>
      <c r="Z113" s="3">
        <v>5.18</v>
      </c>
      <c r="AA113" s="3">
        <v>46.71</v>
      </c>
    </row>
    <row r="114" spans="1:27" x14ac:dyDescent="0.2">
      <c r="A114" s="4">
        <v>43637.352222222224</v>
      </c>
      <c r="B114" s="3" t="s">
        <v>124</v>
      </c>
      <c r="C114" s="3" t="s">
        <v>265</v>
      </c>
      <c r="D114" s="3">
        <v>9</v>
      </c>
      <c r="E114" s="12">
        <v>-6.6022849680000002</v>
      </c>
      <c r="F114" s="12">
        <v>-12.485280489999999</v>
      </c>
      <c r="G114" s="12">
        <v>-6.33225981449975</v>
      </c>
      <c r="H114" s="12">
        <v>-12.030990182921199</v>
      </c>
      <c r="I114" s="12">
        <v>38.491095046349102</v>
      </c>
      <c r="J114" s="3">
        <v>1</v>
      </c>
      <c r="K114" s="12">
        <v>-6.33225981449975</v>
      </c>
      <c r="L114" s="12">
        <v>-12.030990182921199</v>
      </c>
      <c r="M114" s="12">
        <v>38.491095046349102</v>
      </c>
      <c r="N114" s="12"/>
      <c r="O114" s="12"/>
      <c r="P114" s="12"/>
      <c r="Q114" s="9">
        <v>-88.411000000000001</v>
      </c>
      <c r="R114" s="9">
        <v>-12.699</v>
      </c>
      <c r="S114" s="9">
        <v>13.180999999999999</v>
      </c>
      <c r="T114" s="3">
        <v>47.683900000000001</v>
      </c>
      <c r="U114" s="3">
        <v>-123.0839</v>
      </c>
      <c r="V114" s="3" t="s">
        <v>304</v>
      </c>
      <c r="W114" s="6">
        <v>43315</v>
      </c>
      <c r="X114" s="3">
        <v>1.0589999999999999</v>
      </c>
      <c r="Y114" s="3">
        <v>207.85</v>
      </c>
      <c r="Z114" s="3">
        <v>5.83</v>
      </c>
      <c r="AA114" s="3">
        <v>77.819999999999993</v>
      </c>
    </row>
    <row r="115" spans="1:27" x14ac:dyDescent="0.2">
      <c r="A115" s="4">
        <v>43637.42931712963</v>
      </c>
      <c r="B115" s="3" t="s">
        <v>125</v>
      </c>
      <c r="C115" s="3" t="s">
        <v>266</v>
      </c>
      <c r="D115" s="3">
        <v>9</v>
      </c>
      <c r="E115" s="12">
        <v>-6.5708894109999996</v>
      </c>
      <c r="F115" s="12">
        <v>-12.395774299999999</v>
      </c>
      <c r="G115" s="12">
        <v>-6.2956528345485703</v>
      </c>
      <c r="H115" s="12">
        <v>-11.929557126319001</v>
      </c>
      <c r="I115" s="12">
        <v>21.1246211891707</v>
      </c>
      <c r="J115" s="3">
        <v>2</v>
      </c>
      <c r="K115" s="12">
        <f>AVERAGE(G115:G116)</f>
        <v>-6.3512336287432554</v>
      </c>
      <c r="L115" s="12">
        <f>AVERAGE(H115:H116)</f>
        <v>-12.022457867386599</v>
      </c>
      <c r="M115" s="12">
        <f t="shared" ref="M115" si="131">AVERAGE(I115:I116)</f>
        <v>14.837052255773479</v>
      </c>
      <c r="N115" s="12">
        <f>STDEV(G115:G116)</f>
        <v>7.8603112957590815E-2</v>
      </c>
      <c r="O115" s="12">
        <f t="shared" ref="O115" si="132">STDEV(H115:H116)</f>
        <v>0.13138148797231036</v>
      </c>
      <c r="P115" s="12">
        <f t="shared" ref="P115" si="133">STDEV(I115:I116)</f>
        <v>8.891965259966085</v>
      </c>
      <c r="Q115" s="9">
        <v>-94.536000000000001</v>
      </c>
      <c r="R115" s="9">
        <v>-12.757</v>
      </c>
      <c r="S115" s="9">
        <v>7.52</v>
      </c>
      <c r="T115" s="3">
        <v>37.685369999999999</v>
      </c>
      <c r="U115" s="3">
        <v>-106.3511</v>
      </c>
      <c r="V115" s="3" t="s">
        <v>304</v>
      </c>
      <c r="W115" s="5">
        <v>43338</v>
      </c>
      <c r="X115" s="3">
        <v>2.6150000000000002</v>
      </c>
      <c r="Y115" s="3">
        <v>26.75</v>
      </c>
      <c r="Z115" s="3">
        <v>3.7</v>
      </c>
      <c r="AA115" s="3">
        <v>47.76</v>
      </c>
    </row>
    <row r="116" spans="1:27" x14ac:dyDescent="0.2">
      <c r="A116" s="4">
        <v>43637.507847222223</v>
      </c>
      <c r="B116" s="3" t="s">
        <v>126</v>
      </c>
      <c r="C116" s="3" t="s">
        <v>266</v>
      </c>
      <c r="D116" s="3">
        <v>9</v>
      </c>
      <c r="E116" s="12">
        <v>-6.6765524650000003</v>
      </c>
      <c r="F116" s="12">
        <v>-12.57298733</v>
      </c>
      <c r="G116" s="12">
        <v>-6.4068144229379396</v>
      </c>
      <c r="H116" s="12">
        <v>-12.1153586084542</v>
      </c>
      <c r="I116" s="12">
        <v>8.5494833223762594</v>
      </c>
      <c r="J116" s="3"/>
      <c r="K116" s="12"/>
      <c r="L116" s="12"/>
      <c r="M116" s="12"/>
      <c r="N116" s="12"/>
      <c r="O116" s="12"/>
      <c r="P116" s="12"/>
      <c r="Q116" s="13"/>
      <c r="R116" s="13"/>
      <c r="S116" s="13"/>
      <c r="T116" s="2"/>
      <c r="U116" s="2"/>
      <c r="V116" s="2"/>
      <c r="W116" s="3"/>
      <c r="X116" s="2"/>
      <c r="Y116" s="2"/>
      <c r="Z116" s="2"/>
      <c r="AA116" s="2"/>
    </row>
    <row r="117" spans="1:27" x14ac:dyDescent="0.2">
      <c r="A117" s="4">
        <v>43637.673506944448</v>
      </c>
      <c r="B117" s="3" t="s">
        <v>127</v>
      </c>
      <c r="C117" s="3" t="s">
        <v>267</v>
      </c>
      <c r="D117" s="3">
        <v>9</v>
      </c>
      <c r="E117" s="12">
        <v>-6.7599697990000003</v>
      </c>
      <c r="F117" s="12">
        <v>-12.764780529999999</v>
      </c>
      <c r="G117" s="12">
        <v>-6.4908806625102704</v>
      </c>
      <c r="H117" s="12">
        <v>-12.311206795977199</v>
      </c>
      <c r="I117" s="12">
        <v>28.6240025761639</v>
      </c>
      <c r="J117" s="3">
        <v>1</v>
      </c>
      <c r="K117" s="12">
        <v>-6.4908806625102704</v>
      </c>
      <c r="L117" s="12">
        <v>-12.311206795977199</v>
      </c>
      <c r="M117" s="12">
        <v>28.6240025761639</v>
      </c>
      <c r="N117" s="12"/>
      <c r="O117" s="12"/>
      <c r="P117" s="12"/>
      <c r="Q117" s="9">
        <v>-94.054000000000002</v>
      </c>
      <c r="R117" s="9">
        <v>-12.981</v>
      </c>
      <c r="S117" s="9">
        <v>9.7940000000000005</v>
      </c>
      <c r="T117" s="3">
        <v>37.202469999999998</v>
      </c>
      <c r="U117" s="3">
        <v>-112.9836</v>
      </c>
      <c r="V117" s="3" t="s">
        <v>304</v>
      </c>
      <c r="W117" s="5">
        <v>43324</v>
      </c>
      <c r="X117" s="3">
        <v>1.821</v>
      </c>
      <c r="Y117" s="3">
        <v>32.61</v>
      </c>
      <c r="Z117" s="3">
        <v>9.5299999999999994</v>
      </c>
      <c r="AA117" s="3">
        <v>45.48</v>
      </c>
    </row>
    <row r="118" spans="1:27" x14ac:dyDescent="0.2">
      <c r="A118" s="4">
        <v>43637.750752314816</v>
      </c>
      <c r="B118" s="3" t="s">
        <v>128</v>
      </c>
      <c r="C118" s="3" t="s">
        <v>268</v>
      </c>
      <c r="D118" s="3">
        <v>9</v>
      </c>
      <c r="E118" s="12">
        <v>-6.8651235289999999</v>
      </c>
      <c r="F118" s="12">
        <v>-12.96847949</v>
      </c>
      <c r="G118" s="12">
        <v>-6.6015401028360898</v>
      </c>
      <c r="H118" s="12">
        <v>-12.525629289807799</v>
      </c>
      <c r="I118" s="12">
        <v>31.874097430678798</v>
      </c>
      <c r="J118" s="3">
        <v>1</v>
      </c>
      <c r="K118" s="12">
        <v>-6.6015401028360898</v>
      </c>
      <c r="L118" s="12">
        <v>-12.525629289807799</v>
      </c>
      <c r="M118" s="12">
        <v>31.874097430678798</v>
      </c>
      <c r="N118" s="12"/>
      <c r="O118" s="12"/>
      <c r="P118" s="12"/>
      <c r="Q118" s="9">
        <v>-96.143000000000001</v>
      </c>
      <c r="R118" s="10">
        <v>-13.121</v>
      </c>
      <c r="S118" s="10">
        <v>8.8249999999999993</v>
      </c>
      <c r="T118" s="3">
        <v>46.978299999999997</v>
      </c>
      <c r="U118" s="3">
        <v>-120.5676</v>
      </c>
      <c r="V118" s="3" t="s">
        <v>304</v>
      </c>
      <c r="W118" s="5">
        <v>43456</v>
      </c>
      <c r="X118" s="3">
        <v>0.72799999999999998</v>
      </c>
      <c r="Y118" s="3">
        <v>27.18</v>
      </c>
      <c r="Z118" s="3">
        <v>7.57</v>
      </c>
      <c r="AA118" s="3">
        <v>62.78</v>
      </c>
    </row>
    <row r="119" spans="1:27" x14ac:dyDescent="0.2">
      <c r="A119" s="4">
        <v>43638.353865740741</v>
      </c>
      <c r="B119" s="3" t="s">
        <v>129</v>
      </c>
      <c r="C119" s="3" t="s">
        <v>269</v>
      </c>
      <c r="D119" s="3">
        <v>9</v>
      </c>
      <c r="E119" s="12">
        <v>-8.4986321460000003</v>
      </c>
      <c r="F119" s="12">
        <v>-16.053480019999999</v>
      </c>
      <c r="G119" s="12">
        <v>-8.3418738012117597</v>
      </c>
      <c r="H119" s="12">
        <v>-15.809995790479601</v>
      </c>
      <c r="I119" s="12">
        <v>37.508078601810297</v>
      </c>
      <c r="J119" s="3">
        <v>2</v>
      </c>
      <c r="K119" s="12">
        <f>AVERAGE(G119:G120)</f>
        <v>-8.0912323023592343</v>
      </c>
      <c r="L119" s="12">
        <f>AVERAGE(H119:H120)</f>
        <v>-15.3226436945034</v>
      </c>
      <c r="M119" s="12">
        <f t="shared" ref="M119" si="134">AVERAGE(I119:I120)</f>
        <v>28.867989343484446</v>
      </c>
      <c r="N119" s="12">
        <f>STDEV(G119:G120)</f>
        <v>0.35446060697076132</v>
      </c>
      <c r="O119" s="12">
        <f t="shared" ref="O119" si="135">STDEV(H119:H120)</f>
        <v>0.68921994378049745</v>
      </c>
      <c r="P119" s="12">
        <f t="shared" ref="P119" si="136">STDEV(I119:I120)</f>
        <v>12.218931409238525</v>
      </c>
      <c r="Q119" s="9">
        <v>-119.821</v>
      </c>
      <c r="R119" s="9">
        <v>-16.061</v>
      </c>
      <c r="S119" s="9">
        <v>8.6669999999999998</v>
      </c>
      <c r="T119" s="3">
        <v>40.014957000000003</v>
      </c>
      <c r="U119" s="3">
        <v>-105.28065700000001</v>
      </c>
      <c r="V119" s="3" t="s">
        <v>304</v>
      </c>
      <c r="W119" s="5">
        <v>43376</v>
      </c>
      <c r="X119" s="3">
        <v>1.7090000000000001</v>
      </c>
      <c r="Y119" s="3">
        <v>38.57</v>
      </c>
      <c r="Z119" s="3">
        <v>9.2799999999999994</v>
      </c>
      <c r="AA119" s="3">
        <v>51.63</v>
      </c>
    </row>
    <row r="120" spans="1:27" x14ac:dyDescent="0.2">
      <c r="A120" s="4">
        <v>43638.431493055556</v>
      </c>
      <c r="B120" s="3" t="s">
        <v>130</v>
      </c>
      <c r="C120" s="3" t="s">
        <v>269</v>
      </c>
      <c r="D120" s="3">
        <v>9</v>
      </c>
      <c r="E120" s="12">
        <v>-8.0364160889999994</v>
      </c>
      <c r="F120" s="12">
        <v>-15.15340788</v>
      </c>
      <c r="G120" s="12">
        <v>-7.8405908035067098</v>
      </c>
      <c r="H120" s="12">
        <v>-14.835291598527199</v>
      </c>
      <c r="I120" s="12">
        <v>20.227900085158598</v>
      </c>
      <c r="J120" s="3"/>
      <c r="K120" s="12"/>
      <c r="L120" s="12"/>
      <c r="M120" s="12"/>
      <c r="N120" s="12"/>
      <c r="O120" s="12"/>
      <c r="P120" s="12"/>
      <c r="Q120" s="9"/>
      <c r="R120" s="9"/>
      <c r="S120" s="9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A121" s="4">
        <v>43638.509155092594</v>
      </c>
      <c r="B121" s="3" t="s">
        <v>131</v>
      </c>
      <c r="C121" s="3" t="s">
        <v>270</v>
      </c>
      <c r="D121" s="3">
        <v>9</v>
      </c>
      <c r="E121" s="12">
        <v>-8.4200343780000004</v>
      </c>
      <c r="F121" s="12">
        <v>-15.89221599</v>
      </c>
      <c r="G121" s="12">
        <v>-8.2515801286240293</v>
      </c>
      <c r="H121" s="12">
        <v>-15.6262016160511</v>
      </c>
      <c r="I121" s="12">
        <v>29.9641414386222</v>
      </c>
      <c r="J121" s="3">
        <v>2</v>
      </c>
      <c r="K121" s="12">
        <f>AVERAGE(G121:G122)</f>
        <v>-8.2088849300781241</v>
      </c>
      <c r="L121" s="12">
        <f>AVERAGE(H121:H122)</f>
        <v>-15.54256375080695</v>
      </c>
      <c r="M121" s="12">
        <f t="shared" ref="M121" si="137">AVERAGE(I121:I122)</f>
        <v>28.154719545518049</v>
      </c>
      <c r="N121" s="12">
        <f>STDEV(G121:G122)</f>
        <v>6.0380128831829923E-2</v>
      </c>
      <c r="O121" s="12">
        <f t="shared" ref="O121" si="138">STDEV(H121:H122)</f>
        <v>0.11828180335620971</v>
      </c>
      <c r="P121" s="12">
        <f t="shared" ref="P121" si="139">STDEV(I121:I122)</f>
        <v>2.5589089812826886</v>
      </c>
      <c r="Q121" s="9">
        <v>-119.985</v>
      </c>
      <c r="R121" s="10">
        <v>-16.263999999999999</v>
      </c>
      <c r="S121" s="10">
        <v>10.127000000000001</v>
      </c>
      <c r="T121" s="3">
        <v>39.560549999999999</v>
      </c>
      <c r="U121" s="3">
        <v>-107.25239999999999</v>
      </c>
      <c r="V121" s="3" t="s">
        <v>304</v>
      </c>
      <c r="W121" s="5">
        <v>43282</v>
      </c>
      <c r="X121" s="3">
        <v>2.556</v>
      </c>
      <c r="Y121" s="3">
        <v>43</v>
      </c>
      <c r="Z121" s="3">
        <v>2.66</v>
      </c>
      <c r="AA121" s="3">
        <v>49.38</v>
      </c>
    </row>
    <row r="122" spans="1:27" x14ac:dyDescent="0.2">
      <c r="A122" s="4">
        <v>43638.587870370371</v>
      </c>
      <c r="B122" s="3" t="s">
        <v>132</v>
      </c>
      <c r="C122" s="3" t="s">
        <v>270</v>
      </c>
      <c r="D122" s="3">
        <v>9</v>
      </c>
      <c r="E122" s="12">
        <v>-8.3434586329999991</v>
      </c>
      <c r="F122" s="12">
        <v>-15.74168233</v>
      </c>
      <c r="G122" s="12">
        <v>-8.1661897315322207</v>
      </c>
      <c r="H122" s="12">
        <v>-15.458925885562801</v>
      </c>
      <c r="I122" s="12">
        <v>26.345297652413901</v>
      </c>
      <c r="J122" s="3"/>
      <c r="K122" s="12"/>
      <c r="L122" s="12"/>
      <c r="M122" s="12"/>
      <c r="N122" s="12"/>
      <c r="O122" s="12"/>
      <c r="P122" s="12"/>
      <c r="Q122" s="9"/>
      <c r="R122" s="9"/>
      <c r="S122" s="9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A123" s="4">
        <v>43638.666921296295</v>
      </c>
      <c r="B123" s="3" t="s">
        <v>133</v>
      </c>
      <c r="C123" s="3" t="s">
        <v>271</v>
      </c>
      <c r="D123" s="3">
        <v>9</v>
      </c>
      <c r="E123" s="12">
        <v>-8.3333792960000004</v>
      </c>
      <c r="F123" s="12">
        <v>-15.74287363</v>
      </c>
      <c r="G123" s="12">
        <v>-8.1525071470366708</v>
      </c>
      <c r="H123" s="12">
        <v>-15.4550872225817</v>
      </c>
      <c r="I123" s="12">
        <v>38.081807154881602</v>
      </c>
      <c r="J123" s="3">
        <v>2</v>
      </c>
      <c r="K123" s="12">
        <f>AVERAGE(G123:G124)</f>
        <v>-8.2393132591023654</v>
      </c>
      <c r="L123" s="12">
        <f>AVERAGE(H123:H124)</f>
        <v>-15.608051117837149</v>
      </c>
      <c r="M123" s="12">
        <f t="shared" ref="M123" si="140">AVERAGE(I123:I124)</f>
        <v>32.600038039125153</v>
      </c>
      <c r="N123" s="12">
        <f>STDEV(G123:G124)</f>
        <v>0.12276238098018416</v>
      </c>
      <c r="O123" s="12">
        <f t="shared" ref="O123" si="141">STDEV(H123:H124)</f>
        <v>0.21632361522367485</v>
      </c>
      <c r="P123" s="12">
        <f t="shared" ref="P123" si="142">STDEV(I123:I124)</f>
        <v>7.7523922293007352</v>
      </c>
      <c r="Q123" s="9">
        <v>-119.12100000000001</v>
      </c>
      <c r="R123" s="10">
        <v>-16.393000000000001</v>
      </c>
      <c r="S123" s="10">
        <v>12.023</v>
      </c>
      <c r="T123" s="3">
        <v>39.020060000000001</v>
      </c>
      <c r="U123" s="3">
        <v>-112.08737000000001</v>
      </c>
      <c r="V123" s="3" t="s">
        <v>304</v>
      </c>
      <c r="W123" s="5">
        <v>43318</v>
      </c>
      <c r="X123" s="3">
        <v>2.169</v>
      </c>
      <c r="Y123" s="3">
        <v>34.590000000000003</v>
      </c>
      <c r="Z123" s="3">
        <v>6.16</v>
      </c>
      <c r="AA123" s="3">
        <v>51.01</v>
      </c>
    </row>
    <row r="124" spans="1:27" x14ac:dyDescent="0.2">
      <c r="A124" s="4">
        <v>43638.744317129633</v>
      </c>
      <c r="B124" s="3" t="s">
        <v>134</v>
      </c>
      <c r="C124" s="3" t="s">
        <v>271</v>
      </c>
      <c r="D124" s="3">
        <v>9</v>
      </c>
      <c r="E124" s="12">
        <v>-8.4968980700000003</v>
      </c>
      <c r="F124" s="12">
        <v>-16.03149114</v>
      </c>
      <c r="G124" s="12">
        <v>-8.3261193711680601</v>
      </c>
      <c r="H124" s="12">
        <v>-15.761015013092599</v>
      </c>
      <c r="I124" s="12">
        <v>27.118268923368699</v>
      </c>
      <c r="J124" s="3"/>
      <c r="K124" s="12"/>
      <c r="L124" s="12"/>
      <c r="M124" s="12"/>
      <c r="N124" s="12"/>
      <c r="O124" s="12"/>
      <c r="P124" s="12"/>
      <c r="Q124" s="9"/>
      <c r="R124" s="9"/>
      <c r="S124" s="9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A125" s="4">
        <v>43638.823495370372</v>
      </c>
      <c r="B125" s="3" t="s">
        <v>135</v>
      </c>
      <c r="C125" s="3" t="s">
        <v>272</v>
      </c>
      <c r="D125" s="3">
        <v>9</v>
      </c>
      <c r="E125" s="12">
        <v>-8.6441945879999995</v>
      </c>
      <c r="F125" s="12">
        <v>-16.328172970000001</v>
      </c>
      <c r="G125" s="12">
        <v>-8.4821723915207308</v>
      </c>
      <c r="H125" s="12">
        <v>-16.075518424091499</v>
      </c>
      <c r="I125" s="12">
        <v>38.486553544895898</v>
      </c>
      <c r="J125" s="3">
        <v>2</v>
      </c>
      <c r="K125" s="12">
        <f>AVERAGE(G125:G126)</f>
        <v>-8.4111122564606458</v>
      </c>
      <c r="L125" s="12">
        <f>AVERAGE(H125:H126)</f>
        <v>-15.952597920927499</v>
      </c>
      <c r="M125" s="12">
        <f t="shared" ref="M125" si="143">AVERAGE(I125:I126)</f>
        <v>44.195287117708446</v>
      </c>
      <c r="N125" s="12">
        <f>STDEV(G125:G126)</f>
        <v>0.1004942067460361</v>
      </c>
      <c r="O125" s="12">
        <f t="shared" ref="O125" si="144">STDEV(H125:H126)</f>
        <v>0.17383584266825239</v>
      </c>
      <c r="P125" s="12">
        <f t="shared" ref="P125" si="145">STDEV(I125:I126)</f>
        <v>8.0733684426461849</v>
      </c>
      <c r="Q125" s="9">
        <v>-128.04499999999999</v>
      </c>
      <c r="R125" s="10">
        <v>-16.766999999999999</v>
      </c>
      <c r="S125" s="10">
        <v>6.0910000000000002</v>
      </c>
      <c r="T125" s="3">
        <v>45.927999999999997</v>
      </c>
      <c r="U125" s="3">
        <v>-119.3289</v>
      </c>
      <c r="V125" s="3" t="s">
        <v>304</v>
      </c>
      <c r="W125" s="5">
        <v>43455</v>
      </c>
      <c r="X125" s="3">
        <v>0.159</v>
      </c>
      <c r="Y125" s="3">
        <v>18.39</v>
      </c>
      <c r="Z125" s="3">
        <v>11.75</v>
      </c>
      <c r="AA125" s="3">
        <v>59.46</v>
      </c>
    </row>
    <row r="126" spans="1:27" x14ac:dyDescent="0.2">
      <c r="A126" s="4">
        <v>43638.909861111111</v>
      </c>
      <c r="B126" s="3" t="s">
        <v>136</v>
      </c>
      <c r="C126" s="3" t="s">
        <v>272</v>
      </c>
      <c r="D126" s="3">
        <v>9</v>
      </c>
      <c r="E126" s="12">
        <v>-8.5152738249999995</v>
      </c>
      <c r="F126" s="12">
        <v>-16.105176530000001</v>
      </c>
      <c r="G126" s="12">
        <v>-8.3400521214005607</v>
      </c>
      <c r="H126" s="12">
        <v>-15.8296774177635</v>
      </c>
      <c r="I126" s="12">
        <v>49.904020690521001</v>
      </c>
      <c r="J126" s="3"/>
      <c r="K126" s="12"/>
      <c r="L126" s="12"/>
      <c r="M126" s="12"/>
      <c r="N126" s="12"/>
      <c r="O126" s="12"/>
      <c r="P126" s="12"/>
      <c r="Q126" s="9"/>
      <c r="R126" s="9"/>
      <c r="S126" s="9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A127" s="4">
        <v>43639.386620370373</v>
      </c>
      <c r="B127" s="3" t="s">
        <v>137</v>
      </c>
      <c r="C127" s="3" t="s">
        <v>273</v>
      </c>
      <c r="D127" s="3">
        <v>9</v>
      </c>
      <c r="E127" s="12">
        <v>-8.6638171709999998</v>
      </c>
      <c r="F127" s="12">
        <v>-16.337436889999999</v>
      </c>
      <c r="G127" s="12">
        <v>-8.4833149300473103</v>
      </c>
      <c r="H127" s="12">
        <v>-16.0490312923224</v>
      </c>
      <c r="I127" s="12">
        <v>23.120733411634099</v>
      </c>
      <c r="J127" s="3">
        <v>2</v>
      </c>
      <c r="K127" s="12">
        <f>AVERAGE(G127:G128)</f>
        <v>-8.4949796240319202</v>
      </c>
      <c r="L127" s="12">
        <f>AVERAGE(H127:H128)</f>
        <v>-16.0798812134103</v>
      </c>
      <c r="M127" s="12">
        <f t="shared" ref="M127" si="146">AVERAGE(I127:I128)</f>
        <v>27.911059229851698</v>
      </c>
      <c r="N127" s="12">
        <f>STDEV(G127:G128)</f>
        <v>1.6496368433967176E-2</v>
      </c>
      <c r="O127" s="12">
        <f t="shared" ref="O127" si="147">STDEV(H127:H128)</f>
        <v>4.3628376800646781E-2</v>
      </c>
      <c r="P127" s="12">
        <f t="shared" ref="P127" si="148">STDEV(I127:I128)</f>
        <v>6.7745437403093209</v>
      </c>
      <c r="Q127" s="9">
        <v>-124.64299999999999</v>
      </c>
      <c r="R127" s="10">
        <v>-16.809999999999999</v>
      </c>
      <c r="S127" s="10">
        <v>9.8369999999999997</v>
      </c>
      <c r="T127" s="3">
        <v>41.744909999999997</v>
      </c>
      <c r="U127" s="3">
        <v>-111.74932</v>
      </c>
      <c r="V127" s="3" t="s">
        <v>304</v>
      </c>
      <c r="W127" s="5">
        <v>43319</v>
      </c>
      <c r="X127" s="3">
        <v>1.954</v>
      </c>
      <c r="Y127" s="3">
        <v>40.68</v>
      </c>
      <c r="Z127" s="3">
        <v>5.43</v>
      </c>
      <c r="AA127" s="3">
        <v>55.85</v>
      </c>
    </row>
    <row r="128" spans="1:27" x14ac:dyDescent="0.2">
      <c r="A128" s="4">
        <v>43639.465300925927</v>
      </c>
      <c r="B128" s="3" t="s">
        <v>138</v>
      </c>
      <c r="C128" s="3" t="s">
        <v>273</v>
      </c>
      <c r="D128" s="3">
        <v>9</v>
      </c>
      <c r="E128" s="12">
        <v>-8.6880404500000008</v>
      </c>
      <c r="F128" s="12">
        <v>-16.39943371</v>
      </c>
      <c r="G128" s="12">
        <v>-8.5066443180165301</v>
      </c>
      <c r="H128" s="12">
        <v>-16.110731134498199</v>
      </c>
      <c r="I128" s="12">
        <v>32.701385048069298</v>
      </c>
      <c r="J128" s="3"/>
      <c r="K128" s="12"/>
      <c r="L128" s="12"/>
      <c r="M128" s="12"/>
      <c r="N128" s="12"/>
      <c r="O128" s="12"/>
      <c r="P128" s="12"/>
      <c r="Q128" s="9"/>
      <c r="R128" s="9"/>
      <c r="S128" s="9"/>
      <c r="T128" s="3"/>
      <c r="U128" s="3"/>
      <c r="V128" s="3"/>
      <c r="W128" s="3"/>
      <c r="X128" s="3"/>
      <c r="Y128" s="3"/>
      <c r="Z128" s="3"/>
      <c r="AA128" s="3"/>
    </row>
    <row r="129" spans="1:27" x14ac:dyDescent="0.2">
      <c r="A129" s="4">
        <v>43639.542997685188</v>
      </c>
      <c r="B129" s="3" t="s">
        <v>139</v>
      </c>
      <c r="C129" s="3" t="s">
        <v>274</v>
      </c>
      <c r="D129" s="3">
        <v>9</v>
      </c>
      <c r="E129" s="12">
        <v>-8.9243243539999995</v>
      </c>
      <c r="F129" s="12">
        <v>-16.851354000000001</v>
      </c>
      <c r="G129" s="12">
        <v>-8.7587350234132693</v>
      </c>
      <c r="H129" s="12">
        <v>-16.592600639393702</v>
      </c>
      <c r="I129" s="12">
        <v>37.072076698521499</v>
      </c>
      <c r="J129" s="3">
        <v>2</v>
      </c>
      <c r="K129" s="12">
        <f>AVERAGE(G129:G130)</f>
        <v>-8.7722448499717842</v>
      </c>
      <c r="L129" s="12">
        <f>AVERAGE(H129:H130)</f>
        <v>-16.610872726036249</v>
      </c>
      <c r="M129" s="12">
        <f t="shared" ref="M129" si="149">AVERAGE(I129:I130)</f>
        <v>33.253314608456797</v>
      </c>
      <c r="N129" s="12">
        <f>STDEV(G129:G130)</f>
        <v>1.910577994436009E-2</v>
      </c>
      <c r="O129" s="12">
        <f t="shared" ref="O129" si="150">STDEV(H129:H130)</f>
        <v>2.5840632742748722E-2</v>
      </c>
      <c r="P129" s="12">
        <f t="shared" ref="P129" si="151">STDEV(I129:I130)</f>
        <v>5.400545139245736</v>
      </c>
      <c r="Q129" s="9">
        <v>-127.90399999999998</v>
      </c>
      <c r="R129" s="9">
        <v>-17.332999999999998</v>
      </c>
      <c r="S129" s="9">
        <v>10.76</v>
      </c>
      <c r="T129" s="7">
        <v>39.478610000000003</v>
      </c>
      <c r="U129" s="7">
        <v>-106.0461</v>
      </c>
      <c r="V129" s="3" t="s">
        <v>304</v>
      </c>
      <c r="W129" s="5">
        <v>43441</v>
      </c>
      <c r="X129" s="3">
        <v>3.5019999999999998</v>
      </c>
      <c r="Y129" s="3">
        <v>43.98</v>
      </c>
      <c r="Z129" s="3">
        <v>-0.65</v>
      </c>
      <c r="AA129" s="3">
        <v>50.66</v>
      </c>
    </row>
    <row r="130" spans="1:27" x14ac:dyDescent="0.2">
      <c r="A130" s="4">
        <v>43639.620173611111</v>
      </c>
      <c r="B130" s="3" t="s">
        <v>140</v>
      </c>
      <c r="C130" s="3" t="s">
        <v>274</v>
      </c>
      <c r="D130" s="3">
        <v>9</v>
      </c>
      <c r="E130" s="12">
        <v>-8.9519186509999997</v>
      </c>
      <c r="F130" s="12">
        <v>-16.889909169999999</v>
      </c>
      <c r="G130" s="12">
        <v>-8.7857546765302992</v>
      </c>
      <c r="H130" s="12">
        <v>-16.629144812678799</v>
      </c>
      <c r="I130" s="12">
        <v>29.434552518392099</v>
      </c>
      <c r="J130" s="3"/>
      <c r="K130" s="12"/>
      <c r="L130" s="12"/>
      <c r="M130" s="12"/>
      <c r="N130" s="12"/>
      <c r="O130" s="12"/>
      <c r="P130" s="12"/>
      <c r="Q130" s="9"/>
      <c r="R130" s="9"/>
      <c r="S130" s="9"/>
      <c r="T130" s="3"/>
      <c r="U130" s="3"/>
      <c r="V130" s="3"/>
      <c r="W130" s="3"/>
      <c r="X130" s="3"/>
      <c r="Y130" s="3"/>
      <c r="Z130" s="3"/>
      <c r="AA130" s="3"/>
    </row>
    <row r="131" spans="1:27" x14ac:dyDescent="0.2">
      <c r="A131" s="4">
        <v>43639.702824074076</v>
      </c>
      <c r="B131" s="3" t="s">
        <v>141</v>
      </c>
      <c r="C131" s="3" t="s">
        <v>275</v>
      </c>
      <c r="D131" s="3">
        <v>9</v>
      </c>
      <c r="E131" s="12">
        <v>-8.9709556589999995</v>
      </c>
      <c r="F131" s="12">
        <v>-16.92897868</v>
      </c>
      <c r="G131" s="12">
        <v>-8.8033500405095602</v>
      </c>
      <c r="H131" s="12">
        <v>-16.665889140210101</v>
      </c>
      <c r="I131" s="12">
        <v>31.412523530121899</v>
      </c>
      <c r="J131" s="3">
        <v>2</v>
      </c>
      <c r="K131" s="12">
        <f>AVERAGE(G131:G132)</f>
        <v>-8.8447550745476207</v>
      </c>
      <c r="L131" s="12">
        <f>AVERAGE(H131:H132)</f>
        <v>-16.743200688960201</v>
      </c>
      <c r="M131" s="12">
        <f t="shared" ref="M131" si="152">AVERAGE(I131:I132)</f>
        <v>31.153605953212697</v>
      </c>
      <c r="N131" s="12">
        <f>STDEV(G131:G132)</f>
        <v>5.855556068714355E-2</v>
      </c>
      <c r="O131" s="12">
        <f t="shared" ref="O131" si="153">STDEV(H131:H132)</f>
        <v>0.1093350407704594</v>
      </c>
      <c r="P131" s="12">
        <f t="shared" ref="P131" si="154">STDEV(I131:I132)</f>
        <v>0.3661647488017693</v>
      </c>
      <c r="Q131" s="9">
        <v>-128.161</v>
      </c>
      <c r="R131" s="9">
        <v>-17.434000000000001</v>
      </c>
      <c r="S131" s="9">
        <v>11.311</v>
      </c>
      <c r="T131" s="3">
        <v>40.394350000000003</v>
      </c>
      <c r="U131" s="3">
        <v>-105.65455</v>
      </c>
      <c r="V131" s="3" t="s">
        <v>304</v>
      </c>
      <c r="W131" s="6">
        <v>43315</v>
      </c>
      <c r="X131" s="3">
        <v>2.93</v>
      </c>
      <c r="Y131" s="3">
        <v>38.58</v>
      </c>
      <c r="Z131" s="3">
        <v>0.88</v>
      </c>
      <c r="AA131" s="3">
        <v>52.06</v>
      </c>
    </row>
    <row r="132" spans="1:27" x14ac:dyDescent="0.2">
      <c r="A132" s="4">
        <v>43639.782442129632</v>
      </c>
      <c r="B132" s="3" t="s">
        <v>142</v>
      </c>
      <c r="C132" s="3" t="s">
        <v>275</v>
      </c>
      <c r="D132" s="3">
        <v>9</v>
      </c>
      <c r="E132" s="12">
        <v>-9.050355154</v>
      </c>
      <c r="F132" s="12">
        <v>-17.077274020000001</v>
      </c>
      <c r="G132" s="12">
        <v>-8.8861601085856794</v>
      </c>
      <c r="H132" s="12">
        <v>-16.8205122377103</v>
      </c>
      <c r="I132" s="12">
        <v>30.894688376303499</v>
      </c>
      <c r="J132" s="3"/>
      <c r="K132" s="12"/>
      <c r="L132" s="12"/>
      <c r="M132" s="12"/>
      <c r="N132" s="12"/>
      <c r="O132" s="12"/>
      <c r="P132" s="12"/>
      <c r="Q132" s="13"/>
      <c r="R132" s="13"/>
      <c r="S132" s="13"/>
      <c r="T132" s="2"/>
      <c r="U132" s="2"/>
      <c r="V132" s="2"/>
      <c r="W132" s="3"/>
      <c r="X132" s="2"/>
      <c r="Y132" s="2"/>
      <c r="Z132" s="2"/>
      <c r="AA132" s="2"/>
    </row>
    <row r="133" spans="1:27" x14ac:dyDescent="0.2">
      <c r="A133" s="4">
        <v>43640.347766203704</v>
      </c>
      <c r="B133" s="3" t="s">
        <v>143</v>
      </c>
      <c r="C133" s="3" t="s">
        <v>276</v>
      </c>
      <c r="D133" s="3">
        <v>9</v>
      </c>
      <c r="E133" s="12">
        <v>-8.9196228099999999</v>
      </c>
      <c r="F133" s="12">
        <v>-16.82444452</v>
      </c>
      <c r="G133" s="12">
        <v>-8.7250565981156605</v>
      </c>
      <c r="H133" s="12">
        <v>-16.511512311897199</v>
      </c>
      <c r="I133" s="12">
        <v>27.512277108286298</v>
      </c>
      <c r="J133" s="3">
        <v>2</v>
      </c>
      <c r="K133" s="12">
        <f>AVERAGE(G133:G134)</f>
        <v>-8.46413783177276</v>
      </c>
      <c r="L133" s="12">
        <f>AVERAGE(H133:H134)</f>
        <v>-16.0123214376802</v>
      </c>
      <c r="M133" s="12">
        <f t="shared" ref="M133" si="155">AVERAGE(I133:I134)</f>
        <v>22.79645917821415</v>
      </c>
      <c r="N133" s="12">
        <f>STDEV(G133:G134)</f>
        <v>0.36899485803978643</v>
      </c>
      <c r="O133" s="12">
        <f t="shared" ref="O133" si="156">STDEV(H133:H134)</f>
        <v>0.70596250453056275</v>
      </c>
      <c r="P133" s="12">
        <f t="shared" ref="P133" si="157">STDEV(I133:I134)</f>
        <v>6.6691736743902421</v>
      </c>
      <c r="Q133" s="9">
        <v>-126.38000000000001</v>
      </c>
      <c r="R133" s="10">
        <v>-17.05</v>
      </c>
      <c r="S133" s="10">
        <v>10.02</v>
      </c>
      <c r="T133" s="3">
        <v>-16.157833</v>
      </c>
      <c r="U133" s="3">
        <v>-70.533360999999999</v>
      </c>
      <c r="V133" s="3" t="s">
        <v>304</v>
      </c>
      <c r="W133" s="5">
        <v>42869</v>
      </c>
      <c r="X133" s="3">
        <v>4.2549999999999999</v>
      </c>
      <c r="Y133" s="3">
        <v>54.43</v>
      </c>
      <c r="Z133" s="3">
        <v>4.51</v>
      </c>
      <c r="AA133" s="3">
        <v>55.29</v>
      </c>
    </row>
    <row r="134" spans="1:27" x14ac:dyDescent="0.2">
      <c r="A134" s="4">
        <v>43640.42459490741</v>
      </c>
      <c r="B134" s="3" t="s">
        <v>144</v>
      </c>
      <c r="C134" s="3" t="s">
        <v>276</v>
      </c>
      <c r="D134" s="3">
        <v>9</v>
      </c>
      <c r="E134" s="12">
        <v>-8.4383540030000006</v>
      </c>
      <c r="F134" s="12">
        <v>-15.902556150000001</v>
      </c>
      <c r="G134" s="12">
        <v>-8.2032190654298596</v>
      </c>
      <c r="H134" s="12">
        <v>-15.5131305634632</v>
      </c>
      <c r="I134" s="12">
        <v>18.080641248142001</v>
      </c>
      <c r="J134" s="3"/>
      <c r="K134" s="12"/>
      <c r="L134" s="12"/>
      <c r="M134" s="12"/>
      <c r="N134" s="12"/>
      <c r="O134" s="12"/>
      <c r="P134" s="12"/>
      <c r="Q134" s="9"/>
      <c r="R134" s="9"/>
      <c r="S134" s="9"/>
      <c r="T134" s="3"/>
      <c r="U134" s="3"/>
      <c r="V134" s="3"/>
      <c r="W134" s="3"/>
      <c r="X134" s="3"/>
      <c r="Y134" s="3"/>
      <c r="Z134" s="3"/>
      <c r="AA134" s="3"/>
    </row>
    <row r="135" spans="1:27" x14ac:dyDescent="0.2">
      <c r="A135" s="4">
        <v>43640.578831018516</v>
      </c>
      <c r="B135" s="3" t="s">
        <v>145</v>
      </c>
      <c r="C135" s="3" t="s">
        <v>277</v>
      </c>
      <c r="D135" s="3">
        <v>9</v>
      </c>
      <c r="E135" s="12">
        <v>-7.0057781019999998</v>
      </c>
      <c r="F135" s="12">
        <v>-13.21311388</v>
      </c>
      <c r="G135" s="12">
        <v>-6.6525198881346101</v>
      </c>
      <c r="H135" s="12">
        <v>-12.6054427259724</v>
      </c>
      <c r="I135" s="12">
        <v>23.231977001359802</v>
      </c>
      <c r="J135" s="3">
        <v>2</v>
      </c>
      <c r="K135" s="12">
        <f>AVERAGE(G135:G136)</f>
        <v>-6.6333030628944396</v>
      </c>
      <c r="L135" s="12">
        <f>AVERAGE(H135:H136)</f>
        <v>-12.563987394463549</v>
      </c>
      <c r="M135" s="12">
        <f t="shared" ref="M135" si="158">AVERAGE(I135:I136)</f>
        <v>20.410204517525152</v>
      </c>
      <c r="N135" s="12">
        <f>STDEV(G135:G136)</f>
        <v>2.7176694880402166E-2</v>
      </c>
      <c r="O135" s="12">
        <f t="shared" ref="O135" si="159">STDEV(H135:H136)</f>
        <v>5.8626692052489236E-2</v>
      </c>
      <c r="P135" s="12">
        <f t="shared" ref="P135" si="160">STDEV(I135:I136)</f>
        <v>3.9905889165701676</v>
      </c>
      <c r="Q135" s="9">
        <v>-110.72</v>
      </c>
      <c r="R135" s="9">
        <v>-13.4</v>
      </c>
      <c r="S135" s="9">
        <v>-3.52</v>
      </c>
      <c r="T135" s="3">
        <v>-16.429666999999998</v>
      </c>
      <c r="U135" s="3">
        <v>-70.457888999999994</v>
      </c>
      <c r="V135" s="3" t="s">
        <v>304</v>
      </c>
      <c r="W135" s="5">
        <v>42869</v>
      </c>
      <c r="X135" s="3">
        <v>4.5460000000000003</v>
      </c>
      <c r="Y135" s="3">
        <v>49.62</v>
      </c>
      <c r="Z135" s="3">
        <v>3.05</v>
      </c>
      <c r="AA135" s="3">
        <v>54.64</v>
      </c>
    </row>
    <row r="136" spans="1:27" x14ac:dyDescent="0.2">
      <c r="A136" s="4">
        <v>43640.658622685187</v>
      </c>
      <c r="B136" s="3" t="s">
        <v>146</v>
      </c>
      <c r="C136" s="3" t="s">
        <v>277</v>
      </c>
      <c r="D136" s="3">
        <v>9</v>
      </c>
      <c r="E136" s="12">
        <v>-6.9727809709999997</v>
      </c>
      <c r="F136" s="12">
        <v>-13.140976889999999</v>
      </c>
      <c r="G136" s="12">
        <v>-6.61408623765427</v>
      </c>
      <c r="H136" s="12">
        <v>-12.522532062954699</v>
      </c>
      <c r="I136" s="12">
        <v>17.588432033690498</v>
      </c>
      <c r="J136" s="3"/>
      <c r="K136" s="12"/>
      <c r="L136" s="12"/>
      <c r="M136" s="12"/>
      <c r="N136" s="12"/>
      <c r="O136" s="12"/>
      <c r="P136" s="12"/>
      <c r="Q136" s="9"/>
      <c r="R136" s="9"/>
      <c r="S136" s="9"/>
      <c r="T136" s="3"/>
      <c r="U136" s="3"/>
      <c r="V136" s="3"/>
      <c r="W136" s="3"/>
      <c r="X136" s="3"/>
      <c r="Y136" s="3"/>
      <c r="Z136" s="3"/>
      <c r="AA136" s="3"/>
    </row>
    <row r="137" spans="1:27" x14ac:dyDescent="0.2">
      <c r="A137" s="4">
        <v>43640.737997685188</v>
      </c>
      <c r="B137" s="3" t="s">
        <v>147</v>
      </c>
      <c r="C137" s="3" t="s">
        <v>278</v>
      </c>
      <c r="D137" s="3">
        <v>9</v>
      </c>
      <c r="E137" s="12">
        <v>-6.7698886979999999</v>
      </c>
      <c r="F137" s="12">
        <v>-12.777537049999999</v>
      </c>
      <c r="G137" s="12">
        <v>-6.3924129495230204</v>
      </c>
      <c r="H137" s="12">
        <v>-12.125773688815601</v>
      </c>
      <c r="I137" s="12">
        <v>28.6103473924362</v>
      </c>
      <c r="J137" s="3">
        <v>2</v>
      </c>
      <c r="K137" s="12">
        <f>AVERAGE(G137:G138)</f>
        <v>-6.4667731941866808</v>
      </c>
      <c r="L137" s="12">
        <f>AVERAGE(H137:H138)</f>
        <v>-12.263461343977699</v>
      </c>
      <c r="M137" s="12">
        <f t="shared" ref="M137" si="161">AVERAGE(I137:I138)</f>
        <v>27.3677957537335</v>
      </c>
      <c r="N137" s="12">
        <f>STDEV(G137:G138)</f>
        <v>0.10516126650472951</v>
      </c>
      <c r="O137" s="12">
        <f t="shared" ref="O137" si="162">STDEV(H137:H138)</f>
        <v>0.19471974930159078</v>
      </c>
      <c r="P137" s="12">
        <f t="shared" ref="P137" si="163">STDEV(I137:I138)</f>
        <v>1.7572333794022728</v>
      </c>
      <c r="Q137" s="9">
        <v>-108.962</v>
      </c>
      <c r="R137" s="10">
        <v>-13.101000000000001</v>
      </c>
      <c r="S137" s="10">
        <v>-4.1539999999999999</v>
      </c>
      <c r="T137" s="3">
        <v>43.267400000000002</v>
      </c>
      <c r="U137" s="3">
        <v>-110.6557</v>
      </c>
      <c r="V137" s="3" t="s">
        <v>304</v>
      </c>
      <c r="W137" s="5">
        <v>43297</v>
      </c>
      <c r="X137" s="3">
        <v>2.3319999999999999</v>
      </c>
      <c r="Y137" s="3">
        <v>39.28</v>
      </c>
      <c r="Z137" s="3">
        <v>1.53</v>
      </c>
      <c r="AA137" s="3">
        <v>55.39</v>
      </c>
    </row>
    <row r="138" spans="1:27" x14ac:dyDescent="0.2">
      <c r="A138" s="4">
        <v>43640.815150462964</v>
      </c>
      <c r="B138" s="3" t="s">
        <v>148</v>
      </c>
      <c r="C138" s="3" t="s">
        <v>278</v>
      </c>
      <c r="D138" s="3">
        <v>9</v>
      </c>
      <c r="E138" s="12">
        <v>-6.910315486</v>
      </c>
      <c r="F138" s="12">
        <v>-13.037763310000001</v>
      </c>
      <c r="G138" s="12">
        <v>-6.5411334388503404</v>
      </c>
      <c r="H138" s="12">
        <v>-12.401148999139799</v>
      </c>
      <c r="I138" s="12">
        <v>26.125244115030799</v>
      </c>
      <c r="J138" s="3"/>
      <c r="K138" s="12"/>
      <c r="L138" s="12"/>
      <c r="M138" s="12"/>
      <c r="N138" s="12"/>
      <c r="O138" s="12"/>
      <c r="P138" s="12"/>
      <c r="Q138" s="13"/>
      <c r="R138" s="13"/>
      <c r="S138" s="13"/>
      <c r="T138" s="2"/>
      <c r="U138" s="2"/>
      <c r="V138" s="2"/>
      <c r="W138" s="3"/>
      <c r="X138" s="2"/>
      <c r="Y138" s="2"/>
      <c r="Z138" s="2"/>
      <c r="AA138" s="2"/>
    </row>
    <row r="139" spans="1:27" x14ac:dyDescent="0.2">
      <c r="A139" s="4">
        <v>43641.840277777781</v>
      </c>
      <c r="B139" s="3" t="s">
        <v>149</v>
      </c>
      <c r="C139" s="3" t="s">
        <v>279</v>
      </c>
      <c r="D139" s="3">
        <v>9</v>
      </c>
      <c r="E139" s="12">
        <v>-5.3861773570000002</v>
      </c>
      <c r="F139" s="12">
        <v>-10.10783206</v>
      </c>
      <c r="G139" s="12">
        <v>-4.8605716459178199</v>
      </c>
      <c r="H139" s="12">
        <v>-9.1773566193145797</v>
      </c>
      <c r="I139" s="12">
        <v>-4.4062608102786198</v>
      </c>
      <c r="J139" s="3">
        <v>2</v>
      </c>
      <c r="K139" s="12">
        <f>AVERAGE(G139:G140)</f>
        <v>-4.8624624465237893</v>
      </c>
      <c r="L139" s="12">
        <f>AVERAGE(H139:H140)</f>
        <v>-9.1799134288380895</v>
      </c>
      <c r="M139" s="12">
        <f t="shared" ref="M139" si="164">AVERAGE(I139:I140)</f>
        <v>-4.9437971980506052</v>
      </c>
      <c r="N139" s="12">
        <f>STDEV(G139:G140)</f>
        <v>2.6739958607059147E-3</v>
      </c>
      <c r="O139" s="12">
        <f t="shared" ref="O139" si="165">STDEV(H139:H140)</f>
        <v>3.615874704552228E-3</v>
      </c>
      <c r="P139" s="12">
        <f t="shared" ref="P139" si="166">STDEV(I139:I140)</f>
        <v>0.76019124985617992</v>
      </c>
      <c r="Q139" s="9">
        <v>-95.740000000000009</v>
      </c>
      <c r="R139" s="9">
        <v>-10.39</v>
      </c>
      <c r="S139" s="9">
        <v>-12.62</v>
      </c>
      <c r="T139" s="3">
        <v>-16.259360999999998</v>
      </c>
      <c r="U139" s="3">
        <v>-70.540778000000003</v>
      </c>
      <c r="V139" s="3" t="s">
        <v>303</v>
      </c>
      <c r="W139" s="5">
        <v>42869</v>
      </c>
      <c r="X139" s="3">
        <v>4.593</v>
      </c>
      <c r="Y139" s="3">
        <v>50.93</v>
      </c>
      <c r="Z139" s="3">
        <v>2.68</v>
      </c>
      <c r="AA139" s="3">
        <v>55.22</v>
      </c>
    </row>
    <row r="140" spans="1:27" x14ac:dyDescent="0.2">
      <c r="A140" s="4">
        <v>43641.917500000003</v>
      </c>
      <c r="B140" s="3" t="s">
        <v>150</v>
      </c>
      <c r="C140" s="3" t="s">
        <v>279</v>
      </c>
      <c r="D140" s="3">
        <v>9</v>
      </c>
      <c r="E140" s="12">
        <v>-5.3922373779999999</v>
      </c>
      <c r="F140" s="12">
        <v>-10.1172495</v>
      </c>
      <c r="G140" s="12">
        <v>-4.8643532471297597</v>
      </c>
      <c r="H140" s="12">
        <v>-9.1824702383615993</v>
      </c>
      <c r="I140" s="12">
        <v>-5.4813335858225898</v>
      </c>
      <c r="J140" s="3"/>
      <c r="K140" s="12"/>
      <c r="L140" s="12"/>
      <c r="M140" s="12"/>
      <c r="N140" s="12"/>
      <c r="O140" s="12"/>
      <c r="P140" s="12"/>
      <c r="Q140" s="9"/>
      <c r="R140" s="9"/>
      <c r="S140" s="9"/>
      <c r="T140" s="3"/>
      <c r="U140" s="3"/>
      <c r="V140" s="3"/>
      <c r="W140" s="3"/>
      <c r="X140" s="3"/>
      <c r="Y140" s="3"/>
      <c r="Z140" s="3"/>
      <c r="AA140" s="3"/>
    </row>
    <row r="141" spans="1:27" x14ac:dyDescent="0.2">
      <c r="A141" s="4">
        <v>43642.872071759259</v>
      </c>
      <c r="B141" s="3" t="s">
        <v>152</v>
      </c>
      <c r="C141" s="3" t="s">
        <v>280</v>
      </c>
      <c r="D141" s="3">
        <v>9</v>
      </c>
      <c r="E141" s="12">
        <v>-4.8708473349999997</v>
      </c>
      <c r="F141" s="12">
        <v>-9.1913420089999995</v>
      </c>
      <c r="G141" s="12">
        <v>-4.2678666685516502</v>
      </c>
      <c r="H141" s="12">
        <v>-8.1224566890759107</v>
      </c>
      <c r="I141" s="12">
        <v>29.169232413496001</v>
      </c>
      <c r="J141" s="8">
        <v>2</v>
      </c>
      <c r="K141" s="12">
        <v>-4.2678666685516502</v>
      </c>
      <c r="L141" s="12">
        <v>-8.1224566890759107</v>
      </c>
      <c r="M141" s="12">
        <v>29.169232413496001</v>
      </c>
      <c r="N141" s="12"/>
      <c r="O141" s="12"/>
      <c r="P141" s="12"/>
      <c r="Q141" s="9">
        <v>-65.097999999999999</v>
      </c>
      <c r="R141" s="9">
        <v>-8.8209999999999997</v>
      </c>
      <c r="S141" s="9">
        <v>5.47</v>
      </c>
      <c r="T141" s="3">
        <v>47.558340000000001</v>
      </c>
      <c r="U141" s="3">
        <v>-122.066</v>
      </c>
      <c r="V141" s="3" t="s">
        <v>304</v>
      </c>
      <c r="W141" s="5">
        <v>43445</v>
      </c>
      <c r="X141" s="3">
        <v>0.122</v>
      </c>
      <c r="Y141" s="3">
        <v>104.75</v>
      </c>
      <c r="Z141" s="3">
        <v>10.48</v>
      </c>
      <c r="AA141" s="3">
        <v>72.62</v>
      </c>
    </row>
    <row r="142" spans="1:27" x14ac:dyDescent="0.2">
      <c r="A142" s="4">
        <v>43642.949062500003</v>
      </c>
      <c r="B142" s="3" t="s">
        <v>153</v>
      </c>
      <c r="C142" s="3" t="s">
        <v>281</v>
      </c>
      <c r="D142" s="3">
        <v>9</v>
      </c>
      <c r="E142" s="12">
        <v>-4.6528328779999999</v>
      </c>
      <c r="F142" s="12">
        <v>-8.7355349820000008</v>
      </c>
      <c r="G142" s="12">
        <v>-4.0299435299772002</v>
      </c>
      <c r="H142" s="12">
        <v>-7.6262413875405199</v>
      </c>
      <c r="I142" s="12">
        <v>4.0024533427045501</v>
      </c>
      <c r="J142" s="3">
        <v>2</v>
      </c>
      <c r="K142" s="12">
        <f>AVERAGE(G142:G143)</f>
        <v>-4.0376915094551951</v>
      </c>
      <c r="L142" s="12">
        <f>AVERAGE(H142:H143)</f>
        <v>-7.6528664279172949</v>
      </c>
      <c r="M142" s="12">
        <f t="shared" ref="M142" si="167">AVERAGE(I142:I143)</f>
        <v>10.389498244890675</v>
      </c>
      <c r="N142" s="12">
        <f>STDEV(G142:G143)</f>
        <v>1.0957297658768775E-2</v>
      </c>
      <c r="O142" s="12">
        <f t="shared" ref="O142" si="168">STDEV(H142:H143)</f>
        <v>3.7653493199566367E-2</v>
      </c>
      <c r="P142" s="12">
        <f t="shared" ref="P142" si="169">STDEV(I142:I143)</f>
        <v>9.0326455241575569</v>
      </c>
      <c r="Q142" s="9">
        <v>-87.708999999999989</v>
      </c>
      <c r="R142" s="10">
        <v>-8.6679999999999993</v>
      </c>
      <c r="S142" s="10">
        <v>-18.364999999999998</v>
      </c>
      <c r="T142" s="3">
        <v>42.957929999999998</v>
      </c>
      <c r="U142" s="3">
        <v>-108.8223</v>
      </c>
      <c r="V142" s="3" t="s">
        <v>303</v>
      </c>
      <c r="W142" s="5">
        <v>43282</v>
      </c>
      <c r="X142" s="3">
        <v>1.6850000000000001</v>
      </c>
      <c r="Y142" s="3">
        <v>23.68</v>
      </c>
      <c r="Z142" s="3">
        <v>6.48</v>
      </c>
      <c r="AA142" s="3">
        <v>53.2</v>
      </c>
    </row>
    <row r="143" spans="1:27" x14ac:dyDescent="0.2">
      <c r="A143" s="4">
        <v>43643.026678240742</v>
      </c>
      <c r="B143" s="3" t="s">
        <v>154</v>
      </c>
      <c r="C143" s="3" t="s">
        <v>281</v>
      </c>
      <c r="D143" s="3">
        <v>9</v>
      </c>
      <c r="E143" s="12">
        <v>-4.6697673350000004</v>
      </c>
      <c r="F143" s="12">
        <v>-8.7896513830000007</v>
      </c>
      <c r="G143" s="12">
        <v>-4.0454394889331899</v>
      </c>
      <c r="H143" s="12">
        <v>-7.6794914682940698</v>
      </c>
      <c r="I143" s="12">
        <v>16.776543147076801</v>
      </c>
      <c r="J143" s="3"/>
      <c r="K143" s="12"/>
      <c r="L143" s="12"/>
      <c r="M143" s="12"/>
      <c r="N143" s="12"/>
      <c r="O143" s="12"/>
      <c r="P143" s="12"/>
      <c r="Q143" s="9"/>
      <c r="R143" s="9"/>
      <c r="S143" s="9"/>
      <c r="T143" s="3"/>
      <c r="U143" s="3"/>
      <c r="V143" s="3"/>
      <c r="W143" s="3"/>
      <c r="X143" s="3"/>
      <c r="Y143" s="3"/>
      <c r="Z143" s="3"/>
      <c r="AA143" s="3"/>
    </row>
    <row r="144" spans="1:27" x14ac:dyDescent="0.2">
      <c r="A144" s="4">
        <v>43644.322743055556</v>
      </c>
      <c r="B144" s="3" t="s">
        <v>155</v>
      </c>
      <c r="C144" s="3" t="s">
        <v>282</v>
      </c>
      <c r="D144" s="3">
        <v>9</v>
      </c>
      <c r="E144" s="12">
        <v>0.70762264699999999</v>
      </c>
      <c r="F144" s="12">
        <v>1.4081846929999999</v>
      </c>
      <c r="G144" s="12">
        <v>1.8017561412555101</v>
      </c>
      <c r="H144" s="12">
        <v>3.3954953657179399</v>
      </c>
      <c r="I144" s="12">
        <v>10.350258715534901</v>
      </c>
      <c r="J144" s="3">
        <v>2</v>
      </c>
      <c r="K144" s="12">
        <f>AVERAGE(G144:G145)</f>
        <v>1.83813485300511</v>
      </c>
      <c r="L144" s="12">
        <f>AVERAGE(H144:H145)</f>
        <v>3.460162418896255</v>
      </c>
      <c r="M144" s="12">
        <f t="shared" ref="M144" si="170">AVERAGE(I144:I145)</f>
        <v>12.63575716877655</v>
      </c>
      <c r="N144" s="12">
        <f>STDEV(G144:G145)</f>
        <v>5.1447267537945707E-2</v>
      </c>
      <c r="O144" s="12">
        <f t="shared" ref="O144" si="171">STDEV(H144:H145)</f>
        <v>9.1453023643475406E-2</v>
      </c>
      <c r="P144" s="12">
        <f t="shared" ref="P144" si="172">STDEV(I144:I145)</f>
        <v>3.2321829093570735</v>
      </c>
      <c r="Q144" s="9">
        <v>13.391000000000002</v>
      </c>
      <c r="R144" s="9">
        <v>2.2050000000000001</v>
      </c>
      <c r="S144" s="9">
        <v>-4.2489999999999997</v>
      </c>
      <c r="T144" s="3">
        <v>28.000800000000002</v>
      </c>
      <c r="U144" s="3">
        <v>-81.747900000000001</v>
      </c>
      <c r="V144" s="3" t="s">
        <v>303</v>
      </c>
      <c r="W144" s="6">
        <v>43484</v>
      </c>
      <c r="X144" s="3">
        <v>3.9E-2</v>
      </c>
      <c r="Y144" s="3">
        <v>103.41</v>
      </c>
      <c r="Z144" s="3">
        <v>22.42</v>
      </c>
      <c r="AA144" s="3">
        <v>74.260000000000005</v>
      </c>
    </row>
    <row r="145" spans="1:27" x14ac:dyDescent="0.2">
      <c r="A145" s="4">
        <v>43644.400578703702</v>
      </c>
      <c r="B145" s="3" t="s">
        <v>156</v>
      </c>
      <c r="C145" s="3" t="s">
        <v>282</v>
      </c>
      <c r="D145" s="3">
        <v>9</v>
      </c>
      <c r="E145" s="12">
        <v>0.76574895200000004</v>
      </c>
      <c r="F145" s="12">
        <v>1.5237796669999999</v>
      </c>
      <c r="G145" s="12">
        <v>1.87451356475471</v>
      </c>
      <c r="H145" s="12">
        <v>3.5248294720745701</v>
      </c>
      <c r="I145" s="12">
        <v>14.921255622018201</v>
      </c>
      <c r="J145" s="3"/>
      <c r="K145" s="12"/>
      <c r="L145" s="12"/>
      <c r="M145" s="12"/>
      <c r="N145" s="12"/>
      <c r="O145" s="12"/>
      <c r="P145" s="12"/>
      <c r="Q145" s="9"/>
      <c r="R145" s="9"/>
      <c r="S145" s="9"/>
      <c r="T145" s="3"/>
      <c r="U145" s="3"/>
      <c r="V145" s="3"/>
      <c r="W145" s="3"/>
      <c r="X145" s="3"/>
      <c r="Y145" s="3"/>
      <c r="Z145" s="3"/>
      <c r="AA145" s="3"/>
    </row>
    <row r="146" spans="1:27" x14ac:dyDescent="0.2">
      <c r="A146" s="4">
        <v>43644.794108796297</v>
      </c>
      <c r="B146" s="3" t="s">
        <v>157</v>
      </c>
      <c r="C146" s="3" t="s">
        <v>283</v>
      </c>
      <c r="D146" s="3">
        <v>9</v>
      </c>
      <c r="E146" s="12">
        <v>-3.162393604</v>
      </c>
      <c r="F146" s="12">
        <v>-5.9482380709999996</v>
      </c>
      <c r="G146" s="12">
        <v>-2.3562054937830301</v>
      </c>
      <c r="H146" s="12">
        <v>-4.5017528889866698</v>
      </c>
      <c r="I146" s="12">
        <v>23.3060882320442</v>
      </c>
      <c r="J146" s="3">
        <v>2</v>
      </c>
      <c r="K146" s="12">
        <f>AVERAGE(G146:G147)</f>
        <v>-2.34819937369475</v>
      </c>
      <c r="L146" s="12">
        <f>AVERAGE(H146:H147)</f>
        <v>-4.4813470379057652</v>
      </c>
      <c r="M146" s="12">
        <f t="shared" ref="M146" si="173">AVERAGE(I146:I147)</f>
        <v>20.5082624862738</v>
      </c>
      <c r="N146" s="12">
        <f>STDEV(G146:G147)</f>
        <v>1.1322363610833492E-2</v>
      </c>
      <c r="O146" s="12">
        <f t="shared" ref="O146" si="174">STDEV(H146:H147)</f>
        <v>2.8858231350381663E-2</v>
      </c>
      <c r="P146" s="12">
        <f t="shared" ref="P146" si="175">STDEV(I146:I147)</f>
        <v>3.9567231148251101</v>
      </c>
      <c r="Q146" s="9">
        <v>-48.835999999999999</v>
      </c>
      <c r="R146" s="9">
        <v>-5.532</v>
      </c>
      <c r="S146" s="9">
        <v>-4.58</v>
      </c>
      <c r="T146" s="3">
        <v>65.459280000000007</v>
      </c>
      <c r="U146" s="3">
        <v>-15.80344</v>
      </c>
      <c r="V146" s="3" t="s">
        <v>303</v>
      </c>
      <c r="W146" s="6">
        <v>43313</v>
      </c>
      <c r="X146" s="3">
        <v>0.64</v>
      </c>
      <c r="Y146" s="3">
        <v>90.22</v>
      </c>
      <c r="Z146" s="3">
        <v>-0.19</v>
      </c>
      <c r="AA146" s="3">
        <v>80.63</v>
      </c>
    </row>
    <row r="147" spans="1:27" x14ac:dyDescent="0.2">
      <c r="A147" s="4">
        <v>43644.87159722222</v>
      </c>
      <c r="B147" s="3" t="s">
        <v>158</v>
      </c>
      <c r="C147" s="3" t="s">
        <v>283</v>
      </c>
      <c r="D147" s="3">
        <v>9</v>
      </c>
      <c r="E147" s="12">
        <v>-3.1501197099999998</v>
      </c>
      <c r="F147" s="12">
        <v>-5.9150793110000004</v>
      </c>
      <c r="G147" s="12">
        <v>-2.3401932536064698</v>
      </c>
      <c r="H147" s="12">
        <v>-4.4609411868248596</v>
      </c>
      <c r="I147" s="12">
        <v>17.7104367405034</v>
      </c>
      <c r="J147" s="3"/>
      <c r="K147" s="12"/>
      <c r="L147" s="12"/>
      <c r="M147" s="12"/>
      <c r="N147" s="12"/>
      <c r="O147" s="12"/>
      <c r="P147" s="12"/>
      <c r="Q147" s="13"/>
      <c r="R147" s="13"/>
      <c r="S147" s="13"/>
      <c r="T147" s="2"/>
      <c r="U147" s="2"/>
      <c r="V147" s="2"/>
      <c r="W147" s="2"/>
      <c r="X147" s="2"/>
      <c r="Y147" s="2"/>
      <c r="Z147" s="2"/>
      <c r="AA147" s="2"/>
    </row>
    <row r="148" spans="1:27" x14ac:dyDescent="0.2">
      <c r="A148" s="4">
        <v>43644.948807870373</v>
      </c>
      <c r="B148" s="3" t="s">
        <v>159</v>
      </c>
      <c r="C148" s="3" t="s">
        <v>284</v>
      </c>
      <c r="D148" s="3">
        <v>9</v>
      </c>
      <c r="E148" s="12">
        <v>-2.7840047120000002</v>
      </c>
      <c r="F148" s="12">
        <v>-5.1808779530000004</v>
      </c>
      <c r="G148" s="12">
        <v>-1.94247317349001</v>
      </c>
      <c r="H148" s="12">
        <v>-3.6645911152542201</v>
      </c>
      <c r="I148" s="12">
        <v>-5.90411082872411</v>
      </c>
      <c r="J148" s="3">
        <v>2</v>
      </c>
      <c r="K148" s="12">
        <f>AVERAGE(G148:G149)</f>
        <v>-1.983826335513585</v>
      </c>
      <c r="L148" s="12">
        <f>AVERAGE(H148:H149)</f>
        <v>-3.74146258446279</v>
      </c>
      <c r="M148" s="12">
        <f t="shared" ref="M148" si="176">AVERAGE(I148:I149)</f>
        <v>-6.598908316722385</v>
      </c>
      <c r="N148" s="12">
        <f>STDEV(G148:G149)</f>
        <v>5.8482202580751756E-2</v>
      </c>
      <c r="O148" s="12">
        <f t="shared" ref="O148" si="177">STDEV(H148:H149)</f>
        <v>0.10871267431430534</v>
      </c>
      <c r="P148" s="12">
        <f t="shared" ref="P148" si="178">STDEV(I148:I149)</f>
        <v>0.98259203062991485</v>
      </c>
      <c r="Q148" s="9">
        <v>-73.069999999999993</v>
      </c>
      <c r="R148" s="9">
        <v>-5.16</v>
      </c>
      <c r="S148" s="9">
        <v>-31.79</v>
      </c>
      <c r="T148" s="3">
        <v>-16.273306000000002</v>
      </c>
      <c r="U148" s="3">
        <v>-70.526250000000005</v>
      </c>
      <c r="V148" s="3" t="s">
        <v>303</v>
      </c>
      <c r="W148" s="14">
        <v>42869</v>
      </c>
      <c r="X148" s="3">
        <v>4.593</v>
      </c>
      <c r="Y148" s="3">
        <v>50.93</v>
      </c>
      <c r="Z148" s="3">
        <v>2.68</v>
      </c>
      <c r="AA148" s="3">
        <v>55.22</v>
      </c>
    </row>
    <row r="149" spans="1:27" x14ac:dyDescent="0.2">
      <c r="A149" s="4">
        <v>43645.026122685187</v>
      </c>
      <c r="B149" s="3" t="s">
        <v>160</v>
      </c>
      <c r="C149" s="3" t="s">
        <v>284</v>
      </c>
      <c r="D149" s="3">
        <v>9</v>
      </c>
      <c r="E149" s="12">
        <v>-2.8632351009999999</v>
      </c>
      <c r="F149" s="12">
        <v>-5.328229297</v>
      </c>
      <c r="G149" s="12">
        <v>-2.02517949753716</v>
      </c>
      <c r="H149" s="12">
        <v>-3.8183340536713599</v>
      </c>
      <c r="I149" s="12">
        <v>-7.29370580472066</v>
      </c>
      <c r="J149" s="3"/>
      <c r="K149" s="12"/>
      <c r="L149" s="12"/>
      <c r="M149" s="12"/>
      <c r="N149" s="12"/>
      <c r="O149" s="12"/>
      <c r="P149" s="12"/>
      <c r="Q149" s="13"/>
      <c r="R149" s="13"/>
      <c r="S149" s="13"/>
      <c r="T149" s="2"/>
      <c r="U149" s="2"/>
      <c r="V149" s="2"/>
      <c r="W149" s="2"/>
      <c r="X149" s="2"/>
      <c r="Y149" s="2"/>
      <c r="Z149" s="2"/>
      <c r="AA149" s="2"/>
    </row>
    <row r="150" spans="1:27" x14ac:dyDescent="0.2">
      <c r="A150" s="4">
        <v>43645.804340277777</v>
      </c>
      <c r="B150" s="3" t="s">
        <v>161</v>
      </c>
      <c r="C150" s="3" t="s">
        <v>285</v>
      </c>
      <c r="D150" s="3">
        <v>9</v>
      </c>
      <c r="E150" s="12">
        <v>-2.1566443519999998</v>
      </c>
      <c r="F150" s="12">
        <v>-4.0392338759999999</v>
      </c>
      <c r="G150" s="12">
        <v>-1.2297181674069899</v>
      </c>
      <c r="H150" s="12">
        <v>-2.37762099153582</v>
      </c>
      <c r="I150" s="12">
        <v>26.403775662499701</v>
      </c>
      <c r="J150" s="3">
        <v>2</v>
      </c>
      <c r="K150" s="12">
        <f>AVERAGE(G150:G151)</f>
        <v>-1.224199124211335</v>
      </c>
      <c r="L150" s="12">
        <f>AVERAGE(H150:H151)</f>
        <v>-2.3631915870897999</v>
      </c>
      <c r="M150" s="12">
        <f t="shared" ref="M150" si="179">AVERAGE(I150:I151)</f>
        <v>24.292810842371651</v>
      </c>
      <c r="N150" s="12">
        <f>STDEV(G150:G151)</f>
        <v>7.8051057386182383E-3</v>
      </c>
      <c r="O150" s="12">
        <f t="shared" ref="O150" si="180">STDEV(H150:H151)</f>
        <v>2.0406259464528169E-2</v>
      </c>
      <c r="P150" s="12">
        <f t="shared" ref="P150" si="181">STDEV(I150:I151)</f>
        <v>2.9853550783175695</v>
      </c>
      <c r="Q150" s="9">
        <v>-22.201000000000001</v>
      </c>
      <c r="R150" s="9">
        <v>-3.2509999999999999</v>
      </c>
      <c r="S150" s="9">
        <v>3.8069999999999999</v>
      </c>
      <c r="T150" s="3">
        <v>41.72833</v>
      </c>
      <c r="U150" s="3">
        <v>-70.093059999999994</v>
      </c>
      <c r="V150" s="3" t="s">
        <v>303</v>
      </c>
      <c r="W150" s="6">
        <v>43291</v>
      </c>
      <c r="X150" s="3">
        <v>1.4999999999999999E-2</v>
      </c>
      <c r="Y150" s="3">
        <v>91.42</v>
      </c>
      <c r="Z150" s="3">
        <v>9.85</v>
      </c>
      <c r="AA150" s="3">
        <v>70.09</v>
      </c>
    </row>
    <row r="151" spans="1:27" x14ac:dyDescent="0.2">
      <c r="A151" s="4">
        <v>43645.882789351854</v>
      </c>
      <c r="B151" s="3" t="s">
        <v>162</v>
      </c>
      <c r="C151" s="3" t="s">
        <v>285</v>
      </c>
      <c r="D151" s="3">
        <v>9</v>
      </c>
      <c r="E151" s="12">
        <v>-2.1503351570000002</v>
      </c>
      <c r="F151" s="12">
        <v>-4.0170200329999997</v>
      </c>
      <c r="G151" s="12">
        <v>-1.2186800810156799</v>
      </c>
      <c r="H151" s="12">
        <v>-2.3487621826437799</v>
      </c>
      <c r="I151" s="12">
        <v>22.181846022243601</v>
      </c>
      <c r="J151" s="3"/>
      <c r="K151" s="12"/>
      <c r="L151" s="12"/>
      <c r="M151" s="12"/>
      <c r="N151" s="12"/>
      <c r="O151" s="12"/>
      <c r="P151" s="12"/>
      <c r="Q151" s="9"/>
      <c r="R151" s="9"/>
      <c r="S151" s="9"/>
      <c r="T151" s="3"/>
      <c r="U151" s="3"/>
      <c r="V151" s="3"/>
      <c r="W151" s="3"/>
      <c r="X151" s="3"/>
      <c r="Y151" s="3"/>
      <c r="Z151" s="3"/>
      <c r="AA151" s="3"/>
    </row>
    <row r="152" spans="1:27" x14ac:dyDescent="0.2">
      <c r="A152" s="4">
        <v>43645.959606481483</v>
      </c>
      <c r="B152" s="3" t="s">
        <v>163</v>
      </c>
      <c r="C152" s="3" t="s">
        <v>286</v>
      </c>
      <c r="D152" s="3">
        <v>9</v>
      </c>
      <c r="E152" s="12">
        <v>-1.232457484</v>
      </c>
      <c r="F152" s="12">
        <v>-2.2719879120000002</v>
      </c>
      <c r="G152" s="12">
        <v>-0.23246756720147299</v>
      </c>
      <c r="H152" s="12">
        <v>-0.46290036438294402</v>
      </c>
      <c r="I152" s="12">
        <v>11.9733869440012</v>
      </c>
      <c r="J152" s="8">
        <v>2</v>
      </c>
      <c r="K152" s="12">
        <v>-0.23246756720147299</v>
      </c>
      <c r="L152" s="12">
        <v>-0.46290036438294402</v>
      </c>
      <c r="M152" s="12">
        <v>11.9733869440012</v>
      </c>
      <c r="N152" s="12"/>
      <c r="O152" s="12"/>
      <c r="P152" s="12"/>
      <c r="Q152" s="9">
        <v>-22.630000000000003</v>
      </c>
      <c r="R152" s="9">
        <v>-1.788</v>
      </c>
      <c r="S152" s="9">
        <v>-8.3260000000000005</v>
      </c>
      <c r="T152" s="7">
        <v>42.301940000000002</v>
      </c>
      <c r="U152" s="7">
        <v>-71.119169999999997</v>
      </c>
      <c r="V152" s="3" t="s">
        <v>303</v>
      </c>
      <c r="W152" s="5">
        <v>43282</v>
      </c>
      <c r="X152" s="3">
        <v>3.9E-2</v>
      </c>
      <c r="Y152" s="3">
        <v>93.68</v>
      </c>
      <c r="Z152" s="3">
        <v>9.8800000000000008</v>
      </c>
      <c r="AA152" s="3">
        <v>66.91</v>
      </c>
    </row>
    <row r="153" spans="1:27" x14ac:dyDescent="0.2">
      <c r="A153" s="4">
        <v>43646.819016203706</v>
      </c>
      <c r="B153" s="3" t="s">
        <v>164</v>
      </c>
      <c r="C153" s="3" t="s">
        <v>287</v>
      </c>
      <c r="D153" s="3">
        <v>9</v>
      </c>
      <c r="E153" s="12">
        <v>-2.5457579039999998</v>
      </c>
      <c r="F153" s="12">
        <v>-4.7734010429999998</v>
      </c>
      <c r="G153" s="12">
        <v>-1.61852167190463</v>
      </c>
      <c r="H153" s="12">
        <v>-3.1027893860059801</v>
      </c>
      <c r="I153" s="12">
        <v>20.9867800558909</v>
      </c>
      <c r="J153" s="3">
        <v>2</v>
      </c>
      <c r="K153" s="12">
        <f>AVERAGE(G153:G154)</f>
        <v>-1.732485547863535</v>
      </c>
      <c r="L153" s="12">
        <f>AVERAGE(H153:H154)</f>
        <v>-3.30487700271535</v>
      </c>
      <c r="M153" s="12">
        <f t="shared" ref="M153" si="182">AVERAGE(I153:I154)</f>
        <v>13.881190405329736</v>
      </c>
      <c r="N153" s="12">
        <f>STDEV(G153:G154)</f>
        <v>0.16116925900168858</v>
      </c>
      <c r="O153" s="12">
        <f t="shared" ref="O153" si="183">STDEV(H153:H154)</f>
        <v>0.28579504833804664</v>
      </c>
      <c r="P153" s="12">
        <f t="shared" ref="P153" si="184">STDEV(I153:I154)</f>
        <v>10.048821252481497</v>
      </c>
      <c r="Q153" s="9">
        <v>-44.179000000000002</v>
      </c>
      <c r="R153" s="9">
        <v>-4.633</v>
      </c>
      <c r="S153" s="9">
        <v>-7.1150000000000002</v>
      </c>
      <c r="T153" s="3">
        <v>48.234699999999997</v>
      </c>
      <c r="U153" s="3">
        <v>-122.396</v>
      </c>
      <c r="V153" s="3" t="s">
        <v>303</v>
      </c>
      <c r="W153" s="6">
        <v>43244</v>
      </c>
      <c r="X153" s="3">
        <v>4.1000000000000002E-2</v>
      </c>
      <c r="Y153" s="3">
        <v>66.95</v>
      </c>
      <c r="Z153" s="3">
        <v>10.18</v>
      </c>
      <c r="AA153" s="3">
        <v>76.03</v>
      </c>
    </row>
    <row r="154" spans="1:27" x14ac:dyDescent="0.2">
      <c r="A154" s="4">
        <v>43646.895844907405</v>
      </c>
      <c r="B154" s="3" t="s">
        <v>165</v>
      </c>
      <c r="C154" s="3" t="s">
        <v>287</v>
      </c>
      <c r="D154" s="3">
        <v>9</v>
      </c>
      <c r="E154" s="12">
        <v>-2.7595754609999998</v>
      </c>
      <c r="F154" s="12">
        <v>-5.1530448460000002</v>
      </c>
      <c r="G154" s="12">
        <v>-1.84644942382244</v>
      </c>
      <c r="H154" s="12">
        <v>-3.5069646194247199</v>
      </c>
      <c r="I154" s="12">
        <v>6.7756007547685702</v>
      </c>
      <c r="J154" s="3"/>
      <c r="K154" s="12"/>
      <c r="L154" s="12"/>
      <c r="M154" s="12"/>
      <c r="N154" s="12"/>
      <c r="O154" s="12"/>
      <c r="P154" s="12"/>
      <c r="Q154" s="9"/>
      <c r="R154" s="9"/>
      <c r="S154" s="9"/>
      <c r="T154" s="3"/>
      <c r="U154" s="3"/>
      <c r="V154" s="3"/>
      <c r="W154" s="3"/>
      <c r="X154" s="3"/>
      <c r="Y154" s="3"/>
      <c r="Z154" s="3"/>
      <c r="AA154" s="3"/>
    </row>
    <row r="155" spans="1:27" x14ac:dyDescent="0.2">
      <c r="A155" s="4">
        <v>43646.973310185182</v>
      </c>
      <c r="B155" s="3" t="s">
        <v>166</v>
      </c>
      <c r="C155" s="3" t="s">
        <v>288</v>
      </c>
      <c r="D155" s="3">
        <v>9</v>
      </c>
      <c r="E155" s="12">
        <v>-2.0712273470000002</v>
      </c>
      <c r="F155" s="12">
        <v>-3.8502583760000002</v>
      </c>
      <c r="G155" s="12">
        <v>-1.10104924072091</v>
      </c>
      <c r="H155" s="12">
        <v>-2.0976202428709199</v>
      </c>
      <c r="I155" s="12">
        <v>7.0508772757347202</v>
      </c>
      <c r="J155" s="3">
        <v>2</v>
      </c>
      <c r="K155" s="12">
        <f>AVERAGE(G155:G156)</f>
        <v>-1.081190067389995</v>
      </c>
      <c r="L155" s="12">
        <f>AVERAGE(H155:H156)</f>
        <v>-2.0498118966475296</v>
      </c>
      <c r="M155" s="12">
        <f t="shared" ref="M155" si="185">AVERAGE(I155:I156)</f>
        <v>1.6368892778673152</v>
      </c>
      <c r="N155" s="12">
        <f>STDEV(G155:G156)</f>
        <v>2.8085112262098103E-2</v>
      </c>
      <c r="O155" s="12">
        <f t="shared" ref="O155" si="186">STDEV(H155:H156)</f>
        <v>6.7611211623746711E-2</v>
      </c>
      <c r="P155" s="12">
        <f t="shared" ref="P155" si="187">STDEV(I155:I156)</f>
        <v>7.6565352531092437</v>
      </c>
      <c r="Q155" s="9">
        <v>-64.119</v>
      </c>
      <c r="R155" s="10">
        <v>-4.3</v>
      </c>
      <c r="S155" s="10">
        <v>-29.719000000000001</v>
      </c>
      <c r="T155" s="3">
        <v>41.050750000000001</v>
      </c>
      <c r="U155" s="3">
        <v>-112.256</v>
      </c>
      <c r="V155" s="5" t="s">
        <v>303</v>
      </c>
      <c r="W155" s="5">
        <v>43275</v>
      </c>
      <c r="X155" s="3">
        <v>1.268</v>
      </c>
      <c r="Y155" s="3">
        <v>33.4</v>
      </c>
      <c r="Z155" s="3">
        <v>10.65</v>
      </c>
      <c r="AA155" s="3">
        <v>55.28</v>
      </c>
    </row>
    <row r="156" spans="1:27" x14ac:dyDescent="0.2">
      <c r="A156" s="4">
        <v>43647.051168981481</v>
      </c>
      <c r="B156" s="3" t="s">
        <v>167</v>
      </c>
      <c r="C156" s="3" t="s">
        <v>288</v>
      </c>
      <c r="D156" s="3">
        <v>9</v>
      </c>
      <c r="E156" s="12">
        <v>-2.036996491</v>
      </c>
      <c r="F156" s="12">
        <v>-3.7662935200000001</v>
      </c>
      <c r="G156" s="12">
        <v>-1.06133089405908</v>
      </c>
      <c r="H156" s="12">
        <v>-2.0020035504241398</v>
      </c>
      <c r="I156" s="12">
        <v>-3.7770987200000898</v>
      </c>
      <c r="J156" s="3"/>
      <c r="K156" s="12"/>
      <c r="L156" s="12"/>
      <c r="M156" s="12"/>
      <c r="N156" s="12"/>
      <c r="O156" s="12"/>
      <c r="P156" s="12"/>
      <c r="Q156" s="9"/>
      <c r="R156" s="9"/>
      <c r="S156" s="9"/>
      <c r="T156" s="3"/>
      <c r="U156" s="3"/>
      <c r="V156" s="3"/>
      <c r="W156" s="3"/>
      <c r="X156" s="3"/>
      <c r="Y156" s="3"/>
      <c r="Z156" s="3"/>
      <c r="AA156" s="3"/>
    </row>
    <row r="157" spans="1:27" x14ac:dyDescent="0.2">
      <c r="A157" s="4">
        <v>43752.339050925926</v>
      </c>
      <c r="B157" s="3" t="s">
        <v>168</v>
      </c>
      <c r="C157" s="3" t="s">
        <v>289</v>
      </c>
      <c r="D157" s="3">
        <v>12</v>
      </c>
      <c r="E157" s="12">
        <v>-7.3591425272563802</v>
      </c>
      <c r="F157" s="12">
        <v>-13.872402810422299</v>
      </c>
      <c r="G157" s="12">
        <v>-7.5713592419047</v>
      </c>
      <c r="H157" s="12">
        <v>-14.3158157416386</v>
      </c>
      <c r="I157" s="12">
        <v>13.210045091320801</v>
      </c>
      <c r="J157" s="3">
        <v>2</v>
      </c>
      <c r="K157" s="12">
        <f>AVERAGE(G157:G158)</f>
        <v>-7.6320339230106899</v>
      </c>
      <c r="L157" s="12">
        <f>AVERAGE(H157:H158)</f>
        <v>-14.43756266861585</v>
      </c>
      <c r="M157" s="12">
        <f t="shared" ref="M157" si="188">AVERAGE(I157:I158)</f>
        <v>17.292785469111799</v>
      </c>
      <c r="N157" s="12">
        <f>STDEV(G157:G158)</f>
        <v>8.5806956912753571E-2</v>
      </c>
      <c r="O157" s="12">
        <f t="shared" ref="O157" si="189">STDEV(H157:H158)</f>
        <v>0.17217615530847313</v>
      </c>
      <c r="P157" s="12">
        <f t="shared" ref="P157" si="190">STDEV(I157:I158)</f>
        <v>5.7738668139203053</v>
      </c>
      <c r="Q157" s="9">
        <v>-106.18600000000001</v>
      </c>
      <c r="R157" s="10">
        <v>-14.909000000000001</v>
      </c>
      <c r="S157" s="10">
        <v>13.086</v>
      </c>
      <c r="T157" s="3">
        <v>47.921320999999999</v>
      </c>
      <c r="U157" s="3">
        <v>106.91951899999999</v>
      </c>
      <c r="V157" s="3" t="s">
        <v>305</v>
      </c>
      <c r="W157" s="5">
        <v>43630</v>
      </c>
      <c r="X157" s="3">
        <v>1.458</v>
      </c>
      <c r="Y157" s="3">
        <v>30.48</v>
      </c>
      <c r="Z157" s="3">
        <v>-1.67</v>
      </c>
      <c r="AA157" s="3">
        <v>62.98</v>
      </c>
    </row>
    <row r="158" spans="1:27" x14ac:dyDescent="0.2">
      <c r="A158" s="4">
        <v>43752.415543981479</v>
      </c>
      <c r="B158" s="3" t="s">
        <v>169</v>
      </c>
      <c r="C158" s="3" t="s">
        <v>289</v>
      </c>
      <c r="D158" s="3">
        <v>12</v>
      </c>
      <c r="E158" s="12">
        <v>-7.4745417066247901</v>
      </c>
      <c r="F158" s="12">
        <v>-14.1040600221951</v>
      </c>
      <c r="G158" s="12">
        <v>-7.6927086041166799</v>
      </c>
      <c r="H158" s="12">
        <v>-14.559309595593099</v>
      </c>
      <c r="I158" s="12">
        <v>21.3755258469028</v>
      </c>
      <c r="J158" s="3"/>
      <c r="K158" s="12"/>
      <c r="L158" s="12"/>
      <c r="M158" s="12"/>
      <c r="N158" s="12"/>
      <c r="O158" s="12"/>
      <c r="P158" s="12"/>
      <c r="Q158" s="13"/>
      <c r="R158" s="13"/>
      <c r="S158" s="13"/>
      <c r="T158" s="2"/>
      <c r="U158" s="2"/>
      <c r="V158" s="2"/>
      <c r="W158" s="2"/>
      <c r="X158" s="2"/>
      <c r="Y158" s="2"/>
      <c r="Z158" s="2"/>
      <c r="AA158" s="2"/>
    </row>
    <row r="159" spans="1:27" x14ac:dyDescent="0.2">
      <c r="A159" s="4">
        <v>43752.657395833332</v>
      </c>
      <c r="B159" s="3" t="s">
        <v>170</v>
      </c>
      <c r="C159" s="3" t="s">
        <v>290</v>
      </c>
      <c r="D159" s="3">
        <v>12</v>
      </c>
      <c r="E159" s="12">
        <v>-5.2722404086546204</v>
      </c>
      <c r="F159" s="12">
        <v>-9.9592987339067296</v>
      </c>
      <c r="G159" s="12">
        <v>-5.3638124100022297</v>
      </c>
      <c r="H159" s="12">
        <v>-10.1804157704627</v>
      </c>
      <c r="I159" s="12">
        <v>24.558544157433602</v>
      </c>
      <c r="J159" s="3">
        <v>2</v>
      </c>
      <c r="K159" s="12">
        <f>AVERAGE(G159:G160)</f>
        <v>-5.6219518409657647</v>
      </c>
      <c r="L159" s="12">
        <f>AVERAGE(H159:H160)</f>
        <v>-10.67286451817</v>
      </c>
      <c r="M159" s="12">
        <f t="shared" ref="M159" si="191">AVERAGE(I159:I160)</f>
        <v>27.777635909344653</v>
      </c>
      <c r="N159" s="12">
        <f>STDEV(G159:G160)</f>
        <v>0.36506428425190446</v>
      </c>
      <c r="O159" s="12">
        <f t="shared" ref="O159" si="192">STDEV(H159:H160)</f>
        <v>0.69642769778131042</v>
      </c>
      <c r="P159" s="12">
        <f t="shared" ref="P159" si="193">STDEV(I159:I160)</f>
        <v>4.5524832140759521</v>
      </c>
      <c r="Q159" s="9">
        <v>-77.585999999999999</v>
      </c>
      <c r="R159" s="9">
        <v>-11.464</v>
      </c>
      <c r="S159" s="9">
        <v>14.125999999999999</v>
      </c>
      <c r="T159" s="3">
        <v>-44.699809999999999</v>
      </c>
      <c r="U159" s="3">
        <v>169.11923999999999</v>
      </c>
      <c r="V159" s="3" t="s">
        <v>304</v>
      </c>
      <c r="W159" s="5">
        <v>43654</v>
      </c>
      <c r="X159" s="3">
        <v>0.67200000000000004</v>
      </c>
      <c r="Y159" s="3">
        <v>93.22</v>
      </c>
      <c r="Z159" s="3">
        <v>8.68</v>
      </c>
      <c r="AA159" s="3">
        <v>74.09</v>
      </c>
    </row>
    <row r="160" spans="1:27" x14ac:dyDescent="0.2">
      <c r="A160" s="4">
        <v>43752.736828703702</v>
      </c>
      <c r="B160" s="3" t="s">
        <v>171</v>
      </c>
      <c r="C160" s="3" t="s">
        <v>290</v>
      </c>
      <c r="D160" s="3">
        <v>12</v>
      </c>
      <c r="E160" s="12">
        <v>-5.7614207460404696</v>
      </c>
      <c r="F160" s="12">
        <v>-10.8932969169404</v>
      </c>
      <c r="G160" s="12">
        <v>-5.8800912719292997</v>
      </c>
      <c r="H160" s="12">
        <v>-11.1653132658773</v>
      </c>
      <c r="I160" s="12">
        <v>30.996727661255701</v>
      </c>
      <c r="J160" s="3"/>
      <c r="K160" s="12"/>
      <c r="L160" s="12"/>
      <c r="M160" s="12"/>
      <c r="N160" s="12"/>
      <c r="O160" s="12"/>
      <c r="P160" s="12"/>
      <c r="Q160" s="9"/>
      <c r="R160" s="9"/>
      <c r="S160" s="9"/>
      <c r="T160" s="3"/>
      <c r="U160" s="3"/>
      <c r="V160" s="3"/>
      <c r="W160" s="3"/>
      <c r="X160" s="3"/>
      <c r="Y160" s="3"/>
      <c r="Z160" s="3"/>
      <c r="AA160" s="3"/>
    </row>
    <row r="161" spans="1:27" x14ac:dyDescent="0.2">
      <c r="A161" s="4">
        <v>43753.352141203701</v>
      </c>
      <c r="B161" s="3" t="s">
        <v>172</v>
      </c>
      <c r="C161" s="3" t="s">
        <v>291</v>
      </c>
      <c r="D161" s="3">
        <v>12</v>
      </c>
      <c r="E161" s="12">
        <v>-4.5191946530392402</v>
      </c>
      <c r="F161" s="12">
        <v>-8.5193565275633993</v>
      </c>
      <c r="G161" s="12">
        <v>-4.5627750480623703</v>
      </c>
      <c r="H161" s="12">
        <v>-8.6506081320503796</v>
      </c>
      <c r="I161" s="12">
        <v>14.1754105357652</v>
      </c>
      <c r="J161" s="3">
        <v>2</v>
      </c>
      <c r="K161" s="12">
        <f>AVERAGE(G161:G162)</f>
        <v>-4.6359163659227107</v>
      </c>
      <c r="L161" s="12">
        <f>AVERAGE(H161:H162)</f>
        <v>-8.7950338229758955</v>
      </c>
      <c r="M161" s="12">
        <f t="shared" ref="M161" si="194">AVERAGE(I161:I162)</f>
        <v>17.6268334352301</v>
      </c>
      <c r="N161" s="12">
        <f>STDEV(G161:G162)</f>
        <v>0.10343744368793424</v>
      </c>
      <c r="O161" s="12">
        <f t="shared" ref="O161" si="195">STDEV(H161:H162)</f>
        <v>0.20424877086196822</v>
      </c>
      <c r="P161" s="12">
        <f t="shared" ref="P161" si="196">STDEV(I161:I162)</f>
        <v>4.8810490739083212</v>
      </c>
      <c r="Q161" s="9">
        <v>-59.671000000000006</v>
      </c>
      <c r="R161" s="9">
        <v>-8.6270000000000007</v>
      </c>
      <c r="S161" s="9">
        <v>9.3450000000000006</v>
      </c>
      <c r="T161" s="3">
        <v>44.698234999999997</v>
      </c>
      <c r="U161" s="3">
        <v>12.166326</v>
      </c>
      <c r="V161" s="3" t="s">
        <v>304</v>
      </c>
      <c r="W161" s="5">
        <v>43284</v>
      </c>
      <c r="X161" s="3">
        <v>3.0000000000000001E-3</v>
      </c>
      <c r="Y161" s="3">
        <v>58.97</v>
      </c>
      <c r="Z161" s="3">
        <v>13.25</v>
      </c>
      <c r="AA161" s="3">
        <v>77.260000000000005</v>
      </c>
    </row>
    <row r="162" spans="1:27" x14ac:dyDescent="0.2">
      <c r="A162" s="4">
        <v>43753.432442129626</v>
      </c>
      <c r="B162" s="3" t="s">
        <v>173</v>
      </c>
      <c r="C162" s="3" t="s">
        <v>291</v>
      </c>
      <c r="D162" s="3">
        <v>12</v>
      </c>
      <c r="E162" s="12">
        <v>-4.6582188379811704</v>
      </c>
      <c r="F162" s="12">
        <v>-8.7940311943243401</v>
      </c>
      <c r="G162" s="12">
        <v>-4.7090576837830502</v>
      </c>
      <c r="H162" s="12">
        <v>-8.9394595139014097</v>
      </c>
      <c r="I162" s="12">
        <v>21.078256334694998</v>
      </c>
      <c r="J162" s="3"/>
      <c r="K162" s="12"/>
      <c r="L162" s="12"/>
      <c r="M162" s="12"/>
      <c r="N162" s="12"/>
      <c r="O162" s="12"/>
      <c r="P162" s="12"/>
      <c r="Q162" s="9"/>
      <c r="R162" s="9"/>
      <c r="S162" s="9"/>
      <c r="T162" s="3"/>
      <c r="U162" s="3"/>
      <c r="V162" s="3"/>
      <c r="W162" s="3"/>
      <c r="X162" s="3"/>
      <c r="Y162" s="3"/>
      <c r="Z162" s="3"/>
      <c r="AA162" s="3"/>
    </row>
    <row r="163" spans="1:27" x14ac:dyDescent="0.2">
      <c r="A163" s="4">
        <v>43754.722743055558</v>
      </c>
      <c r="B163" s="3" t="s">
        <v>174</v>
      </c>
      <c r="C163" s="3" t="s">
        <v>292</v>
      </c>
      <c r="D163" s="3">
        <v>12</v>
      </c>
      <c r="E163" s="12">
        <v>-3.7784120522514</v>
      </c>
      <c r="F163" s="12">
        <v>-7.1380926538717304</v>
      </c>
      <c r="G163" s="12">
        <v>-3.7694908515392198</v>
      </c>
      <c r="H163" s="12">
        <v>-7.1732786528938099</v>
      </c>
      <c r="I163" s="12">
        <v>24.527521381422002</v>
      </c>
      <c r="J163" s="3">
        <v>2</v>
      </c>
      <c r="K163" s="12">
        <f>AVERAGE(G163:G164)</f>
        <v>-3.8036452483470446</v>
      </c>
      <c r="L163" s="12">
        <f>AVERAGE(H163:H164)</f>
        <v>-7.2296624053542349</v>
      </c>
      <c r="M163" s="12">
        <f t="shared" ref="M163" si="197">AVERAGE(I163:I164)</f>
        <v>20.230137584164702</v>
      </c>
      <c r="N163" s="12">
        <f>STDEV(G163:G164)</f>
        <v>4.8301611180298548E-2</v>
      </c>
      <c r="O163" s="12">
        <f t="shared" ref="O163" si="198">STDEV(H163:H164)</f>
        <v>7.9738667427020307E-2</v>
      </c>
      <c r="P163" s="12">
        <f t="shared" ref="P163" si="199">STDEV(I163:I164)</f>
        <v>6.0774184488036651</v>
      </c>
      <c r="Q163" s="9">
        <v>-43.296999999999997</v>
      </c>
      <c r="R163" s="9">
        <v>-6.8929999999999998</v>
      </c>
      <c r="S163" s="9">
        <v>11.847</v>
      </c>
      <c r="T163" s="3">
        <v>-45.759014000000001</v>
      </c>
      <c r="U163" s="3">
        <v>170.55776399999999</v>
      </c>
      <c r="V163" s="5" t="s">
        <v>304</v>
      </c>
      <c r="W163" s="5">
        <v>43344</v>
      </c>
      <c r="X163" s="3">
        <v>0.20100000000000001</v>
      </c>
      <c r="Y163" s="3">
        <v>54.81</v>
      </c>
      <c r="Z163" s="3">
        <v>9.8800000000000008</v>
      </c>
      <c r="AA163" s="3">
        <v>78.66</v>
      </c>
    </row>
    <row r="164" spans="1:27" x14ac:dyDescent="0.2">
      <c r="A164" s="4">
        <v>43754.813564814816</v>
      </c>
      <c r="B164" s="3" t="s">
        <v>175</v>
      </c>
      <c r="C164" s="3" t="s">
        <v>292</v>
      </c>
      <c r="D164" s="3">
        <v>12</v>
      </c>
      <c r="E164" s="12">
        <v>-3.8437189822362998</v>
      </c>
      <c r="F164" s="12">
        <v>-7.24611105643356</v>
      </c>
      <c r="G164" s="12">
        <v>-3.8377996451548699</v>
      </c>
      <c r="H164" s="12">
        <v>-7.2860461578146598</v>
      </c>
      <c r="I164" s="12">
        <v>15.9327537869074</v>
      </c>
      <c r="J164" s="3"/>
      <c r="K164" s="12"/>
      <c r="L164" s="12"/>
      <c r="M164" s="12"/>
      <c r="N164" s="12"/>
      <c r="O164" s="12"/>
      <c r="P164" s="12"/>
      <c r="Q164" s="13"/>
      <c r="R164" s="13"/>
      <c r="S164" s="13"/>
      <c r="T164" s="2"/>
      <c r="U164" s="2"/>
      <c r="V164" s="2"/>
      <c r="W164" s="2"/>
      <c r="X164" s="2"/>
      <c r="Y164" s="2"/>
      <c r="Z164" s="2"/>
      <c r="AA164" s="2"/>
    </row>
    <row r="165" spans="1:27" x14ac:dyDescent="0.2">
      <c r="A165" s="4">
        <v>43756.482465277775</v>
      </c>
      <c r="B165" s="3" t="s">
        <v>176</v>
      </c>
      <c r="C165" s="3" t="s">
        <v>293</v>
      </c>
      <c r="D165" s="3">
        <v>12</v>
      </c>
      <c r="E165" s="12">
        <v>-2.4902425087063502</v>
      </c>
      <c r="F165" s="12">
        <v>-4.6844474158651899</v>
      </c>
      <c r="G165" s="12">
        <v>-2.39478847832862</v>
      </c>
      <c r="H165" s="12">
        <v>-4.5583035032540904</v>
      </c>
      <c r="I165" s="12">
        <v>14.625832404708801</v>
      </c>
      <c r="J165" s="3">
        <v>2</v>
      </c>
      <c r="K165" s="12">
        <f>AVERAGE(G165:G166)</f>
        <v>-2.3717276260783451</v>
      </c>
      <c r="L165" s="12">
        <f>AVERAGE(H165:H166)</f>
        <v>-4.497987511098815</v>
      </c>
      <c r="M165" s="12">
        <f t="shared" ref="M165" si="200">AVERAGE(I165:I166)</f>
        <v>5.7507709110675549</v>
      </c>
      <c r="N165" s="12">
        <f>STDEV(G165:G166)</f>
        <v>3.261297001222084E-2</v>
      </c>
      <c r="O165" s="12">
        <f t="shared" ref="O165" si="201">STDEV(H165:H166)</f>
        <v>8.5299694133979656E-2</v>
      </c>
      <c r="P165" s="12">
        <f t="shared" ref="P165" si="202">STDEV(I165:I166)</f>
        <v>12.551232331202668</v>
      </c>
      <c r="Q165" s="9">
        <v>-31.163000000000004</v>
      </c>
      <c r="R165" s="9">
        <v>-5.0490000000000004</v>
      </c>
      <c r="S165" s="9">
        <v>9.2289999999999992</v>
      </c>
      <c r="T165" s="3">
        <v>62.042048999999999</v>
      </c>
      <c r="U165" s="3">
        <v>-6.8819929999999996</v>
      </c>
      <c r="V165" s="3" t="s">
        <v>303</v>
      </c>
      <c r="W165" s="5">
        <v>43652</v>
      </c>
      <c r="X165" s="3">
        <v>0.20499999999999999</v>
      </c>
      <c r="Y165" s="3">
        <v>133.22999999999999</v>
      </c>
      <c r="Z165" s="3">
        <v>5.55</v>
      </c>
      <c r="AA165" s="3">
        <v>89.08</v>
      </c>
    </row>
    <row r="166" spans="1:27" x14ac:dyDescent="0.2">
      <c r="A166" s="4">
        <v>43756.563090277778</v>
      </c>
      <c r="B166" s="3" t="s">
        <v>177</v>
      </c>
      <c r="C166" s="3" t="s">
        <v>293</v>
      </c>
      <c r="D166" s="3">
        <v>12</v>
      </c>
      <c r="E166" s="12">
        <v>-2.4471818725400301</v>
      </c>
      <c r="F166" s="12">
        <v>-4.5712532423561401</v>
      </c>
      <c r="G166" s="12">
        <v>-2.3486667738280702</v>
      </c>
      <c r="H166" s="12">
        <v>-4.4376715189435396</v>
      </c>
      <c r="I166" s="12">
        <v>-3.12429058257369</v>
      </c>
      <c r="J166" s="3"/>
      <c r="K166" s="12"/>
      <c r="L166" s="12"/>
      <c r="M166" s="12"/>
      <c r="N166" s="12"/>
      <c r="O166" s="12"/>
      <c r="P166" s="12"/>
      <c r="Q166" s="9"/>
      <c r="R166" s="9"/>
      <c r="S166" s="9"/>
      <c r="T166" s="3"/>
      <c r="U166" s="3"/>
      <c r="V166" s="3"/>
      <c r="W166" s="3"/>
      <c r="X166" s="3"/>
      <c r="Y166" s="3"/>
      <c r="Z166" s="3"/>
      <c r="AA166" s="3"/>
    </row>
    <row r="167" spans="1:27" x14ac:dyDescent="0.2">
      <c r="A167" s="4">
        <v>43758.549189814818</v>
      </c>
      <c r="B167" s="3" t="s">
        <v>178</v>
      </c>
      <c r="C167" s="3" t="s">
        <v>294</v>
      </c>
      <c r="D167" s="3">
        <v>12</v>
      </c>
      <c r="E167" s="12">
        <v>-2.28100858252495</v>
      </c>
      <c r="F167" s="12">
        <v>-4.2125735331908096</v>
      </c>
      <c r="G167" s="12">
        <v>-2.1577815256428399</v>
      </c>
      <c r="H167" s="12">
        <v>-4.0311756120564999</v>
      </c>
      <c r="I167" s="12">
        <v>-27.350503474864201</v>
      </c>
      <c r="J167" s="3">
        <v>2</v>
      </c>
      <c r="K167" s="12">
        <f>AVERAGE(G167:G168)</f>
        <v>-2.2153973656429899</v>
      </c>
      <c r="L167" s="12">
        <f>AVERAGE(H167:H168)</f>
        <v>-4.1311416592595398</v>
      </c>
      <c r="M167" s="12">
        <f t="shared" ref="M167" si="203">AVERAGE(I167:I168)</f>
        <v>-32.093241070233702</v>
      </c>
      <c r="N167" s="12">
        <f>STDEV(G167:G168)</f>
        <v>8.1481102335730499E-2</v>
      </c>
      <c r="O167" s="12">
        <f t="shared" ref="O167" si="204">STDEV(H167:H168)</f>
        <v>0.14137333973136806</v>
      </c>
      <c r="P167" s="12">
        <f t="shared" ref="P167" si="205">STDEV(I167:I168)</f>
        <v>6.7072438301482977</v>
      </c>
      <c r="Q167" s="9">
        <v>-49.829000000000001</v>
      </c>
      <c r="R167" s="9">
        <v>-4.3769999999999998</v>
      </c>
      <c r="S167" s="9">
        <v>-14.813000000000001</v>
      </c>
      <c r="T167" s="3">
        <v>46.217103000000002</v>
      </c>
      <c r="U167" s="3">
        <v>108.49846100000001</v>
      </c>
      <c r="V167" s="3" t="s">
        <v>303</v>
      </c>
      <c r="W167" s="6">
        <v>43648</v>
      </c>
      <c r="X167" s="3">
        <v>1.2150000000000001</v>
      </c>
      <c r="Y167" s="3">
        <v>20.85</v>
      </c>
      <c r="Z167" s="3">
        <v>1.1599999999999999</v>
      </c>
      <c r="AA167" s="3">
        <v>63.17</v>
      </c>
    </row>
    <row r="168" spans="1:27" x14ac:dyDescent="0.2">
      <c r="A168" s="4">
        <v>43758.627893518518</v>
      </c>
      <c r="B168" s="3" t="s">
        <v>179</v>
      </c>
      <c r="C168" s="3" t="s">
        <v>294</v>
      </c>
      <c r="D168" s="3">
        <v>12</v>
      </c>
      <c r="E168" s="12">
        <v>-2.39063203553606</v>
      </c>
      <c r="F168" s="12">
        <v>-4.40299001094502</v>
      </c>
      <c r="G168" s="12">
        <v>-2.27301320564314</v>
      </c>
      <c r="H168" s="12">
        <v>-4.2311077064625797</v>
      </c>
      <c r="I168" s="12">
        <v>-36.8359786656032</v>
      </c>
      <c r="J168" s="3"/>
      <c r="K168" s="12"/>
      <c r="L168" s="12"/>
      <c r="M168" s="12"/>
      <c r="N168" s="12"/>
      <c r="O168" s="12"/>
      <c r="P168" s="12"/>
      <c r="Q168" s="9"/>
      <c r="R168" s="9"/>
      <c r="S168" s="9"/>
      <c r="T168" s="3"/>
      <c r="U168" s="3"/>
      <c r="V168" s="3"/>
      <c r="W168" s="3"/>
      <c r="X168" s="3"/>
      <c r="Y168" s="3"/>
      <c r="Z168" s="3"/>
      <c r="AA168" s="3"/>
    </row>
    <row r="169" spans="1:27" x14ac:dyDescent="0.2">
      <c r="A169" s="4">
        <v>43759.341249999998</v>
      </c>
      <c r="B169" s="3" t="s">
        <v>180</v>
      </c>
      <c r="C169" s="3" t="s">
        <v>295</v>
      </c>
      <c r="D169" s="3">
        <v>12</v>
      </c>
      <c r="E169" s="12">
        <v>-2.2063681582320598</v>
      </c>
      <c r="F169" s="12">
        <v>-4.1670302345433603</v>
      </c>
      <c r="G169" s="12">
        <v>-2.0728098464364701</v>
      </c>
      <c r="H169" s="12">
        <v>-3.9719949786489899</v>
      </c>
      <c r="I169" s="12">
        <v>26.428381172053601</v>
      </c>
      <c r="J169" s="3">
        <v>2</v>
      </c>
      <c r="K169" s="12">
        <f>AVERAGE(G169:G170)</f>
        <v>-2.10738801323944</v>
      </c>
      <c r="L169" s="12">
        <f>AVERAGE(H169:H170)</f>
        <v>-4.0415533771548056</v>
      </c>
      <c r="M169" s="12">
        <f t="shared" ref="M169" si="206">AVERAGE(I169:I170)</f>
        <v>28.653061120923503</v>
      </c>
      <c r="N169" s="12">
        <f>STDEV(G169:G170)</f>
        <v>4.8900912454759124E-2</v>
      </c>
      <c r="O169" s="12">
        <f t="shared" ref="O169" si="207">STDEV(H169:H170)</f>
        <v>9.8370430543876342E-2</v>
      </c>
      <c r="P169" s="12">
        <f t="shared" ref="P169" si="208">STDEV(I169:I170)</f>
        <v>3.1461725556312961</v>
      </c>
      <c r="Q169" s="9">
        <v>-12.596999999999998</v>
      </c>
      <c r="R169" s="10">
        <v>-3.7669999999999999</v>
      </c>
      <c r="S169" s="10">
        <v>17.539000000000001</v>
      </c>
      <c r="T169" s="3">
        <v>30.195</v>
      </c>
      <c r="U169" s="3">
        <v>-92.016390000000001</v>
      </c>
      <c r="V169" s="3" t="s">
        <v>304</v>
      </c>
      <c r="W169" s="5">
        <v>43450</v>
      </c>
      <c r="X169" s="3">
        <v>1.0999999999999999E-2</v>
      </c>
      <c r="Y169" s="3">
        <v>125.53</v>
      </c>
      <c r="Z169" s="3">
        <v>19.88</v>
      </c>
      <c r="AA169" s="3">
        <v>75.930000000000007</v>
      </c>
    </row>
    <row r="170" spans="1:27" x14ac:dyDescent="0.2">
      <c r="A170" s="4">
        <v>43759.419386574074</v>
      </c>
      <c r="B170" s="3" t="s">
        <v>181</v>
      </c>
      <c r="C170" s="3" t="s">
        <v>295</v>
      </c>
      <c r="D170" s="3">
        <v>12</v>
      </c>
      <c r="E170" s="12">
        <v>-2.2723835915427602</v>
      </c>
      <c r="F170" s="12">
        <v>-4.2998347107139798</v>
      </c>
      <c r="G170" s="12">
        <v>-2.1419661800424099</v>
      </c>
      <c r="H170" s="12">
        <v>-4.1111117756606204</v>
      </c>
      <c r="I170" s="12">
        <v>30.877741069793402</v>
      </c>
      <c r="J170" s="3"/>
      <c r="K170" s="12"/>
      <c r="L170" s="12"/>
      <c r="M170" s="12"/>
      <c r="N170" s="12"/>
      <c r="O170" s="12"/>
      <c r="P170" s="12"/>
      <c r="Q170" s="9"/>
      <c r="R170" s="9"/>
      <c r="S170" s="9"/>
      <c r="T170" s="3"/>
      <c r="U170" s="3"/>
      <c r="V170" s="3"/>
      <c r="W170" s="3"/>
      <c r="X170" s="3"/>
      <c r="Y170" s="3"/>
      <c r="Z170" s="3"/>
      <c r="AA170" s="3"/>
    </row>
    <row r="171" spans="1:27" x14ac:dyDescent="0.2">
      <c r="A171" s="4">
        <v>43759.502789351849</v>
      </c>
      <c r="B171" s="3" t="s">
        <v>182</v>
      </c>
      <c r="C171" s="3" t="s">
        <v>296</v>
      </c>
      <c r="D171" s="3">
        <v>12</v>
      </c>
      <c r="E171" s="12">
        <v>-1.9879125596551299</v>
      </c>
      <c r="F171" s="12">
        <v>-3.74344128658019</v>
      </c>
      <c r="G171" s="12">
        <v>-1.8407248789055599</v>
      </c>
      <c r="H171" s="12">
        <v>-3.5225166182180701</v>
      </c>
      <c r="I171" s="12">
        <v>20.751137157715601</v>
      </c>
      <c r="J171" s="3">
        <v>2</v>
      </c>
      <c r="K171" s="12">
        <f>AVERAGE(G171:G172)</f>
        <v>-1.8999871714834851</v>
      </c>
      <c r="L171" s="12">
        <f>AVERAGE(H171:H172)</f>
        <v>-3.63426840439582</v>
      </c>
      <c r="M171" s="12">
        <f t="shared" ref="M171" si="209">AVERAGE(I171:I172)</f>
        <v>20.596197898098101</v>
      </c>
      <c r="N171" s="12">
        <f>STDEV(G171:G172)</f>
        <v>8.3809537901023995E-2</v>
      </c>
      <c r="O171" s="12">
        <f t="shared" ref="O171" si="210">STDEV(H171:H172)</f>
        <v>0.15804089163199217</v>
      </c>
      <c r="P171" s="12">
        <f t="shared" ref="P171" si="211">STDEV(I171:I172)</f>
        <v>0.21911720229511403</v>
      </c>
      <c r="Q171" s="9">
        <v>-19.746000000000002</v>
      </c>
      <c r="R171" s="9">
        <v>-3.4870000000000001</v>
      </c>
      <c r="S171" s="9">
        <v>8.15</v>
      </c>
      <c r="T171" s="7">
        <v>-37.569747</v>
      </c>
      <c r="U171" s="7">
        <v>175.13295299999999</v>
      </c>
      <c r="V171" s="3" t="s">
        <v>303</v>
      </c>
      <c r="W171" s="5">
        <v>43371</v>
      </c>
      <c r="X171" s="3">
        <v>6.4000000000000001E-2</v>
      </c>
      <c r="Y171" s="3">
        <v>113.63</v>
      </c>
      <c r="Z171" s="3">
        <v>13.98</v>
      </c>
      <c r="AA171" s="3">
        <v>84.14</v>
      </c>
    </row>
    <row r="172" spans="1:27" x14ac:dyDescent="0.2">
      <c r="A172" s="4">
        <v>43759.580428240741</v>
      </c>
      <c r="B172" s="3" t="s">
        <v>183</v>
      </c>
      <c r="C172" s="3" t="s">
        <v>296</v>
      </c>
      <c r="D172" s="3">
        <v>12</v>
      </c>
      <c r="E172" s="12">
        <v>-2.1006438937520899</v>
      </c>
      <c r="F172" s="12">
        <v>-3.95616792031334</v>
      </c>
      <c r="G172" s="12">
        <v>-1.95924946406141</v>
      </c>
      <c r="H172" s="12">
        <v>-3.7460201905735699</v>
      </c>
      <c r="I172" s="12">
        <v>20.441258638480601</v>
      </c>
      <c r="J172" s="3"/>
      <c r="K172" s="12"/>
      <c r="L172" s="12"/>
      <c r="M172" s="12"/>
      <c r="N172" s="12"/>
      <c r="O172" s="12"/>
      <c r="P172" s="12"/>
      <c r="Q172" s="9"/>
      <c r="R172" s="9"/>
      <c r="S172" s="9"/>
      <c r="T172" s="3"/>
      <c r="U172" s="3"/>
      <c r="V172" s="3"/>
      <c r="W172" s="3"/>
      <c r="X172" s="3"/>
      <c r="Y172" s="3"/>
      <c r="Z172" s="3"/>
      <c r="AA172" s="3"/>
    </row>
    <row r="173" spans="1:27" x14ac:dyDescent="0.2">
      <c r="A173" s="4">
        <v>43759.689363425925</v>
      </c>
      <c r="B173" s="3" t="s">
        <v>184</v>
      </c>
      <c r="C173" s="3" t="s">
        <v>297</v>
      </c>
      <c r="D173" s="3">
        <v>12</v>
      </c>
      <c r="E173" s="12">
        <v>-1.6546485365588599</v>
      </c>
      <c r="F173" s="12">
        <v>-3.0846440204208001</v>
      </c>
      <c r="G173" s="12">
        <v>-1.4871288615206899</v>
      </c>
      <c r="H173" s="12">
        <v>-2.8243573782657698</v>
      </c>
      <c r="I173" s="12">
        <v>5.1348608188008802</v>
      </c>
      <c r="J173" s="3">
        <v>2</v>
      </c>
      <c r="K173" s="12">
        <f>AVERAGE(G173:G174)</f>
        <v>-1.3930967617120551</v>
      </c>
      <c r="L173" s="12">
        <f>AVERAGE(H173:H174)</f>
        <v>-2.6508285694351397</v>
      </c>
      <c r="M173" s="12">
        <f t="shared" ref="M173" si="212">AVERAGE(I173:I174)</f>
        <v>7.431404511169081</v>
      </c>
      <c r="N173" s="12">
        <f>STDEV(G173:G174)</f>
        <v>0.13298147084779202</v>
      </c>
      <c r="O173" s="12">
        <f t="shared" ref="O173" si="213">STDEV(H173:H174)</f>
        <v>0.24540679491072495</v>
      </c>
      <c r="P173" s="12">
        <f t="shared" ref="P173" si="214">STDEV(I173:I174)</f>
        <v>3.2478032363294909</v>
      </c>
      <c r="Q173" s="9">
        <v>-12.137999999999998</v>
      </c>
      <c r="R173" s="9">
        <v>-2.7109999999999999</v>
      </c>
      <c r="S173" s="9">
        <v>9.5500000000000007</v>
      </c>
      <c r="T173" s="3">
        <v>30.443012</v>
      </c>
      <c r="U173" s="3">
        <v>-94.824544000000003</v>
      </c>
      <c r="V173" s="3" t="s">
        <v>303</v>
      </c>
      <c r="W173" s="5">
        <v>43507</v>
      </c>
      <c r="X173" s="3">
        <v>2.9000000000000001E-2</v>
      </c>
      <c r="Y173" s="3">
        <v>108.73</v>
      </c>
      <c r="Z173" s="3">
        <v>19.86</v>
      </c>
      <c r="AA173" s="3">
        <v>75.510000000000005</v>
      </c>
    </row>
    <row r="174" spans="1:27" x14ac:dyDescent="0.2">
      <c r="A174" s="4">
        <v>43760.345486111109</v>
      </c>
      <c r="B174" s="3" t="s">
        <v>185</v>
      </c>
      <c r="C174" s="3" t="s">
        <v>297</v>
      </c>
      <c r="D174" s="3">
        <v>12</v>
      </c>
      <c r="E174" s="12">
        <v>-1.4814603392280301</v>
      </c>
      <c r="F174" s="12">
        <v>-2.76464191200514</v>
      </c>
      <c r="G174" s="12">
        <v>-1.2990646619034201</v>
      </c>
      <c r="H174" s="12">
        <v>-2.47729976060451</v>
      </c>
      <c r="I174" s="12">
        <v>9.7279482035372808</v>
      </c>
      <c r="J174" s="3"/>
      <c r="K174" s="12"/>
      <c r="L174" s="12"/>
      <c r="M174" s="12"/>
      <c r="N174" s="12"/>
      <c r="O174" s="12"/>
      <c r="P174" s="12"/>
      <c r="Q174" s="9"/>
      <c r="R174" s="9"/>
      <c r="S174" s="9"/>
      <c r="T174" s="3"/>
      <c r="U174" s="3"/>
      <c r="V174" s="3"/>
      <c r="W174" s="3"/>
      <c r="X174" s="3"/>
      <c r="Y174" s="3"/>
      <c r="Z174" s="3"/>
      <c r="AA174" s="3"/>
    </row>
    <row r="175" spans="1:27" x14ac:dyDescent="0.2">
      <c r="A175" s="4">
        <v>43761.346238425926</v>
      </c>
      <c r="B175" s="3" t="s">
        <v>186</v>
      </c>
      <c r="C175" s="3" t="s">
        <v>298</v>
      </c>
      <c r="D175" s="3">
        <v>12</v>
      </c>
      <c r="E175" s="12">
        <v>-0.94072400301332704</v>
      </c>
      <c r="F175" s="12">
        <v>-1.7381129571589899</v>
      </c>
      <c r="G175" s="12">
        <v>-0.71995063112407398</v>
      </c>
      <c r="H175" s="12">
        <v>-1.3794464671846101</v>
      </c>
      <c r="I175" s="12">
        <v>8.6406354536809893</v>
      </c>
      <c r="J175" s="3">
        <v>2</v>
      </c>
      <c r="K175" s="12">
        <f>AVERAGE(G175:G176)</f>
        <v>-0.76464432946870398</v>
      </c>
      <c r="L175" s="12">
        <f>AVERAGE(H175:H176)</f>
        <v>-1.46533071373032</v>
      </c>
      <c r="M175" s="12">
        <f t="shared" ref="M175" si="215">AVERAGE(I175:I176)</f>
        <v>9.3261641234456434</v>
      </c>
      <c r="N175" s="12">
        <f>STDEV(G175:G176)</f>
        <v>6.3206434351587681E-2</v>
      </c>
      <c r="O175" s="12">
        <f t="shared" ref="O175" si="216">STDEV(H175:H176)</f>
        <v>0.12145866625913761</v>
      </c>
      <c r="P175" s="12">
        <f t="shared" ref="P175" si="217">STDEV(I175:I176)</f>
        <v>0.96948394217676181</v>
      </c>
      <c r="Q175" s="9">
        <v>-8.3420000000000005</v>
      </c>
      <c r="R175" s="9">
        <v>-1.2310000000000001</v>
      </c>
      <c r="S175" s="9">
        <v>1.506</v>
      </c>
      <c r="T175" s="3">
        <v>29.973398400000001</v>
      </c>
      <c r="U175" s="3">
        <v>-90.0914097</v>
      </c>
      <c r="V175" s="3" t="s">
        <v>304</v>
      </c>
      <c r="W175" s="5">
        <v>43668</v>
      </c>
      <c r="X175" s="3">
        <v>2E-3</v>
      </c>
      <c r="Y175" s="3">
        <v>130.87</v>
      </c>
      <c r="Z175" s="3">
        <v>20.52</v>
      </c>
      <c r="AA175" s="3">
        <v>75.61</v>
      </c>
    </row>
    <row r="176" spans="1:27" x14ac:dyDescent="0.2">
      <c r="A176" s="4">
        <v>43761.424699074072</v>
      </c>
      <c r="B176" s="3" t="s">
        <v>187</v>
      </c>
      <c r="C176" s="3" t="s">
        <v>298</v>
      </c>
      <c r="D176" s="3">
        <v>12</v>
      </c>
      <c r="E176" s="12">
        <v>-1.0258869147032801</v>
      </c>
      <c r="F176" s="12">
        <v>-1.90184672058417</v>
      </c>
      <c r="G176" s="12">
        <v>-0.80933802781333397</v>
      </c>
      <c r="H176" s="12">
        <v>-1.5512149602760299</v>
      </c>
      <c r="I176" s="12">
        <v>10.011692793210299</v>
      </c>
      <c r="J176" s="3"/>
      <c r="K176" s="12"/>
      <c r="L176" s="12"/>
      <c r="M176" s="12"/>
      <c r="N176" s="12"/>
      <c r="O176" s="12"/>
      <c r="P176" s="12"/>
      <c r="Q176" s="13"/>
      <c r="R176" s="13"/>
      <c r="S176" s="13"/>
      <c r="T176" s="2"/>
      <c r="U176" s="2"/>
      <c r="V176" s="2"/>
      <c r="W176" s="2"/>
      <c r="X176" s="2"/>
      <c r="Y176" s="2"/>
      <c r="Z176" s="2"/>
      <c r="AA176" s="2"/>
    </row>
    <row r="177" spans="1:27" x14ac:dyDescent="0.2">
      <c r="A177" s="4">
        <v>43761.516747685186</v>
      </c>
      <c r="B177" s="3" t="s">
        <v>188</v>
      </c>
      <c r="C177" s="3" t="s">
        <v>299</v>
      </c>
      <c r="D177" s="3">
        <v>12</v>
      </c>
      <c r="E177" s="12">
        <v>-0.41167752354730502</v>
      </c>
      <c r="F177" s="12">
        <v>-0.72708769905486204</v>
      </c>
      <c r="G177" s="12">
        <v>-0.15958694078046001</v>
      </c>
      <c r="H177" s="12">
        <v>-0.309606769927182</v>
      </c>
      <c r="I177" s="12">
        <v>3.8980096917596301</v>
      </c>
      <c r="J177" s="3">
        <v>2</v>
      </c>
      <c r="K177" s="12">
        <f>AVERAGE(G177:G178)</f>
        <v>-0.14984442932391601</v>
      </c>
      <c r="L177" s="12">
        <f>AVERAGE(H177:H178)</f>
        <v>-0.29964558951475651</v>
      </c>
      <c r="M177" s="12">
        <f t="shared" ref="M177" si="218">AVERAGE(I177:I178)</f>
        <v>8.3809015111853657</v>
      </c>
      <c r="N177" s="12">
        <f>STDEV(G177:G178)</f>
        <v>1.377799183341979E-2</v>
      </c>
      <c r="O177" s="12">
        <f t="shared" ref="O177" si="219">STDEV(H177:H178)</f>
        <v>1.4087236436497357E-2</v>
      </c>
      <c r="P177" s="12">
        <f t="shared" ref="P177" si="220">STDEV(I177:I178)</f>
        <v>6.3397664096832722</v>
      </c>
      <c r="Q177" s="9">
        <v>-0.47699999999999987</v>
      </c>
      <c r="R177" s="9">
        <v>-0.41399999999999998</v>
      </c>
      <c r="S177" s="9">
        <v>2.835</v>
      </c>
      <c r="T177" s="3">
        <v>9.9672999999999998</v>
      </c>
      <c r="U177" s="3">
        <v>76.262299999999996</v>
      </c>
      <c r="V177" s="3" t="s">
        <v>303</v>
      </c>
      <c r="W177" s="6">
        <v>43415</v>
      </c>
      <c r="X177" s="3">
        <v>2E-3</v>
      </c>
      <c r="Y177" s="3">
        <v>282.99</v>
      </c>
      <c r="Z177" s="3">
        <v>27.01</v>
      </c>
      <c r="AA177" s="3">
        <v>78.53</v>
      </c>
    </row>
    <row r="178" spans="1:27" x14ac:dyDescent="0.2">
      <c r="A178" s="4">
        <v>43761.597013888888</v>
      </c>
      <c r="B178" s="3" t="s">
        <v>189</v>
      </c>
      <c r="C178" s="3" t="s">
        <v>299</v>
      </c>
      <c r="D178" s="3">
        <v>12</v>
      </c>
      <c r="E178" s="12">
        <v>-0.39382428190612401</v>
      </c>
      <c r="F178" s="12">
        <v>-0.70928728632673499</v>
      </c>
      <c r="G178" s="12">
        <v>-0.140101917867372</v>
      </c>
      <c r="H178" s="12">
        <v>-0.28968440910233101</v>
      </c>
      <c r="I178" s="12">
        <v>12.863793330611101</v>
      </c>
      <c r="J178" s="3"/>
      <c r="K178" s="12"/>
      <c r="L178" s="12"/>
      <c r="M178" s="12"/>
      <c r="N178" s="12"/>
      <c r="O178" s="12"/>
      <c r="P178" s="12"/>
      <c r="Q178" s="9"/>
      <c r="R178" s="9"/>
      <c r="S178" s="9"/>
      <c r="T178" s="3"/>
      <c r="U178" s="3"/>
      <c r="V178" s="3"/>
      <c r="W178" s="3"/>
      <c r="X178" s="3"/>
      <c r="Y178" s="3"/>
      <c r="Z178" s="3"/>
      <c r="AA178" s="3"/>
    </row>
    <row r="179" spans="1:27" x14ac:dyDescent="0.2">
      <c r="A179" s="4">
        <v>43761.701863425929</v>
      </c>
      <c r="B179" s="3" t="s">
        <v>190</v>
      </c>
      <c r="C179" s="3" t="s">
        <v>300</v>
      </c>
      <c r="D179" s="3">
        <v>12</v>
      </c>
      <c r="E179" s="12">
        <v>-0.14850831415635099</v>
      </c>
      <c r="F179" s="12">
        <v>-0.201055270643138</v>
      </c>
      <c r="G179" s="12">
        <v>0.11993531169375</v>
      </c>
      <c r="H179" s="12">
        <v>0.24838466593091299</v>
      </c>
      <c r="I179" s="12">
        <v>-11.202698813923099</v>
      </c>
      <c r="J179" s="3">
        <v>2</v>
      </c>
      <c r="K179" s="12">
        <f>AVERAGE(G179:G180)</f>
        <v>0.21404652962218548</v>
      </c>
      <c r="L179" s="12">
        <f>AVERAGE(H179:H180)</f>
        <v>0.42767982971930951</v>
      </c>
      <c r="M179" s="12">
        <f t="shared" ref="M179" si="221">AVERAGE(I179:I180)</f>
        <v>-11.7389977498908</v>
      </c>
      <c r="N179" s="12">
        <f>STDEV(G179:G180)</f>
        <v>0.13309336076584344</v>
      </c>
      <c r="O179" s="12">
        <f t="shared" ref="O179" si="222">STDEV(H179:H180)</f>
        <v>0.25356165229745575</v>
      </c>
      <c r="P179" s="12">
        <f t="shared" ref="P179" si="223">STDEV(I179:I180)</f>
        <v>0.75844122873178166</v>
      </c>
      <c r="Q179" s="9">
        <v>2.7429999999999999</v>
      </c>
      <c r="R179" s="9">
        <v>0.11700000000000001</v>
      </c>
      <c r="S179" s="9">
        <v>1.8069999999999999</v>
      </c>
      <c r="T179" s="3">
        <v>45.433</v>
      </c>
      <c r="U179" s="3">
        <v>12.339</v>
      </c>
      <c r="V179" s="3" t="s">
        <v>303</v>
      </c>
      <c r="W179" s="6">
        <v>43293</v>
      </c>
      <c r="X179" s="3">
        <v>1E-3</v>
      </c>
      <c r="Y179" s="3">
        <v>71.16</v>
      </c>
      <c r="Z179" s="3">
        <v>13.03</v>
      </c>
      <c r="AA179" s="3">
        <v>75.14</v>
      </c>
    </row>
    <row r="180" spans="1:27" x14ac:dyDescent="0.2">
      <c r="A180" s="4">
        <v>43761.780509259261</v>
      </c>
      <c r="B180" s="3" t="s">
        <v>191</v>
      </c>
      <c r="C180" s="3" t="s">
        <v>300</v>
      </c>
      <c r="D180" s="3">
        <v>12</v>
      </c>
      <c r="E180" s="12">
        <v>2.90381050548821E-2</v>
      </c>
      <c r="F180" s="12">
        <v>0.137532784791211</v>
      </c>
      <c r="G180" s="12">
        <v>0.30815774755062098</v>
      </c>
      <c r="H180" s="12">
        <v>0.60697499350770601</v>
      </c>
      <c r="I180" s="12">
        <v>-12.2752966858585</v>
      </c>
      <c r="J180" s="3"/>
      <c r="K180" s="12"/>
      <c r="L180" s="12"/>
      <c r="M180" s="12"/>
      <c r="N180" s="12"/>
      <c r="O180" s="12"/>
      <c r="P180" s="12"/>
      <c r="Q180" s="9"/>
      <c r="R180" s="9"/>
      <c r="S180" s="9"/>
      <c r="T180" s="3"/>
      <c r="U180" s="3"/>
      <c r="V180" s="3"/>
      <c r="W180" s="3"/>
      <c r="X180" s="3"/>
      <c r="Y180" s="3"/>
      <c r="Z180" s="3"/>
      <c r="AA180" s="3"/>
    </row>
    <row r="181" spans="1:27" x14ac:dyDescent="0.2">
      <c r="A181" s="4">
        <v>43762.508750000001</v>
      </c>
      <c r="B181" s="3" t="s">
        <v>192</v>
      </c>
      <c r="C181" s="3" t="s">
        <v>301</v>
      </c>
      <c r="D181" s="3">
        <v>12</v>
      </c>
      <c r="E181" s="12">
        <v>1.36740842959798</v>
      </c>
      <c r="F181" s="12">
        <v>2.7375652792312399</v>
      </c>
      <c r="G181" s="12">
        <v>1.72805893040254</v>
      </c>
      <c r="H181" s="12">
        <v>3.3623849191292998</v>
      </c>
      <c r="I181" s="12">
        <v>-45.7936695334284</v>
      </c>
      <c r="J181" s="3">
        <v>2</v>
      </c>
      <c r="K181" s="12">
        <f>AVERAGE(G181:G182)</f>
        <v>1.709720067843975</v>
      </c>
      <c r="L181" s="12">
        <f>AVERAGE(H181:H182)</f>
        <v>3.3269575922428598</v>
      </c>
      <c r="M181" s="12">
        <f t="shared" ref="M181" si="224">AVERAGE(I181:I182)</f>
        <v>-45.457629158122749</v>
      </c>
      <c r="N181" s="12">
        <f>STDEV(G181:G182)</f>
        <v>2.5935068148818758E-2</v>
      </c>
      <c r="O181" s="12">
        <f t="shared" ref="O181" si="225">STDEV(H181:H182)</f>
        <v>5.010180616142846E-2</v>
      </c>
      <c r="P181" s="12">
        <f t="shared" ref="P181" si="226">STDEV(I181:I182)</f>
        <v>0.47523285626219547</v>
      </c>
      <c r="Q181" s="9">
        <v>-8.7719999999999985</v>
      </c>
      <c r="R181" s="9">
        <v>2.863</v>
      </c>
      <c r="S181" s="9">
        <v>-31.675999999999998</v>
      </c>
      <c r="T181" s="3">
        <v>45.674945000000001</v>
      </c>
      <c r="U181" s="3">
        <v>107.71749199999999</v>
      </c>
      <c r="V181" s="3" t="s">
        <v>304</v>
      </c>
      <c r="W181" s="6">
        <v>43647</v>
      </c>
      <c r="X181" s="3">
        <v>1.296</v>
      </c>
      <c r="Y181" s="3">
        <v>18.96</v>
      </c>
      <c r="Z181" s="3">
        <v>1.26</v>
      </c>
      <c r="AA181" s="3">
        <v>61.28</v>
      </c>
    </row>
    <row r="182" spans="1:27" x14ac:dyDescent="0.2">
      <c r="A182" s="4">
        <v>43762.594490740739</v>
      </c>
      <c r="B182" s="3" t="s">
        <v>193</v>
      </c>
      <c r="C182" s="3" t="s">
        <v>301</v>
      </c>
      <c r="D182" s="3">
        <v>12</v>
      </c>
      <c r="E182" s="12">
        <v>1.33207218558579</v>
      </c>
      <c r="F182" s="12">
        <v>2.66931076762349</v>
      </c>
      <c r="G182" s="12">
        <v>1.69138120528541</v>
      </c>
      <c r="H182" s="12">
        <v>3.2915302653564198</v>
      </c>
      <c r="I182" s="12">
        <v>-45.121588782817099</v>
      </c>
      <c r="J182" s="3"/>
      <c r="K182" s="12"/>
      <c r="L182" s="12"/>
      <c r="M182" s="12"/>
      <c r="N182" s="12"/>
      <c r="O182" s="12"/>
      <c r="P182" s="12"/>
      <c r="Q182" s="9"/>
      <c r="R182" s="9"/>
      <c r="S182" s="9"/>
      <c r="T182" s="3"/>
      <c r="U182" s="3"/>
      <c r="V182" s="3"/>
      <c r="W182" s="3"/>
      <c r="X182" s="3"/>
      <c r="Y182" s="3"/>
      <c r="Z182" s="3"/>
      <c r="AA182" s="3"/>
    </row>
    <row r="183" spans="1:27" x14ac:dyDescent="0.2">
      <c r="A183" s="4">
        <v>43768.542696759258</v>
      </c>
      <c r="B183" s="3" t="s">
        <v>194</v>
      </c>
      <c r="C183" s="3" t="s">
        <v>247</v>
      </c>
      <c r="D183" s="3">
        <v>12</v>
      </c>
      <c r="E183" s="12">
        <v>-2.54297509846546</v>
      </c>
      <c r="F183" s="12">
        <v>-4.78406664711276</v>
      </c>
      <c r="G183" s="12">
        <v>-2.35765346617158</v>
      </c>
      <c r="H183" s="12">
        <v>-4.4945849078679503</v>
      </c>
      <c r="I183" s="12">
        <v>18.052899864612101</v>
      </c>
      <c r="J183" s="3">
        <v>4</v>
      </c>
      <c r="K183" s="12">
        <f>AVERAGE(G183:G186)</f>
        <v>-2.5572404358067224</v>
      </c>
      <c r="L183" s="12">
        <f t="shared" ref="L183:M183" si="227">AVERAGE(H183:H186)</f>
        <v>-4.8664971060888025</v>
      </c>
      <c r="M183" s="12">
        <f t="shared" si="227"/>
        <v>15.275502719117826</v>
      </c>
      <c r="N183" s="12">
        <f>STDEV(G183:G186)</f>
        <v>0.15671978241936152</v>
      </c>
      <c r="O183" s="12">
        <f t="shared" ref="O183:P183" si="228">STDEV(H183:H186)</f>
        <v>0.29528042060268728</v>
      </c>
      <c r="P183" s="12">
        <f t="shared" si="228"/>
        <v>4.1882208806362069</v>
      </c>
      <c r="Q183" s="9">
        <v>-24.446999999999999</v>
      </c>
      <c r="R183" s="9">
        <v>-4.67</v>
      </c>
      <c r="S183" s="9">
        <v>12.913</v>
      </c>
      <c r="T183" s="3">
        <v>38.982222219999997</v>
      </c>
      <c r="U183" s="3">
        <v>-77.051388889999998</v>
      </c>
      <c r="V183" s="3" t="s">
        <v>304</v>
      </c>
      <c r="W183" s="6">
        <v>43301</v>
      </c>
      <c r="X183" s="3">
        <v>7.0999999999999994E-2</v>
      </c>
      <c r="Y183" s="3">
        <v>84.79</v>
      </c>
      <c r="Z183" s="3">
        <v>13.45</v>
      </c>
      <c r="AA183" s="3">
        <v>66.180000000000007</v>
      </c>
    </row>
    <row r="184" spans="1:27" x14ac:dyDescent="0.2">
      <c r="A184" s="4">
        <v>43768.620752314811</v>
      </c>
      <c r="B184" s="3" t="s">
        <v>195</v>
      </c>
      <c r="C184" s="3" t="s">
        <v>247</v>
      </c>
      <c r="D184" s="3">
        <v>12</v>
      </c>
      <c r="E184" s="12">
        <v>-2.6854335480282998</v>
      </c>
      <c r="F184" s="12">
        <v>-5.0428189407856499</v>
      </c>
      <c r="G184" s="12">
        <v>-2.5075975386214102</v>
      </c>
      <c r="H184" s="12">
        <v>-4.7667092649215101</v>
      </c>
      <c r="I184" s="12">
        <v>12.093275643979799</v>
      </c>
      <c r="J184" s="3"/>
      <c r="K184" s="12"/>
      <c r="L184" s="12"/>
      <c r="M184" s="12"/>
      <c r="N184" s="12"/>
      <c r="O184" s="12"/>
      <c r="P184" s="12"/>
      <c r="Q184" s="13"/>
      <c r="R184" s="13"/>
      <c r="S184" s="13"/>
      <c r="T184" s="2"/>
      <c r="U184" s="2"/>
      <c r="V184" s="2"/>
      <c r="W184" s="2"/>
      <c r="X184" s="2"/>
      <c r="Y184" s="2"/>
      <c r="Z184" s="2"/>
      <c r="AA184" s="2"/>
    </row>
    <row r="185" spans="1:27" x14ac:dyDescent="0.2">
      <c r="A185" s="4">
        <v>43613.459456018521</v>
      </c>
      <c r="B185" s="3" t="s">
        <v>101</v>
      </c>
      <c r="C185" s="3" t="s">
        <v>247</v>
      </c>
      <c r="D185" s="3">
        <v>9</v>
      </c>
      <c r="E185" s="12">
        <v>-2.4375695589999999</v>
      </c>
      <c r="F185" s="12">
        <v>-4.6322626360000001</v>
      </c>
      <c r="G185" s="12">
        <v>-2.6946250923532298</v>
      </c>
      <c r="H185" s="12">
        <v>-5.1343222752290902</v>
      </c>
      <c r="I185" s="12">
        <v>19.643318909361</v>
      </c>
      <c r="J185" s="3"/>
      <c r="K185" s="12"/>
      <c r="L185" s="12"/>
      <c r="M185" s="12"/>
      <c r="N185" s="12"/>
      <c r="O185" s="12"/>
      <c r="P185" s="12"/>
      <c r="Q185" s="13"/>
      <c r="R185" s="13"/>
      <c r="S185" s="13"/>
      <c r="T185" s="2"/>
      <c r="U185" s="2"/>
      <c r="V185" s="2"/>
      <c r="W185" s="2"/>
      <c r="X185" s="2"/>
      <c r="Y185" s="2"/>
      <c r="Z185" s="2"/>
      <c r="AA185" s="2"/>
    </row>
    <row r="186" spans="1:27" x14ac:dyDescent="0.2">
      <c r="A186" s="4">
        <v>43613.544363425928</v>
      </c>
      <c r="B186" s="3" t="s">
        <v>102</v>
      </c>
      <c r="C186" s="3" t="s">
        <v>247</v>
      </c>
      <c r="D186" s="3">
        <v>9</v>
      </c>
      <c r="E186" s="12">
        <v>-2.4166846130000001</v>
      </c>
      <c r="F186" s="12">
        <v>-4.5779687630000003</v>
      </c>
      <c r="G186" s="12">
        <v>-2.6690856460806698</v>
      </c>
      <c r="H186" s="12">
        <v>-5.0703719763366601</v>
      </c>
      <c r="I186" s="12">
        <v>11.312516458518401</v>
      </c>
      <c r="J186" s="3"/>
      <c r="K186" s="12"/>
      <c r="L186" s="12"/>
      <c r="M186" s="12"/>
      <c r="N186" s="12"/>
      <c r="O186" s="12"/>
      <c r="P186" s="12"/>
      <c r="Q186" s="13"/>
      <c r="R186" s="13"/>
      <c r="S186" s="13"/>
      <c r="T186" s="2"/>
      <c r="U186" s="2"/>
      <c r="V186" s="2"/>
      <c r="W186" s="2"/>
      <c r="X186" s="2"/>
      <c r="Y186" s="2"/>
      <c r="Z186" s="2"/>
      <c r="AA186" s="2"/>
    </row>
    <row r="187" spans="1:27" x14ac:dyDescent="0.2">
      <c r="A187" s="4">
        <v>43614.415023148147</v>
      </c>
      <c r="B187" s="3" t="s">
        <v>103</v>
      </c>
      <c r="C187" s="3" t="s">
        <v>248</v>
      </c>
      <c r="D187" s="3">
        <v>9</v>
      </c>
      <c r="E187" s="12">
        <v>-3.100047054</v>
      </c>
      <c r="F187" s="12">
        <v>-5.8727231829999997</v>
      </c>
      <c r="G187" s="12">
        <v>-3.3744383994079601</v>
      </c>
      <c r="H187" s="12">
        <v>-6.4063249932168</v>
      </c>
      <c r="I187" s="12">
        <v>13.2762609240751</v>
      </c>
      <c r="J187" s="3">
        <v>4</v>
      </c>
      <c r="K187" s="12">
        <f>AVERAGE(G187:G190)</f>
        <v>-3.1653945789925273</v>
      </c>
      <c r="L187" s="12">
        <f t="shared" ref="L187" si="229">AVERAGE(H187:H190)</f>
        <v>-6.0228137762942957</v>
      </c>
      <c r="M187" s="12">
        <f t="shared" ref="M187" si="230">AVERAGE(I187:I190)</f>
        <v>19.259591558270074</v>
      </c>
      <c r="N187" s="12">
        <f>STDEV(G187:G190)</f>
        <v>0.19899383730562917</v>
      </c>
      <c r="O187" s="12">
        <f t="shared" ref="O187" si="231">STDEV(H187:H190)</f>
        <v>0.37950101118619983</v>
      </c>
      <c r="P187" s="12">
        <f t="shared" ref="P187" si="232">STDEV(I187:I190)</f>
        <v>7.7906681333931758</v>
      </c>
      <c r="Q187" s="9">
        <v>-34.940999999999995</v>
      </c>
      <c r="R187" s="9">
        <v>-6.2119999999999997</v>
      </c>
      <c r="S187" s="9">
        <v>14.755000000000001</v>
      </c>
      <c r="T187" s="3">
        <v>39.881388889999997</v>
      </c>
      <c r="U187" s="3">
        <v>-75.427222220000004</v>
      </c>
      <c r="V187" s="3" t="s">
        <v>304</v>
      </c>
      <c r="W187" s="6">
        <v>43309</v>
      </c>
      <c r="X187" s="3">
        <v>7.6999999999999999E-2</v>
      </c>
      <c r="Y187" s="3">
        <v>94.93</v>
      </c>
      <c r="Z187" s="3">
        <v>12.03</v>
      </c>
      <c r="AA187" s="3">
        <v>67.599999999999994</v>
      </c>
    </row>
    <row r="188" spans="1:27" x14ac:dyDescent="0.2">
      <c r="A188" s="4">
        <v>43614.497812499998</v>
      </c>
      <c r="B188" s="3" t="s">
        <v>104</v>
      </c>
      <c r="C188" s="3" t="s">
        <v>248</v>
      </c>
      <c r="D188" s="3">
        <v>9</v>
      </c>
      <c r="E188" s="12">
        <v>-3.0182277449999999</v>
      </c>
      <c r="F188" s="12">
        <v>-5.7451093699999998</v>
      </c>
      <c r="G188" s="12">
        <v>-3.2832923245274102</v>
      </c>
      <c r="H188" s="12">
        <v>-6.2636412370902104</v>
      </c>
      <c r="I188" s="12">
        <v>28.909437437504099</v>
      </c>
      <c r="J188" s="3"/>
      <c r="K188" s="12"/>
      <c r="L188" s="12"/>
      <c r="M188" s="12"/>
      <c r="N188" s="12"/>
      <c r="O188" s="12"/>
      <c r="P188" s="1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">
      <c r="A189" s="4">
        <v>43768.713622685187</v>
      </c>
      <c r="B189" s="3" t="s">
        <v>196</v>
      </c>
      <c r="C189" s="3" t="s">
        <v>248</v>
      </c>
      <c r="D189" s="3">
        <v>12</v>
      </c>
      <c r="E189" s="12">
        <v>-3.21279261288417</v>
      </c>
      <c r="F189" s="12">
        <v>-6.0579614294484703</v>
      </c>
      <c r="G189" s="12">
        <v>-3.0641775140900598</v>
      </c>
      <c r="H189" s="12">
        <v>-5.8373033116754298</v>
      </c>
      <c r="I189" s="12">
        <v>22.245155985893401</v>
      </c>
      <c r="J189" s="3"/>
      <c r="K189" s="12"/>
      <c r="L189" s="12"/>
      <c r="M189" s="12"/>
      <c r="N189" s="12"/>
      <c r="O189" s="12"/>
      <c r="P189" s="1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">
      <c r="A190" s="4">
        <v>43768.797569444447</v>
      </c>
      <c r="B190" s="3" t="s">
        <v>197</v>
      </c>
      <c r="C190" s="3" t="s">
        <v>248</v>
      </c>
      <c r="D190" s="3">
        <v>12</v>
      </c>
      <c r="E190" s="12">
        <v>-3.0955846098499</v>
      </c>
      <c r="F190" s="12">
        <v>-5.8191680785088202</v>
      </c>
      <c r="G190" s="12">
        <v>-2.93967007794468</v>
      </c>
      <c r="H190" s="12">
        <v>-5.5839855631947399</v>
      </c>
      <c r="I190" s="12">
        <v>12.6075118856077</v>
      </c>
      <c r="J190" s="3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</sheetData>
  <mergeCells count="18">
    <mergeCell ref="J3:J4"/>
    <mergeCell ref="C3:C4"/>
    <mergeCell ref="A3:A4"/>
    <mergeCell ref="B3:B4"/>
    <mergeCell ref="D3:D4"/>
    <mergeCell ref="E3:F3"/>
    <mergeCell ref="G3:I3"/>
    <mergeCell ref="AA3:AA4"/>
    <mergeCell ref="K3:M3"/>
    <mergeCell ref="N3:P3"/>
    <mergeCell ref="Q3:S3"/>
    <mergeCell ref="T3:T4"/>
    <mergeCell ref="U3:U4"/>
    <mergeCell ref="V3:V4"/>
    <mergeCell ref="W3:W4"/>
    <mergeCell ref="X3:X4"/>
    <mergeCell ref="Y3:Y4"/>
    <mergeCell ref="Z3:Z4"/>
  </mergeCells>
  <dataValidations count="2">
    <dataValidation type="list" allowBlank="1" showInputMessage="1" showErrorMessage="1" sqref="E29:E30" xr:uid="{D48BD045-41FE-7045-B947-F9B8C3947692}">
      <formula1>INDIRECT(D29)</formula1>
    </dataValidation>
    <dataValidation type="list" allowBlank="1" showInputMessage="1" showErrorMessage="1" sqref="F30" xr:uid="{CF7547A8-30BD-0240-A11E-AD89667EAE66}">
      <formula1>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 Aron</dc:creator>
  <cp:lastModifiedBy>Phoebe Aron</cp:lastModifiedBy>
  <dcterms:created xsi:type="dcterms:W3CDTF">2020-03-06T15:11:49Z</dcterms:created>
  <dcterms:modified xsi:type="dcterms:W3CDTF">2020-10-24T20:35:09Z</dcterms:modified>
</cp:coreProperties>
</file>