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2C598AED-31A4-4A8F-B8DE-8925812DD34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6" i="1"/>
  <c r="AL27" i="1"/>
  <c r="AL28" i="1"/>
  <c r="AL29" i="1"/>
  <c r="AL30" i="1"/>
  <c r="AL31" i="1"/>
  <c r="AL32" i="1"/>
  <c r="AL33" i="1"/>
  <c r="AL34" i="1"/>
  <c r="AL35" i="1"/>
  <c r="AL36" i="1"/>
  <c r="AL38" i="1"/>
  <c r="AL39" i="1"/>
  <c r="AL40" i="1"/>
  <c r="AL41" i="1"/>
  <c r="AL42" i="1"/>
  <c r="AL43" i="1"/>
  <c r="AL44" i="1"/>
  <c r="AL45" i="1"/>
  <c r="AL46" i="1"/>
  <c r="AL48" i="1"/>
  <c r="AL49" i="1"/>
  <c r="AL50" i="1"/>
  <c r="AL51" i="1"/>
  <c r="AL52" i="1"/>
  <c r="AL53" i="1"/>
  <c r="AL54" i="1"/>
  <c r="AL55" i="1"/>
  <c r="AL56" i="1"/>
  <c r="AL57" i="1"/>
  <c r="AL58" i="1"/>
  <c r="AL60" i="1"/>
  <c r="AL61" i="1"/>
  <c r="AL62" i="1"/>
  <c r="AL63" i="1"/>
  <c r="AL64" i="1"/>
  <c r="AL65" i="1"/>
  <c r="AL66" i="1"/>
  <c r="AL67" i="1"/>
  <c r="AL68" i="1"/>
  <c r="AL70" i="1"/>
  <c r="AL71" i="1"/>
  <c r="AL72" i="1"/>
  <c r="AL73" i="1"/>
  <c r="AL74" i="1"/>
  <c r="AL75" i="1"/>
  <c r="AL76" i="1"/>
  <c r="AL77" i="1"/>
  <c r="AL78" i="1"/>
  <c r="AL79" i="1"/>
  <c r="AL80" i="1"/>
  <c r="AL82" i="1"/>
  <c r="AL83" i="1"/>
  <c r="AL84" i="1"/>
  <c r="AL85" i="1"/>
  <c r="AL86" i="1"/>
  <c r="AL87" i="1"/>
  <c r="AL88" i="1"/>
  <c r="AL89" i="1"/>
  <c r="AL90" i="1"/>
  <c r="AL92" i="1"/>
  <c r="AL93" i="1"/>
  <c r="AL94" i="1"/>
  <c r="AL95" i="1"/>
  <c r="AL96" i="1"/>
  <c r="AL97" i="1"/>
  <c r="AL98" i="1"/>
  <c r="AL99" i="1"/>
  <c r="AL100" i="1"/>
  <c r="AL101" i="1"/>
  <c r="AL102" i="1"/>
  <c r="AL104" i="1"/>
  <c r="AL105" i="1"/>
  <c r="AL106" i="1"/>
  <c r="AL107" i="1"/>
  <c r="AL108" i="1"/>
  <c r="AL109" i="1"/>
  <c r="AL110" i="1"/>
  <c r="AL111" i="1"/>
  <c r="AL112" i="1"/>
  <c r="AK5" i="1"/>
  <c r="AK6" i="1"/>
  <c r="AK7" i="1"/>
  <c r="AK8" i="1"/>
  <c r="AK9" i="1"/>
  <c r="AK10" i="1"/>
  <c r="AK11" i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6" i="1"/>
  <c r="AK27" i="1"/>
  <c r="AK28" i="1"/>
  <c r="AK29" i="1"/>
  <c r="AK30" i="1"/>
  <c r="AK31" i="1"/>
  <c r="AK32" i="1"/>
  <c r="AK33" i="1"/>
  <c r="AK34" i="1"/>
  <c r="AK35" i="1"/>
  <c r="AK36" i="1"/>
  <c r="AK38" i="1"/>
  <c r="AK39" i="1"/>
  <c r="AK40" i="1"/>
  <c r="AK41" i="1"/>
  <c r="AK42" i="1"/>
  <c r="AK43" i="1"/>
  <c r="AK44" i="1"/>
  <c r="AK45" i="1"/>
  <c r="AK46" i="1"/>
  <c r="AK48" i="1"/>
  <c r="AK49" i="1"/>
  <c r="AK50" i="1"/>
  <c r="AK51" i="1"/>
  <c r="AK52" i="1"/>
  <c r="AK53" i="1"/>
  <c r="AK54" i="1"/>
  <c r="AK55" i="1"/>
  <c r="AK56" i="1"/>
  <c r="AK57" i="1"/>
  <c r="AK58" i="1"/>
  <c r="AK60" i="1"/>
  <c r="AK61" i="1"/>
  <c r="AK62" i="1"/>
  <c r="AK63" i="1"/>
  <c r="AK64" i="1"/>
  <c r="AK65" i="1"/>
  <c r="AK66" i="1"/>
  <c r="AK67" i="1"/>
  <c r="AK68" i="1"/>
  <c r="AK70" i="1"/>
  <c r="AK71" i="1"/>
  <c r="AK72" i="1"/>
  <c r="AK73" i="1"/>
  <c r="AK74" i="1"/>
  <c r="AK75" i="1"/>
  <c r="AK76" i="1"/>
  <c r="AK77" i="1"/>
  <c r="AK78" i="1"/>
  <c r="AK79" i="1"/>
  <c r="AK80" i="1"/>
  <c r="AK82" i="1"/>
  <c r="AK83" i="1"/>
  <c r="AK84" i="1"/>
  <c r="AK85" i="1"/>
  <c r="AK86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4" i="1"/>
  <c r="AK105" i="1"/>
  <c r="AK106" i="1"/>
  <c r="AK107" i="1"/>
  <c r="AK108" i="1"/>
  <c r="AK109" i="1"/>
  <c r="AK110" i="1"/>
  <c r="AK111" i="1"/>
  <c r="AK112" i="1"/>
  <c r="AJ9" i="1"/>
  <c r="AJ10" i="1"/>
  <c r="AJ11" i="1"/>
  <c r="AJ12" i="1"/>
  <c r="AJ13" i="1"/>
  <c r="AJ14" i="1"/>
  <c r="AJ16" i="1"/>
  <c r="AJ17" i="1"/>
  <c r="AJ18" i="1"/>
  <c r="AJ19" i="1"/>
  <c r="AJ20" i="1"/>
  <c r="AJ21" i="1"/>
  <c r="AJ22" i="1"/>
  <c r="AJ23" i="1"/>
  <c r="AJ24" i="1"/>
  <c r="AJ26" i="1"/>
  <c r="AJ27" i="1"/>
  <c r="AJ28" i="1"/>
  <c r="AJ29" i="1"/>
  <c r="AJ30" i="1"/>
  <c r="AJ31" i="1"/>
  <c r="AJ32" i="1"/>
  <c r="AJ33" i="1"/>
  <c r="AJ34" i="1"/>
  <c r="AJ35" i="1"/>
  <c r="AJ36" i="1"/>
  <c r="AJ38" i="1"/>
  <c r="AJ39" i="1"/>
  <c r="AJ40" i="1"/>
  <c r="AJ41" i="1"/>
  <c r="AJ42" i="1"/>
  <c r="AJ43" i="1"/>
  <c r="AJ44" i="1"/>
  <c r="AJ45" i="1"/>
  <c r="AJ46" i="1"/>
  <c r="AJ48" i="1"/>
  <c r="AJ49" i="1"/>
  <c r="AJ50" i="1"/>
  <c r="AJ51" i="1"/>
  <c r="AJ52" i="1"/>
  <c r="AJ53" i="1"/>
  <c r="AJ54" i="1"/>
  <c r="AJ55" i="1"/>
  <c r="AJ56" i="1"/>
  <c r="AJ57" i="1"/>
  <c r="AJ58" i="1"/>
  <c r="AJ60" i="1"/>
  <c r="AJ61" i="1"/>
  <c r="AJ62" i="1"/>
  <c r="AJ63" i="1"/>
  <c r="AJ64" i="1"/>
  <c r="AJ65" i="1"/>
  <c r="AJ66" i="1"/>
  <c r="AJ67" i="1"/>
  <c r="AJ68" i="1"/>
  <c r="AJ70" i="1"/>
  <c r="AJ71" i="1"/>
  <c r="AJ72" i="1"/>
  <c r="AJ73" i="1"/>
  <c r="AJ74" i="1"/>
  <c r="AJ75" i="1"/>
  <c r="AJ76" i="1"/>
  <c r="AJ77" i="1"/>
  <c r="AJ78" i="1"/>
  <c r="AJ79" i="1"/>
  <c r="AJ80" i="1"/>
  <c r="AJ82" i="1"/>
  <c r="AJ83" i="1"/>
  <c r="AJ84" i="1"/>
  <c r="AJ85" i="1"/>
  <c r="AJ86" i="1"/>
  <c r="AJ87" i="1"/>
  <c r="AJ88" i="1"/>
  <c r="AJ89" i="1"/>
  <c r="AJ90" i="1"/>
  <c r="AJ92" i="1"/>
  <c r="AJ93" i="1"/>
  <c r="AJ94" i="1"/>
  <c r="AJ95" i="1"/>
  <c r="AJ96" i="1"/>
  <c r="AJ97" i="1"/>
  <c r="AJ98" i="1"/>
  <c r="AJ99" i="1"/>
  <c r="AJ100" i="1"/>
  <c r="AJ101" i="1"/>
  <c r="AJ102" i="1"/>
  <c r="AJ104" i="1"/>
  <c r="AJ105" i="1"/>
  <c r="AJ106" i="1"/>
  <c r="AJ107" i="1"/>
  <c r="AJ108" i="1"/>
  <c r="AJ109" i="1"/>
  <c r="AJ110" i="1"/>
  <c r="AJ111" i="1"/>
  <c r="AJ112" i="1"/>
  <c r="AL4" i="1"/>
  <c r="AK4" i="1"/>
  <c r="AJ5" i="1"/>
  <c r="AJ6" i="1"/>
  <c r="AJ7" i="1"/>
  <c r="AJ8" i="1"/>
  <c r="AJ4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8" i="1"/>
  <c r="Z109" i="1"/>
  <c r="Z110" i="1"/>
  <c r="Z111" i="1"/>
  <c r="Z112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R92" i="1"/>
  <c r="R93" i="1"/>
  <c r="R94" i="1"/>
  <c r="R95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Q92" i="1"/>
  <c r="Q93" i="1"/>
  <c r="Q94" i="1"/>
  <c r="Q95" i="1"/>
  <c r="Q96" i="1"/>
  <c r="Q97" i="1"/>
  <c r="Q98" i="1"/>
  <c r="Q99" i="1"/>
  <c r="Q100" i="1"/>
  <c r="Q101" i="1"/>
  <c r="Q102" i="1"/>
  <c r="Q104" i="1"/>
  <c r="Q105" i="1"/>
  <c r="Q106" i="1"/>
  <c r="Q107" i="1"/>
  <c r="Q108" i="1"/>
  <c r="Q109" i="1"/>
  <c r="Q110" i="1"/>
  <c r="Q111" i="1"/>
  <c r="Q112" i="1"/>
  <c r="P92" i="1"/>
  <c r="P93" i="1"/>
  <c r="P94" i="1"/>
  <c r="P95" i="1"/>
  <c r="P96" i="1"/>
  <c r="P97" i="1"/>
  <c r="P98" i="1"/>
  <c r="P99" i="1"/>
  <c r="P100" i="1"/>
  <c r="P101" i="1"/>
  <c r="P102" i="1"/>
  <c r="P104" i="1"/>
  <c r="P105" i="1"/>
  <c r="P106" i="1"/>
  <c r="P107" i="1"/>
  <c r="P108" i="1"/>
  <c r="P109" i="1"/>
  <c r="P110" i="1"/>
  <c r="P111" i="1"/>
  <c r="P112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R70" i="1"/>
  <c r="R71" i="1"/>
  <c r="R72" i="1"/>
  <c r="R73" i="1"/>
  <c r="R74" i="1"/>
  <c r="R75" i="1"/>
  <c r="R76" i="1"/>
  <c r="R77" i="1"/>
  <c r="R78" i="1"/>
  <c r="R79" i="1"/>
  <c r="R80" i="1"/>
  <c r="R82" i="1"/>
  <c r="R83" i="1"/>
  <c r="R84" i="1"/>
  <c r="R85" i="1"/>
  <c r="R86" i="1"/>
  <c r="R87" i="1"/>
  <c r="R88" i="1"/>
  <c r="R89" i="1"/>
  <c r="R90" i="1"/>
  <c r="Q70" i="1"/>
  <c r="Q71" i="1"/>
  <c r="Q72" i="1"/>
  <c r="Q73" i="1"/>
  <c r="Q74" i="1"/>
  <c r="Q75" i="1"/>
  <c r="Q76" i="1"/>
  <c r="Q77" i="1"/>
  <c r="Q78" i="1"/>
  <c r="Q79" i="1"/>
  <c r="Q80" i="1"/>
  <c r="Q82" i="1"/>
  <c r="Q83" i="1"/>
  <c r="Q84" i="1"/>
  <c r="Q85" i="1"/>
  <c r="Q86" i="1"/>
  <c r="Q87" i="1"/>
  <c r="Q88" i="1"/>
  <c r="Q89" i="1"/>
  <c r="Q90" i="1"/>
  <c r="P70" i="1"/>
  <c r="P71" i="1"/>
  <c r="P72" i="1"/>
  <c r="P73" i="1"/>
  <c r="P74" i="1"/>
  <c r="P75" i="1"/>
  <c r="P76" i="1"/>
  <c r="P77" i="1"/>
  <c r="P78" i="1"/>
  <c r="P79" i="1"/>
  <c r="P80" i="1"/>
  <c r="P82" i="1"/>
  <c r="P83" i="1"/>
  <c r="P84" i="1"/>
  <c r="P85" i="1"/>
  <c r="P86" i="1"/>
  <c r="P87" i="1"/>
  <c r="P88" i="1"/>
  <c r="P89" i="1"/>
  <c r="P90" i="1"/>
  <c r="Z70" i="1"/>
  <c r="Z71" i="1"/>
  <c r="Z72" i="1"/>
  <c r="Z73" i="1"/>
  <c r="Z74" i="1"/>
  <c r="Z75" i="1"/>
  <c r="Z76" i="1"/>
  <c r="Z77" i="1"/>
  <c r="Z78" i="1"/>
  <c r="Z79" i="1"/>
  <c r="Z80" i="1"/>
  <c r="Z82" i="1"/>
  <c r="Z83" i="1"/>
  <c r="Z84" i="1"/>
  <c r="Z85" i="1"/>
  <c r="Z86" i="1"/>
  <c r="Z87" i="1"/>
  <c r="Z88" i="1"/>
  <c r="Z89" i="1"/>
  <c r="Z90" i="1"/>
  <c r="Y70" i="1"/>
  <c r="Y71" i="1"/>
  <c r="Y72" i="1"/>
  <c r="Y73" i="1"/>
  <c r="Y74" i="1"/>
  <c r="Y75" i="1"/>
  <c r="Y76" i="1"/>
  <c r="Y77" i="1"/>
  <c r="Y78" i="1"/>
  <c r="Y79" i="1"/>
  <c r="Y80" i="1"/>
  <c r="Y82" i="1"/>
  <c r="Y83" i="1"/>
  <c r="Y84" i="1"/>
  <c r="Y85" i="1"/>
  <c r="Y86" i="1"/>
  <c r="Y87" i="1"/>
  <c r="Y88" i="1"/>
  <c r="Y89" i="1"/>
  <c r="Y90" i="1"/>
  <c r="X70" i="1"/>
  <c r="X71" i="1"/>
  <c r="X72" i="1"/>
  <c r="X73" i="1"/>
  <c r="X74" i="1"/>
  <c r="X75" i="1"/>
  <c r="X76" i="1"/>
  <c r="X77" i="1"/>
  <c r="X78" i="1"/>
  <c r="X79" i="1"/>
  <c r="X80" i="1"/>
  <c r="X82" i="1"/>
  <c r="X83" i="1"/>
  <c r="X84" i="1"/>
  <c r="X85" i="1"/>
  <c r="X86" i="1"/>
  <c r="X87" i="1"/>
  <c r="X88" i="1"/>
  <c r="X89" i="1"/>
  <c r="X90" i="1"/>
  <c r="J70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R48" i="1"/>
  <c r="R49" i="1"/>
  <c r="R50" i="1"/>
  <c r="R51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7" i="1"/>
  <c r="R68" i="1"/>
  <c r="Q48" i="1"/>
  <c r="Q49" i="1"/>
  <c r="Q50" i="1"/>
  <c r="Q51" i="1"/>
  <c r="Q52" i="1"/>
  <c r="Q53" i="1"/>
  <c r="Q54" i="1"/>
  <c r="Q55" i="1"/>
  <c r="Q56" i="1"/>
  <c r="Q57" i="1"/>
  <c r="Q58" i="1"/>
  <c r="Q60" i="1"/>
  <c r="Q61" i="1"/>
  <c r="Q62" i="1"/>
  <c r="Q63" i="1"/>
  <c r="Q64" i="1"/>
  <c r="Q65" i="1"/>
  <c r="Q66" i="1"/>
  <c r="Q67" i="1"/>
  <c r="Q68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65" i="1"/>
  <c r="P66" i="1"/>
  <c r="P67" i="1"/>
  <c r="P68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Y48" i="1"/>
  <c r="Y49" i="1"/>
  <c r="Y50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65" i="1"/>
  <c r="Y66" i="1"/>
  <c r="Y67" i="1"/>
  <c r="Y68" i="1"/>
  <c r="X48" i="1"/>
  <c r="X49" i="1"/>
  <c r="X50" i="1"/>
  <c r="X51" i="1"/>
  <c r="X52" i="1"/>
  <c r="X53" i="1"/>
  <c r="X54" i="1"/>
  <c r="X55" i="1"/>
  <c r="X56" i="1"/>
  <c r="X57" i="1"/>
  <c r="X58" i="1"/>
  <c r="X60" i="1"/>
  <c r="X61" i="1"/>
  <c r="X62" i="1"/>
  <c r="X63" i="1"/>
  <c r="X64" i="1"/>
  <c r="X65" i="1"/>
  <c r="X66" i="1"/>
  <c r="X67" i="1"/>
  <c r="X68" i="1"/>
  <c r="Z26" i="1"/>
  <c r="Z27" i="1"/>
  <c r="Z28" i="1"/>
  <c r="Z29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5" i="1"/>
  <c r="Z46" i="1"/>
  <c r="Y26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Y42" i="1"/>
  <c r="Y43" i="1"/>
  <c r="Y44" i="1"/>
  <c r="Y45" i="1"/>
  <c r="Y46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R27" i="1"/>
  <c r="R28" i="1"/>
  <c r="R29" i="1"/>
  <c r="R30" i="1"/>
  <c r="R31" i="1"/>
  <c r="R32" i="1"/>
  <c r="R33" i="1"/>
  <c r="R34" i="1"/>
  <c r="R35" i="1"/>
  <c r="R36" i="1"/>
  <c r="R38" i="1"/>
  <c r="R39" i="1"/>
  <c r="R40" i="1"/>
  <c r="R41" i="1"/>
  <c r="R42" i="1"/>
  <c r="R43" i="1"/>
  <c r="R44" i="1"/>
  <c r="R45" i="1"/>
  <c r="R46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4" i="1"/>
  <c r="Q45" i="1"/>
  <c r="Q4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R26" i="1"/>
  <c r="Q26" i="1"/>
  <c r="P26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Y5" i="1"/>
  <c r="Y6" i="1"/>
  <c r="Y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X5" i="1"/>
  <c r="X6" i="1"/>
  <c r="X7" i="1"/>
  <c r="X8" i="1"/>
  <c r="X9" i="1"/>
  <c r="X10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Z4" i="1"/>
  <c r="Y4" i="1"/>
  <c r="X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R4" i="1"/>
  <c r="Q4" i="1"/>
  <c r="P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J4" i="1"/>
  <c r="I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4" i="1"/>
  <c r="AH20" i="1"/>
  <c r="AH21" i="1"/>
  <c r="AH22" i="1"/>
  <c r="AH23" i="1"/>
  <c r="AH24" i="1"/>
  <c r="AG20" i="1"/>
  <c r="AG21" i="1"/>
  <c r="AG22" i="1"/>
  <c r="AG23" i="1"/>
  <c r="AG24" i="1"/>
  <c r="AF20" i="1"/>
  <c r="AF21" i="1"/>
  <c r="AF22" i="1"/>
  <c r="AF23" i="1"/>
  <c r="AF24" i="1"/>
  <c r="AH19" i="1"/>
  <c r="AG19" i="1"/>
  <c r="AF19" i="1"/>
  <c r="R148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5" i="1"/>
  <c r="Q145" i="1"/>
  <c r="R145" i="1"/>
  <c r="P146" i="1"/>
  <c r="Q146" i="1"/>
  <c r="R146" i="1"/>
  <c r="P147" i="1"/>
  <c r="Q147" i="1"/>
  <c r="R147" i="1"/>
  <c r="P148" i="1"/>
  <c r="Q148" i="1"/>
  <c r="P149" i="1"/>
  <c r="Q149" i="1"/>
  <c r="R149" i="1"/>
  <c r="P150" i="1"/>
  <c r="Q150" i="1"/>
  <c r="R150" i="1"/>
  <c r="R130" i="1"/>
  <c r="Q130" i="1"/>
  <c r="P130" i="1"/>
  <c r="J130" i="1"/>
  <c r="H130" i="1"/>
  <c r="H147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I142" i="1"/>
  <c r="I143" i="1"/>
  <c r="I144" i="1"/>
  <c r="I145" i="1"/>
  <c r="I146" i="1"/>
  <c r="I147" i="1"/>
  <c r="I148" i="1"/>
  <c r="I149" i="1"/>
  <c r="I150" i="1"/>
  <c r="I131" i="1"/>
  <c r="I132" i="1"/>
  <c r="I133" i="1"/>
  <c r="I134" i="1"/>
  <c r="I135" i="1"/>
  <c r="I136" i="1"/>
  <c r="I137" i="1"/>
  <c r="I138" i="1"/>
  <c r="I139" i="1"/>
  <c r="I140" i="1"/>
  <c r="I130" i="1"/>
  <c r="H140" i="1"/>
  <c r="H142" i="1"/>
  <c r="H143" i="1"/>
  <c r="H144" i="1"/>
  <c r="H145" i="1"/>
  <c r="H146" i="1"/>
  <c r="H148" i="1"/>
  <c r="H149" i="1"/>
  <c r="H150" i="1"/>
  <c r="H131" i="1"/>
  <c r="H132" i="1"/>
  <c r="H133" i="1"/>
  <c r="H134" i="1"/>
  <c r="H135" i="1"/>
  <c r="H136" i="1"/>
  <c r="H137" i="1"/>
  <c r="H138" i="1"/>
  <c r="H139" i="1"/>
  <c r="L144" i="1" l="1"/>
  <c r="M144" i="1"/>
  <c r="K144" i="1"/>
  <c r="L143" i="1"/>
  <c r="M143" i="1"/>
  <c r="K143" i="1"/>
  <c r="L142" i="1"/>
  <c r="M142" i="1"/>
  <c r="K142" i="1"/>
  <c r="N142" i="1" l="1"/>
  <c r="O142" i="1"/>
  <c r="N143" i="1"/>
  <c r="O143" i="1"/>
  <c r="N144" i="1"/>
  <c r="O144" i="1"/>
  <c r="P143" i="1" l="1"/>
  <c r="Q143" i="1"/>
  <c r="R143" i="1"/>
  <c r="P142" i="1"/>
  <c r="Q142" i="1"/>
  <c r="R142" i="1"/>
</calcChain>
</file>

<file path=xl/sharedStrings.xml><?xml version="1.0" encoding="utf-8"?>
<sst xmlns="http://schemas.openxmlformats.org/spreadsheetml/2006/main" count="291" uniqueCount="37">
  <si>
    <t>Zig</t>
  </si>
  <si>
    <t>Go</t>
  </si>
  <si>
    <t>Rust</t>
  </si>
  <si>
    <t>Control</t>
  </si>
  <si>
    <t>All Averages</t>
  </si>
  <si>
    <t>Min</t>
  </si>
  <si>
    <t>Max</t>
  </si>
  <si>
    <t>Avg</t>
  </si>
  <si>
    <t>Accept All (Sequential)</t>
  </si>
  <si>
    <t>perf</t>
  </si>
  <si>
    <t>cycles</t>
  </si>
  <si>
    <t>instructions</t>
  </si>
  <si>
    <t>cache-references</t>
  </si>
  <si>
    <t>cache-misses</t>
  </si>
  <si>
    <t>branches</t>
  </si>
  <si>
    <t>branch-misses</t>
  </si>
  <si>
    <t>page-faults</t>
  </si>
  <si>
    <t>context-switches</t>
  </si>
  <si>
    <t>cpu-migrations</t>
  </si>
  <si>
    <t>LLC-load-misses</t>
  </si>
  <si>
    <t>time elapsed (s)</t>
  </si>
  <si>
    <t>dnsperf</t>
  </si>
  <si>
    <t>Queries sent</t>
  </si>
  <si>
    <t>Queries completed</t>
  </si>
  <si>
    <t>Queries lost</t>
  </si>
  <si>
    <t>Run time (s)</t>
  </si>
  <si>
    <t>Queries per second</t>
  </si>
  <si>
    <t>Average Latency (s)</t>
  </si>
  <si>
    <t>Min Latency (s)</t>
  </si>
  <si>
    <t>Max Latency (s)</t>
  </si>
  <si>
    <t>Latency StdDev (s)</t>
  </si>
  <si>
    <t>Accept All (Maximum Concurrency)</t>
  </si>
  <si>
    <t>Accept All (Worker Threads)</t>
  </si>
  <si>
    <t>DNS Filter (Sequential)</t>
  </si>
  <si>
    <t>DNS Filter (Worker Threads)</t>
  </si>
  <si>
    <t>Accept all + decode qname</t>
  </si>
  <si>
    <t>Accept All (Worker Threads + Receiver Thread + 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</si>
</sst>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wrapText="1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2"/>
  <sheetViews>
    <sheetView tabSelected="1" workbookViewId="0">
      <pane xSplit="2" topLeftCell="S1" activePane="topRight" state="frozen"/>
      <selection pane="topRight" activeCell="AI1" sqref="AI1:AL1"/>
    </sheetView>
  </sheetViews>
  <sheetFormatPr defaultRowHeight="15"/>
  <cols>
    <col min="1" max="1" width="13.5703125" customWidth="1"/>
    <col min="2" max="2" width="18.5703125" customWidth="1"/>
    <col min="3" max="3" width="14" customWidth="1"/>
    <col min="4" max="4" width="14.85546875" customWidth="1"/>
    <col min="5" max="5" width="11.140625" customWidth="1"/>
    <col min="6" max="7" width="12.28515625" bestFit="1" customWidth="1"/>
    <col min="8" max="8" width="13.7109375" customWidth="1"/>
    <col min="9" max="9" width="16.7109375" bestFit="1" customWidth="1"/>
    <col min="10" max="10" width="16.7109375" style="18" bestFit="1" customWidth="1"/>
    <col min="11" max="15" width="12.28515625" bestFit="1" customWidth="1"/>
    <col min="18" max="18" width="11.7109375" customWidth="1"/>
    <col min="19" max="34" width="13.42578125" bestFit="1" customWidth="1"/>
    <col min="35" max="35" width="18.140625" style="20" customWidth="1"/>
    <col min="38" max="38" width="9.7109375" style="3" customWidth="1"/>
  </cols>
  <sheetData>
    <row r="1" spans="1:38">
      <c r="C1" s="15" t="s">
        <v>0</v>
      </c>
      <c r="D1" s="15"/>
      <c r="E1" s="15"/>
      <c r="F1" s="15"/>
      <c r="G1" s="15"/>
      <c r="H1" s="15"/>
      <c r="I1" s="15"/>
      <c r="J1" s="15"/>
      <c r="K1" s="15" t="s">
        <v>1</v>
      </c>
      <c r="L1" s="15"/>
      <c r="M1" s="15"/>
      <c r="N1" s="15"/>
      <c r="O1" s="15"/>
      <c r="P1" s="15"/>
      <c r="Q1" s="15"/>
      <c r="R1" s="15"/>
      <c r="S1" s="15" t="s">
        <v>2</v>
      </c>
      <c r="T1" s="15"/>
      <c r="U1" s="15"/>
      <c r="V1" s="15"/>
      <c r="W1" s="15"/>
      <c r="X1" s="15"/>
      <c r="Y1" s="15"/>
      <c r="Z1" s="15"/>
      <c r="AA1" s="13" t="s">
        <v>3</v>
      </c>
      <c r="AB1" s="14"/>
      <c r="AC1" s="14"/>
      <c r="AD1" s="14"/>
      <c r="AE1" s="14"/>
      <c r="AF1" s="14"/>
      <c r="AG1" s="14"/>
      <c r="AI1" s="22" t="s">
        <v>4</v>
      </c>
      <c r="AJ1" s="23"/>
      <c r="AK1" s="23"/>
      <c r="AL1" s="24"/>
    </row>
    <row r="2" spans="1:38">
      <c r="B2" s="3"/>
      <c r="C2">
        <v>1</v>
      </c>
      <c r="D2">
        <v>2</v>
      </c>
      <c r="E2">
        <v>3</v>
      </c>
      <c r="F2">
        <v>4</v>
      </c>
      <c r="G2">
        <v>5</v>
      </c>
      <c r="H2" t="s">
        <v>5</v>
      </c>
      <c r="I2" t="s">
        <v>6</v>
      </c>
      <c r="J2" s="16" t="s">
        <v>7</v>
      </c>
      <c r="K2">
        <v>1</v>
      </c>
      <c r="L2">
        <v>2</v>
      </c>
      <c r="M2">
        <v>3</v>
      </c>
      <c r="N2">
        <v>4</v>
      </c>
      <c r="O2">
        <v>5</v>
      </c>
      <c r="P2" t="s">
        <v>5</v>
      </c>
      <c r="Q2" t="s">
        <v>6</v>
      </c>
      <c r="R2" t="s">
        <v>7</v>
      </c>
      <c r="S2" s="6">
        <v>1</v>
      </c>
      <c r="T2">
        <v>2</v>
      </c>
      <c r="U2">
        <v>3</v>
      </c>
      <c r="V2">
        <v>4</v>
      </c>
      <c r="W2">
        <v>5</v>
      </c>
      <c r="X2" t="s">
        <v>5</v>
      </c>
      <c r="Y2" t="s">
        <v>6</v>
      </c>
      <c r="Z2" t="s">
        <v>7</v>
      </c>
      <c r="AA2" s="6">
        <v>1</v>
      </c>
      <c r="AB2">
        <v>2</v>
      </c>
      <c r="AC2">
        <v>3</v>
      </c>
      <c r="AD2">
        <v>4</v>
      </c>
      <c r="AE2">
        <v>5</v>
      </c>
      <c r="AF2" t="s">
        <v>5</v>
      </c>
      <c r="AG2" t="s">
        <v>6</v>
      </c>
      <c r="AH2" t="s">
        <v>7</v>
      </c>
      <c r="AJ2" t="s">
        <v>0</v>
      </c>
      <c r="AK2" t="s">
        <v>1</v>
      </c>
      <c r="AL2" s="3" t="s">
        <v>2</v>
      </c>
    </row>
    <row r="3" spans="1:38" s="8" customFormat="1">
      <c r="A3" s="11" t="s">
        <v>8</v>
      </c>
      <c r="B3" s="7" t="s">
        <v>9</v>
      </c>
      <c r="J3" s="17"/>
      <c r="S3" s="10"/>
      <c r="AA3" s="10"/>
      <c r="AI3" s="19" t="s">
        <v>9</v>
      </c>
      <c r="AL3" s="9"/>
    </row>
    <row r="4" spans="1:38">
      <c r="A4" s="12"/>
      <c r="B4" s="3" t="s">
        <v>10</v>
      </c>
      <c r="C4">
        <v>1294820</v>
      </c>
      <c r="D4">
        <v>1625020</v>
      </c>
      <c r="E4" s="2">
        <v>1759358</v>
      </c>
      <c r="F4">
        <v>1320438</v>
      </c>
      <c r="G4">
        <v>1854986</v>
      </c>
      <c r="H4">
        <f>MIN(C4:G4)</f>
        <v>1294820</v>
      </c>
      <c r="I4">
        <f>MAX(C4:G4)</f>
        <v>1854986</v>
      </c>
      <c r="J4" s="16">
        <f>AVERAGE(C4:G4)</f>
        <v>1570924.4</v>
      </c>
      <c r="K4">
        <v>2343609</v>
      </c>
      <c r="L4">
        <v>1775496</v>
      </c>
      <c r="M4">
        <v>1985425</v>
      </c>
      <c r="N4">
        <v>1985425</v>
      </c>
      <c r="O4">
        <v>2053181</v>
      </c>
      <c r="P4">
        <f>MIN(K4:O4)</f>
        <v>1775496</v>
      </c>
      <c r="Q4">
        <f>MAX(K4:O4)</f>
        <v>2343609</v>
      </c>
      <c r="R4">
        <f>AVERAGE(K4:O4)</f>
        <v>2028627.2</v>
      </c>
      <c r="S4" s="6">
        <v>1309042</v>
      </c>
      <c r="T4">
        <v>1693391</v>
      </c>
      <c r="U4">
        <v>1984181</v>
      </c>
      <c r="V4">
        <v>1984181</v>
      </c>
      <c r="W4">
        <v>1294440</v>
      </c>
      <c r="X4">
        <f>MIN(S4:W4)</f>
        <v>1294440</v>
      </c>
      <c r="Y4">
        <f>MAX(S4:W4)</f>
        <v>1984181</v>
      </c>
      <c r="Z4">
        <f>AVERAGE(S4:W4)</f>
        <v>1653047</v>
      </c>
      <c r="AA4" s="6"/>
      <c r="AI4" s="20" t="s">
        <v>10</v>
      </c>
      <c r="AJ4">
        <f>J4</f>
        <v>1570924.4</v>
      </c>
      <c r="AK4">
        <f>R4</f>
        <v>2028627.2</v>
      </c>
      <c r="AL4" s="3">
        <f>Z4</f>
        <v>1653047</v>
      </c>
    </row>
    <row r="5" spans="1:38">
      <c r="A5" s="12"/>
      <c r="B5" s="3" t="s">
        <v>11</v>
      </c>
      <c r="C5">
        <v>980473</v>
      </c>
      <c r="D5">
        <v>1028463</v>
      </c>
      <c r="E5" s="2">
        <v>1067817</v>
      </c>
      <c r="F5">
        <v>994297</v>
      </c>
      <c r="G5">
        <v>1000807</v>
      </c>
      <c r="H5">
        <f t="shared" ref="H5:H69" si="0">MIN(C5:G5)</f>
        <v>980473</v>
      </c>
      <c r="I5">
        <f t="shared" ref="I5:I69" si="1">MAX(C5:G5)</f>
        <v>1067817</v>
      </c>
      <c r="J5" s="16">
        <f t="shared" ref="J5:J69" si="2">AVERAGE(C5:G5)</f>
        <v>1014371.4</v>
      </c>
      <c r="K5">
        <v>1011969</v>
      </c>
      <c r="L5">
        <v>1097009</v>
      </c>
      <c r="M5">
        <v>1008595</v>
      </c>
      <c r="N5">
        <v>1008595</v>
      </c>
      <c r="O5">
        <v>1044678</v>
      </c>
      <c r="P5">
        <f t="shared" ref="P5:P24" si="3">MIN(K5:O5)</f>
        <v>1008595</v>
      </c>
      <c r="Q5">
        <f t="shared" ref="Q5:Q24" si="4">MAX(K5:O5)</f>
        <v>1097009</v>
      </c>
      <c r="R5">
        <f t="shared" ref="R5:R24" si="5">AVERAGE(K5:O5)</f>
        <v>1034169.2</v>
      </c>
      <c r="S5" s="6">
        <v>1017543</v>
      </c>
      <c r="T5">
        <v>980145</v>
      </c>
      <c r="U5">
        <v>1004644</v>
      </c>
      <c r="V5">
        <v>1004644</v>
      </c>
      <c r="W5">
        <v>982023</v>
      </c>
      <c r="X5">
        <f t="shared" ref="X5:X69" si="6">MIN(S5:W5)</f>
        <v>980145</v>
      </c>
      <c r="Y5">
        <f t="shared" ref="Y5:Y69" si="7">MAX(S5:W5)</f>
        <v>1017543</v>
      </c>
      <c r="Z5">
        <f t="shared" ref="Z5:Z69" si="8">AVERAGE(S5:W5)</f>
        <v>997799.8</v>
      </c>
      <c r="AA5" s="6"/>
      <c r="AI5" s="20" t="s">
        <v>11</v>
      </c>
      <c r="AJ5">
        <f t="shared" ref="AJ5:AJ68" si="9">J5</f>
        <v>1014371.4</v>
      </c>
      <c r="AK5">
        <f t="shared" ref="AK5:AK68" si="10">R5</f>
        <v>1034169.2</v>
      </c>
      <c r="AL5" s="3">
        <f t="shared" ref="AL5:AL68" si="11">Z5</f>
        <v>997799.8</v>
      </c>
    </row>
    <row r="6" spans="1:38">
      <c r="A6" s="12"/>
      <c r="B6" s="3" t="s">
        <v>12</v>
      </c>
      <c r="C6">
        <v>360721</v>
      </c>
      <c r="D6">
        <v>389882</v>
      </c>
      <c r="E6" s="2">
        <v>390542</v>
      </c>
      <c r="F6">
        <v>364101</v>
      </c>
      <c r="G6">
        <v>373161</v>
      </c>
      <c r="H6">
        <f t="shared" si="0"/>
        <v>360721</v>
      </c>
      <c r="I6">
        <f t="shared" si="1"/>
        <v>390542</v>
      </c>
      <c r="J6" s="16">
        <f t="shared" si="2"/>
        <v>375681.4</v>
      </c>
      <c r="K6">
        <v>383604</v>
      </c>
      <c r="L6">
        <v>402565</v>
      </c>
      <c r="M6">
        <v>375705</v>
      </c>
      <c r="N6">
        <v>375705</v>
      </c>
      <c r="O6">
        <v>391707</v>
      </c>
      <c r="P6">
        <f t="shared" si="3"/>
        <v>375705</v>
      </c>
      <c r="Q6">
        <f t="shared" si="4"/>
        <v>402565</v>
      </c>
      <c r="R6">
        <f t="shared" si="5"/>
        <v>385857.2</v>
      </c>
      <c r="S6" s="6">
        <v>374366</v>
      </c>
      <c r="T6">
        <v>371071</v>
      </c>
      <c r="U6">
        <v>374842</v>
      </c>
      <c r="V6">
        <v>374842</v>
      </c>
      <c r="W6">
        <v>360611</v>
      </c>
      <c r="X6">
        <f t="shared" si="6"/>
        <v>360611</v>
      </c>
      <c r="Y6">
        <f t="shared" si="7"/>
        <v>374842</v>
      </c>
      <c r="Z6">
        <f t="shared" si="8"/>
        <v>371146.4</v>
      </c>
      <c r="AA6" s="6"/>
      <c r="AI6" s="20" t="s">
        <v>12</v>
      </c>
      <c r="AJ6">
        <f t="shared" si="9"/>
        <v>375681.4</v>
      </c>
      <c r="AK6">
        <f t="shared" si="10"/>
        <v>385857.2</v>
      </c>
      <c r="AL6" s="3">
        <f t="shared" si="11"/>
        <v>371146.4</v>
      </c>
    </row>
    <row r="7" spans="1:38">
      <c r="A7" s="12"/>
      <c r="B7" s="3" t="s">
        <v>13</v>
      </c>
      <c r="C7">
        <v>7602</v>
      </c>
      <c r="D7">
        <v>9148</v>
      </c>
      <c r="E7" s="2">
        <v>9319</v>
      </c>
      <c r="F7">
        <v>7571</v>
      </c>
      <c r="G7">
        <v>8541</v>
      </c>
      <c r="H7">
        <f t="shared" si="0"/>
        <v>7571</v>
      </c>
      <c r="I7">
        <f t="shared" si="1"/>
        <v>9319</v>
      </c>
      <c r="J7" s="16">
        <f t="shared" si="2"/>
        <v>8436.2000000000007</v>
      </c>
      <c r="K7">
        <v>9047</v>
      </c>
      <c r="L7">
        <v>9740</v>
      </c>
      <c r="M7">
        <v>8603</v>
      </c>
      <c r="N7">
        <v>8603</v>
      </c>
      <c r="O7">
        <v>9468</v>
      </c>
      <c r="P7">
        <f t="shared" si="3"/>
        <v>8603</v>
      </c>
      <c r="Q7">
        <f t="shared" si="4"/>
        <v>9740</v>
      </c>
      <c r="R7">
        <f t="shared" si="5"/>
        <v>9092.2000000000007</v>
      </c>
      <c r="S7" s="6">
        <v>8672</v>
      </c>
      <c r="T7">
        <v>8381</v>
      </c>
      <c r="U7">
        <v>8445</v>
      </c>
      <c r="V7">
        <v>8445</v>
      </c>
      <c r="W7">
        <v>7904</v>
      </c>
      <c r="X7">
        <f t="shared" si="6"/>
        <v>7904</v>
      </c>
      <c r="Y7">
        <f t="shared" si="7"/>
        <v>8672</v>
      </c>
      <c r="Z7">
        <f t="shared" si="8"/>
        <v>8369.4</v>
      </c>
      <c r="AA7" s="6"/>
      <c r="AI7" s="20" t="s">
        <v>13</v>
      </c>
      <c r="AJ7">
        <f t="shared" si="9"/>
        <v>8436.2000000000007</v>
      </c>
      <c r="AK7">
        <f t="shared" si="10"/>
        <v>9092.2000000000007</v>
      </c>
      <c r="AL7" s="3">
        <f t="shared" si="11"/>
        <v>8369.4</v>
      </c>
    </row>
    <row r="8" spans="1:38">
      <c r="A8" s="12"/>
      <c r="B8" s="3" t="s">
        <v>14</v>
      </c>
      <c r="C8">
        <v>193934</v>
      </c>
      <c r="D8">
        <v>204822</v>
      </c>
      <c r="E8" s="2">
        <v>216947</v>
      </c>
      <c r="F8">
        <v>195777</v>
      </c>
      <c r="G8">
        <v>196940</v>
      </c>
      <c r="H8">
        <f t="shared" si="0"/>
        <v>193934</v>
      </c>
      <c r="I8">
        <f t="shared" si="1"/>
        <v>216947</v>
      </c>
      <c r="J8" s="16">
        <f t="shared" si="2"/>
        <v>201684</v>
      </c>
      <c r="K8">
        <v>199259</v>
      </c>
      <c r="L8">
        <v>222722</v>
      </c>
      <c r="M8">
        <v>199440</v>
      </c>
      <c r="N8">
        <v>199440</v>
      </c>
      <c r="O8">
        <v>205174</v>
      </c>
      <c r="P8">
        <f t="shared" si="3"/>
        <v>199259</v>
      </c>
      <c r="Q8">
        <f t="shared" si="4"/>
        <v>222722</v>
      </c>
      <c r="R8">
        <f t="shared" si="5"/>
        <v>205207</v>
      </c>
      <c r="S8" s="6">
        <v>200044</v>
      </c>
      <c r="T8">
        <v>192632</v>
      </c>
      <c r="U8">
        <v>197271</v>
      </c>
      <c r="V8">
        <v>197271</v>
      </c>
      <c r="W8">
        <v>194187</v>
      </c>
      <c r="X8">
        <f t="shared" si="6"/>
        <v>192632</v>
      </c>
      <c r="Y8">
        <f t="shared" si="7"/>
        <v>200044</v>
      </c>
      <c r="Z8">
        <f t="shared" si="8"/>
        <v>196281</v>
      </c>
      <c r="AA8" s="6"/>
      <c r="AI8" s="20" t="s">
        <v>14</v>
      </c>
      <c r="AJ8">
        <f t="shared" si="9"/>
        <v>201684</v>
      </c>
      <c r="AK8">
        <f t="shared" si="10"/>
        <v>205207</v>
      </c>
      <c r="AL8" s="3">
        <f t="shared" si="11"/>
        <v>196281</v>
      </c>
    </row>
    <row r="9" spans="1:38">
      <c r="A9" s="12"/>
      <c r="B9" s="3" t="s">
        <v>15</v>
      </c>
      <c r="C9">
        <v>9580</v>
      </c>
      <c r="D9">
        <v>11442</v>
      </c>
      <c r="E9" s="2">
        <v>11687</v>
      </c>
      <c r="F9">
        <v>9365</v>
      </c>
      <c r="G9">
        <v>11209</v>
      </c>
      <c r="H9">
        <f t="shared" si="0"/>
        <v>9365</v>
      </c>
      <c r="I9">
        <f t="shared" si="1"/>
        <v>11687</v>
      </c>
      <c r="J9" s="16">
        <f t="shared" si="2"/>
        <v>10656.6</v>
      </c>
      <c r="K9">
        <v>11848</v>
      </c>
      <c r="L9">
        <v>12112</v>
      </c>
      <c r="M9">
        <v>10791</v>
      </c>
      <c r="N9">
        <v>10791</v>
      </c>
      <c r="O9">
        <v>11799</v>
      </c>
      <c r="P9">
        <f t="shared" si="3"/>
        <v>10791</v>
      </c>
      <c r="Q9">
        <f t="shared" si="4"/>
        <v>12112</v>
      </c>
      <c r="R9">
        <f t="shared" si="5"/>
        <v>11468.2</v>
      </c>
      <c r="S9" s="6">
        <v>10522</v>
      </c>
      <c r="T9">
        <v>11447</v>
      </c>
      <c r="U9">
        <v>11246</v>
      </c>
      <c r="V9">
        <v>11246</v>
      </c>
      <c r="W9">
        <v>9889</v>
      </c>
      <c r="X9">
        <f t="shared" si="6"/>
        <v>9889</v>
      </c>
      <c r="Y9">
        <f t="shared" si="7"/>
        <v>11447</v>
      </c>
      <c r="Z9">
        <f t="shared" si="8"/>
        <v>10870</v>
      </c>
      <c r="AA9" s="6"/>
      <c r="AI9" s="20" t="s">
        <v>15</v>
      </c>
      <c r="AJ9">
        <f t="shared" si="9"/>
        <v>10656.6</v>
      </c>
      <c r="AK9">
        <f t="shared" si="10"/>
        <v>11468.2</v>
      </c>
      <c r="AL9" s="3">
        <f t="shared" si="11"/>
        <v>10870</v>
      </c>
    </row>
    <row r="10" spans="1:38">
      <c r="A10" s="12"/>
      <c r="B10" s="3" t="s">
        <v>16</v>
      </c>
      <c r="C10">
        <v>22</v>
      </c>
      <c r="D10">
        <v>22</v>
      </c>
      <c r="E10" s="2">
        <v>23</v>
      </c>
      <c r="F10">
        <v>23</v>
      </c>
      <c r="G10">
        <v>22</v>
      </c>
      <c r="H10">
        <f t="shared" si="0"/>
        <v>22</v>
      </c>
      <c r="I10">
        <f t="shared" si="1"/>
        <v>23</v>
      </c>
      <c r="J10" s="16">
        <f t="shared" si="2"/>
        <v>22.4</v>
      </c>
      <c r="K10">
        <v>30</v>
      </c>
      <c r="L10">
        <v>30</v>
      </c>
      <c r="M10">
        <v>29</v>
      </c>
      <c r="N10">
        <v>29</v>
      </c>
      <c r="O10">
        <v>30</v>
      </c>
      <c r="P10">
        <f t="shared" si="3"/>
        <v>29</v>
      </c>
      <c r="Q10">
        <f t="shared" si="4"/>
        <v>30</v>
      </c>
      <c r="R10">
        <f t="shared" si="5"/>
        <v>29.6</v>
      </c>
      <c r="S10" s="6">
        <v>22</v>
      </c>
      <c r="T10">
        <v>22</v>
      </c>
      <c r="U10">
        <v>23</v>
      </c>
      <c r="V10">
        <v>23</v>
      </c>
      <c r="W10">
        <v>22</v>
      </c>
      <c r="X10">
        <f t="shared" si="6"/>
        <v>22</v>
      </c>
      <c r="Y10">
        <f t="shared" si="7"/>
        <v>23</v>
      </c>
      <c r="Z10" s="3">
        <f t="shared" si="8"/>
        <v>22.4</v>
      </c>
      <c r="AI10" s="20" t="s">
        <v>16</v>
      </c>
      <c r="AJ10">
        <f t="shared" si="9"/>
        <v>22.4</v>
      </c>
      <c r="AK10">
        <f t="shared" si="10"/>
        <v>29.6</v>
      </c>
      <c r="AL10" s="3">
        <f t="shared" si="11"/>
        <v>22.4</v>
      </c>
    </row>
    <row r="11" spans="1:38">
      <c r="A11" s="12"/>
      <c r="B11" s="3" t="s">
        <v>17</v>
      </c>
      <c r="C11">
        <v>2</v>
      </c>
      <c r="D11">
        <v>1</v>
      </c>
      <c r="E11" s="2">
        <v>2</v>
      </c>
      <c r="F11">
        <v>1</v>
      </c>
      <c r="G11">
        <v>2</v>
      </c>
      <c r="H11">
        <f t="shared" si="0"/>
        <v>1</v>
      </c>
      <c r="I11">
        <f t="shared" si="1"/>
        <v>2</v>
      </c>
      <c r="J11" s="16">
        <f t="shared" si="2"/>
        <v>1.6</v>
      </c>
      <c r="K11">
        <v>1</v>
      </c>
      <c r="L11">
        <v>5</v>
      </c>
      <c r="M11">
        <v>2</v>
      </c>
      <c r="N11">
        <v>2</v>
      </c>
      <c r="O11">
        <v>5</v>
      </c>
      <c r="P11">
        <f t="shared" si="3"/>
        <v>1</v>
      </c>
      <c r="Q11">
        <f t="shared" si="4"/>
        <v>5</v>
      </c>
      <c r="R11">
        <f t="shared" si="5"/>
        <v>3</v>
      </c>
      <c r="S11" s="6">
        <v>4</v>
      </c>
      <c r="T11">
        <v>2</v>
      </c>
      <c r="U11">
        <v>2</v>
      </c>
      <c r="V11">
        <v>2</v>
      </c>
      <c r="W11">
        <v>1</v>
      </c>
      <c r="X11">
        <f t="shared" si="6"/>
        <v>1</v>
      </c>
      <c r="Y11">
        <f t="shared" si="7"/>
        <v>4</v>
      </c>
      <c r="Z11" s="3">
        <f t="shared" si="8"/>
        <v>2.2000000000000002</v>
      </c>
      <c r="AI11" s="20" t="s">
        <v>17</v>
      </c>
      <c r="AJ11">
        <f t="shared" si="9"/>
        <v>1.6</v>
      </c>
      <c r="AK11">
        <f t="shared" si="10"/>
        <v>3</v>
      </c>
      <c r="AL11" s="3">
        <f t="shared" si="11"/>
        <v>2.2000000000000002</v>
      </c>
    </row>
    <row r="12" spans="1:38">
      <c r="A12" s="12"/>
      <c r="B12" s="3" t="s">
        <v>18</v>
      </c>
      <c r="C12">
        <v>0</v>
      </c>
      <c r="D12">
        <v>0</v>
      </c>
      <c r="E12" s="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 s="16">
        <f t="shared" si="2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3"/>
        <v>0</v>
      </c>
      <c r="Q12">
        <f t="shared" si="4"/>
        <v>0</v>
      </c>
      <c r="R12" s="3">
        <f t="shared" si="5"/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f t="shared" si="6"/>
        <v>0</v>
      </c>
      <c r="Y12">
        <f t="shared" si="7"/>
        <v>1</v>
      </c>
      <c r="Z12" s="3">
        <f t="shared" si="8"/>
        <v>0.4</v>
      </c>
      <c r="AI12" s="20" t="s">
        <v>18</v>
      </c>
      <c r="AJ12">
        <f t="shared" si="9"/>
        <v>0</v>
      </c>
      <c r="AK12">
        <f t="shared" si="10"/>
        <v>0</v>
      </c>
      <c r="AL12" s="3">
        <f t="shared" si="11"/>
        <v>0.4</v>
      </c>
    </row>
    <row r="13" spans="1:38">
      <c r="A13" s="12"/>
      <c r="B13" s="3" t="s">
        <v>19</v>
      </c>
      <c r="C13">
        <v>7101</v>
      </c>
      <c r="D13">
        <v>8781</v>
      </c>
      <c r="E13" s="2">
        <v>8528</v>
      </c>
      <c r="F13">
        <v>7688</v>
      </c>
      <c r="G13">
        <v>6865</v>
      </c>
      <c r="H13">
        <f t="shared" si="0"/>
        <v>6865</v>
      </c>
      <c r="I13">
        <f t="shared" si="1"/>
        <v>8781</v>
      </c>
      <c r="J13" s="16">
        <f t="shared" si="2"/>
        <v>7792.6</v>
      </c>
      <c r="K13">
        <v>11221</v>
      </c>
      <c r="L13">
        <v>10973</v>
      </c>
      <c r="M13">
        <v>10913</v>
      </c>
      <c r="N13">
        <v>10913</v>
      </c>
      <c r="O13">
        <v>12045</v>
      </c>
      <c r="P13">
        <f t="shared" si="3"/>
        <v>10913</v>
      </c>
      <c r="Q13">
        <f t="shared" si="4"/>
        <v>12045</v>
      </c>
      <c r="R13" s="3">
        <f t="shared" si="5"/>
        <v>11213</v>
      </c>
      <c r="S13">
        <v>5863</v>
      </c>
      <c r="T13">
        <v>6926</v>
      </c>
      <c r="U13">
        <v>9042</v>
      </c>
      <c r="V13">
        <v>9042</v>
      </c>
      <c r="W13">
        <v>6140</v>
      </c>
      <c r="X13">
        <f t="shared" si="6"/>
        <v>5863</v>
      </c>
      <c r="Y13">
        <f t="shared" si="7"/>
        <v>9042</v>
      </c>
      <c r="Z13" s="3">
        <f t="shared" si="8"/>
        <v>7402.6</v>
      </c>
      <c r="AI13" s="20" t="s">
        <v>19</v>
      </c>
      <c r="AJ13">
        <f t="shared" si="9"/>
        <v>7792.6</v>
      </c>
      <c r="AK13">
        <f t="shared" si="10"/>
        <v>11213</v>
      </c>
      <c r="AL13" s="3">
        <f t="shared" si="11"/>
        <v>7402.6</v>
      </c>
    </row>
    <row r="14" spans="1:38">
      <c r="A14" s="12"/>
      <c r="B14" s="3" t="s">
        <v>20</v>
      </c>
      <c r="C14">
        <v>31.032889443999998</v>
      </c>
      <c r="D14">
        <v>31.038009588000001</v>
      </c>
      <c r="E14" s="2">
        <v>32.034387809999998</v>
      </c>
      <c r="F14">
        <v>32.033356730000001</v>
      </c>
      <c r="G14">
        <v>34.039625678999997</v>
      </c>
      <c r="H14">
        <f t="shared" si="0"/>
        <v>31.032889443999998</v>
      </c>
      <c r="I14">
        <f t="shared" si="1"/>
        <v>34.039625678999997</v>
      </c>
      <c r="J14" s="16">
        <f t="shared" si="2"/>
        <v>32.035653850200006</v>
      </c>
      <c r="K14">
        <v>130.076965285</v>
      </c>
      <c r="L14">
        <v>133.08178551399999</v>
      </c>
      <c r="M14">
        <v>134.085278531</v>
      </c>
      <c r="N14">
        <v>134.085278531</v>
      </c>
      <c r="O14">
        <v>134.080050438</v>
      </c>
      <c r="P14">
        <f t="shared" si="3"/>
        <v>130.076965285</v>
      </c>
      <c r="Q14">
        <f t="shared" si="4"/>
        <v>134.085278531</v>
      </c>
      <c r="R14" s="3">
        <f t="shared" si="5"/>
        <v>133.08187165979999</v>
      </c>
      <c r="S14">
        <v>32.032609100000002</v>
      </c>
      <c r="T14">
        <v>32.035018334</v>
      </c>
      <c r="U14">
        <v>32.037903837000002</v>
      </c>
      <c r="V14">
        <v>32.037903837000002</v>
      </c>
      <c r="W14">
        <v>31.033791346000001</v>
      </c>
      <c r="X14">
        <f t="shared" si="6"/>
        <v>31.033791346000001</v>
      </c>
      <c r="Y14">
        <f t="shared" si="7"/>
        <v>32.037903837000002</v>
      </c>
      <c r="Z14" s="3">
        <f t="shared" si="8"/>
        <v>31.835445290799999</v>
      </c>
      <c r="AI14" s="20" t="s">
        <v>20</v>
      </c>
      <c r="AJ14">
        <f t="shared" si="9"/>
        <v>32.035653850200006</v>
      </c>
      <c r="AK14">
        <f t="shared" si="10"/>
        <v>133.08187165979999</v>
      </c>
      <c r="AL14" s="3">
        <f t="shared" si="11"/>
        <v>31.835445290799999</v>
      </c>
    </row>
    <row r="15" spans="1:38">
      <c r="A15" s="12"/>
      <c r="B15" s="4" t="s">
        <v>21</v>
      </c>
      <c r="E15" s="2"/>
      <c r="J15" s="16"/>
      <c r="R15" s="3"/>
      <c r="Z15" s="3"/>
      <c r="AI15" s="21" t="s">
        <v>21</v>
      </c>
    </row>
    <row r="16" spans="1:38">
      <c r="A16" s="12"/>
      <c r="B16" t="s">
        <v>22</v>
      </c>
      <c r="C16">
        <v>5000000</v>
      </c>
      <c r="D16">
        <v>5000000</v>
      </c>
      <c r="E16" s="2">
        <v>5000000</v>
      </c>
      <c r="F16">
        <v>5000000</v>
      </c>
      <c r="G16">
        <v>5000000</v>
      </c>
      <c r="H16">
        <f t="shared" si="0"/>
        <v>5000000</v>
      </c>
      <c r="I16">
        <f t="shared" si="1"/>
        <v>5000000</v>
      </c>
      <c r="J16" s="16">
        <f t="shared" si="2"/>
        <v>5000000</v>
      </c>
      <c r="K16">
        <v>5000000</v>
      </c>
      <c r="L16">
        <v>5000000</v>
      </c>
      <c r="M16">
        <v>5000000</v>
      </c>
      <c r="N16">
        <v>5000000</v>
      </c>
      <c r="O16">
        <v>5000000</v>
      </c>
      <c r="P16">
        <f t="shared" si="3"/>
        <v>5000000</v>
      </c>
      <c r="Q16">
        <f t="shared" si="4"/>
        <v>5000000</v>
      </c>
      <c r="R16" s="3">
        <f t="shared" si="5"/>
        <v>5000000</v>
      </c>
      <c r="S16">
        <v>5000000</v>
      </c>
      <c r="T16">
        <v>5000000</v>
      </c>
      <c r="U16">
        <v>5000000</v>
      </c>
      <c r="V16">
        <v>5000000</v>
      </c>
      <c r="W16">
        <v>5000000</v>
      </c>
      <c r="X16">
        <f t="shared" si="6"/>
        <v>5000000</v>
      </c>
      <c r="Y16">
        <f t="shared" si="7"/>
        <v>5000000</v>
      </c>
      <c r="Z16" s="3">
        <f t="shared" si="8"/>
        <v>5000000</v>
      </c>
      <c r="AA16">
        <v>5000000</v>
      </c>
      <c r="AB16">
        <v>5000000</v>
      </c>
      <c r="AC16">
        <v>5000000</v>
      </c>
      <c r="AD16">
        <v>5000000</v>
      </c>
      <c r="AE16">
        <v>5000000</v>
      </c>
      <c r="AF16">
        <v>5000000</v>
      </c>
      <c r="AG16">
        <v>5000000</v>
      </c>
      <c r="AH16">
        <v>5000000</v>
      </c>
      <c r="AI16" s="20" t="s">
        <v>22</v>
      </c>
      <c r="AJ16">
        <f t="shared" si="9"/>
        <v>5000000</v>
      </c>
      <c r="AK16">
        <f t="shared" si="10"/>
        <v>5000000</v>
      </c>
      <c r="AL16" s="3">
        <f t="shared" si="11"/>
        <v>5000000</v>
      </c>
    </row>
    <row r="17" spans="1:38">
      <c r="A17" s="12"/>
      <c r="B17" t="s">
        <v>23</v>
      </c>
      <c r="C17">
        <v>5000000</v>
      </c>
      <c r="D17">
        <v>5000000</v>
      </c>
      <c r="E17" s="2">
        <v>5000000</v>
      </c>
      <c r="F17">
        <v>5000000</v>
      </c>
      <c r="G17">
        <v>5000000</v>
      </c>
      <c r="H17">
        <f t="shared" si="0"/>
        <v>5000000</v>
      </c>
      <c r="I17">
        <f t="shared" si="1"/>
        <v>5000000</v>
      </c>
      <c r="J17" s="16">
        <f t="shared" si="2"/>
        <v>5000000</v>
      </c>
      <c r="K17">
        <v>5000000</v>
      </c>
      <c r="L17">
        <v>5000000</v>
      </c>
      <c r="M17">
        <v>5000000</v>
      </c>
      <c r="N17">
        <v>5000000</v>
      </c>
      <c r="O17">
        <v>5000000</v>
      </c>
      <c r="P17">
        <f t="shared" si="3"/>
        <v>5000000</v>
      </c>
      <c r="Q17">
        <f t="shared" si="4"/>
        <v>5000000</v>
      </c>
      <c r="R17" s="3">
        <f t="shared" si="5"/>
        <v>5000000</v>
      </c>
      <c r="S17">
        <v>5000000</v>
      </c>
      <c r="T17">
        <v>5000000</v>
      </c>
      <c r="U17">
        <v>5000000</v>
      </c>
      <c r="V17">
        <v>5000000</v>
      </c>
      <c r="W17">
        <v>5000000</v>
      </c>
      <c r="X17">
        <f t="shared" si="6"/>
        <v>5000000</v>
      </c>
      <c r="Y17">
        <f t="shared" si="7"/>
        <v>5000000</v>
      </c>
      <c r="Z17" s="3">
        <f t="shared" si="8"/>
        <v>5000000</v>
      </c>
      <c r="AA17">
        <v>5000000</v>
      </c>
      <c r="AB17">
        <v>5000000</v>
      </c>
      <c r="AC17">
        <v>5000000</v>
      </c>
      <c r="AD17">
        <v>5000000</v>
      </c>
      <c r="AE17">
        <v>5000000</v>
      </c>
      <c r="AF17">
        <v>5000000</v>
      </c>
      <c r="AG17">
        <v>5000000</v>
      </c>
      <c r="AH17">
        <v>5000000</v>
      </c>
      <c r="AI17" s="20" t="s">
        <v>23</v>
      </c>
      <c r="AJ17">
        <f t="shared" si="9"/>
        <v>5000000</v>
      </c>
      <c r="AK17">
        <f t="shared" si="10"/>
        <v>5000000</v>
      </c>
      <c r="AL17" s="3">
        <f t="shared" si="11"/>
        <v>5000000</v>
      </c>
    </row>
    <row r="18" spans="1:38">
      <c r="A18" s="12"/>
      <c r="B18" t="s">
        <v>24</v>
      </c>
      <c r="C18">
        <v>0</v>
      </c>
      <c r="D18">
        <v>0</v>
      </c>
      <c r="E18" s="2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  <c r="J18" s="16">
        <f t="shared" si="2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3"/>
        <v>0</v>
      </c>
      <c r="Q18">
        <f t="shared" si="4"/>
        <v>0</v>
      </c>
      <c r="R18" s="3">
        <f t="shared" si="5"/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6"/>
        <v>0</v>
      </c>
      <c r="Y18">
        <f t="shared" si="7"/>
        <v>0</v>
      </c>
      <c r="Z18" s="3">
        <f t="shared" si="8"/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0" t="s">
        <v>24</v>
      </c>
      <c r="AJ18">
        <f t="shared" si="9"/>
        <v>0</v>
      </c>
      <c r="AK18">
        <f t="shared" si="10"/>
        <v>0</v>
      </c>
      <c r="AL18" s="3">
        <f t="shared" si="11"/>
        <v>0</v>
      </c>
    </row>
    <row r="19" spans="1:38">
      <c r="A19" s="12"/>
      <c r="B19" s="3" t="s">
        <v>25</v>
      </c>
      <c r="C19">
        <v>30.776098000000001</v>
      </c>
      <c r="D19">
        <v>30.941799</v>
      </c>
      <c r="E19" s="2">
        <v>31.924824000000001</v>
      </c>
      <c r="F19">
        <v>31.766780000000001</v>
      </c>
      <c r="G19">
        <v>33.109889000000003</v>
      </c>
      <c r="H19">
        <f t="shared" si="0"/>
        <v>30.776098000000001</v>
      </c>
      <c r="I19">
        <f t="shared" si="1"/>
        <v>33.109889000000003</v>
      </c>
      <c r="J19" s="16">
        <f t="shared" si="2"/>
        <v>31.703877999999996</v>
      </c>
      <c r="K19">
        <v>129.83616900000001</v>
      </c>
      <c r="L19">
        <v>132.45873399999999</v>
      </c>
      <c r="M19">
        <v>133.61079699999999</v>
      </c>
      <c r="N19">
        <v>133.61079699999999</v>
      </c>
      <c r="O19">
        <v>133.518359</v>
      </c>
      <c r="P19">
        <f t="shared" si="3"/>
        <v>129.83616900000001</v>
      </c>
      <c r="Q19">
        <f t="shared" si="4"/>
        <v>133.61079699999999</v>
      </c>
      <c r="R19" s="3">
        <f t="shared" si="5"/>
        <v>132.6069712</v>
      </c>
      <c r="S19">
        <v>31.080003999999999</v>
      </c>
      <c r="T19">
        <v>32.014263</v>
      </c>
      <c r="U19">
        <v>31.251470999999999</v>
      </c>
      <c r="V19">
        <v>31.251470999999999</v>
      </c>
      <c r="W19">
        <v>30.753112000000002</v>
      </c>
      <c r="X19">
        <f t="shared" si="6"/>
        <v>30.753112000000002</v>
      </c>
      <c r="Y19">
        <f t="shared" si="7"/>
        <v>32.014263</v>
      </c>
      <c r="Z19" s="3">
        <f t="shared" si="8"/>
        <v>31.2700642</v>
      </c>
      <c r="AA19">
        <v>31.432797000000001</v>
      </c>
      <c r="AB19">
        <v>31.124177</v>
      </c>
      <c r="AC19">
        <v>31.850681999999999</v>
      </c>
      <c r="AD19">
        <v>33.645733</v>
      </c>
      <c r="AE19">
        <v>35.317256999999998</v>
      </c>
      <c r="AF19">
        <f>MIN(AA19:AE19)</f>
        <v>31.124177</v>
      </c>
      <c r="AG19">
        <f>MAX(AA19:AE19)</f>
        <v>35.317256999999998</v>
      </c>
      <c r="AH19">
        <f>AVERAGE(AA19:AE19)</f>
        <v>32.674129200000003</v>
      </c>
      <c r="AI19" s="20" t="s">
        <v>25</v>
      </c>
      <c r="AJ19">
        <f t="shared" si="9"/>
        <v>31.703877999999996</v>
      </c>
      <c r="AK19">
        <f t="shared" si="10"/>
        <v>132.6069712</v>
      </c>
      <c r="AL19" s="3">
        <f t="shared" si="11"/>
        <v>31.2700642</v>
      </c>
    </row>
    <row r="20" spans="1:38">
      <c r="A20" s="12"/>
      <c r="B20" s="3" t="s">
        <v>26</v>
      </c>
      <c r="C20">
        <v>162463.74053000001</v>
      </c>
      <c r="D20">
        <v>161593.70694599999</v>
      </c>
      <c r="E20" s="2">
        <v>156617.934683</v>
      </c>
      <c r="F20">
        <v>157397.129958</v>
      </c>
      <c r="G20">
        <v>151012.28518199999</v>
      </c>
      <c r="H20">
        <f t="shared" si="0"/>
        <v>151012.28518199999</v>
      </c>
      <c r="I20">
        <f t="shared" si="1"/>
        <v>162463.74053000001</v>
      </c>
      <c r="J20" s="16">
        <f t="shared" si="2"/>
        <v>157816.95945980001</v>
      </c>
      <c r="K20">
        <v>38510.070333000003</v>
      </c>
      <c r="L20">
        <v>37747.605228</v>
      </c>
      <c r="M20">
        <v>37422.125398999997</v>
      </c>
      <c r="N20">
        <v>37422.125398999997</v>
      </c>
      <c r="O20">
        <v>37448.033645000003</v>
      </c>
      <c r="P20">
        <f t="shared" si="3"/>
        <v>37422.125398999997</v>
      </c>
      <c r="Q20">
        <f t="shared" si="4"/>
        <v>38510.070333000003</v>
      </c>
      <c r="R20" s="3">
        <f t="shared" si="5"/>
        <v>37709.992000799997</v>
      </c>
      <c r="S20">
        <v>160875.14017100001</v>
      </c>
      <c r="T20">
        <v>156180.38747300001</v>
      </c>
      <c r="U20">
        <v>159992.46883500001</v>
      </c>
      <c r="V20">
        <v>159992.46883500001</v>
      </c>
      <c r="W20">
        <v>162585.171868</v>
      </c>
      <c r="X20">
        <f t="shared" si="6"/>
        <v>156180.38747300001</v>
      </c>
      <c r="Y20">
        <f t="shared" si="7"/>
        <v>162585.171868</v>
      </c>
      <c r="Z20" s="3">
        <f t="shared" si="8"/>
        <v>159925.12743640001</v>
      </c>
      <c r="AA20">
        <v>159069.52219399999</v>
      </c>
      <c r="AB20">
        <v>160646.81806699999</v>
      </c>
      <c r="AC20">
        <v>156982.50982499999</v>
      </c>
      <c r="AD20">
        <v>148607.25429899999</v>
      </c>
      <c r="AE20">
        <v>141573.84872800001</v>
      </c>
      <c r="AF20">
        <f t="shared" ref="AF20:AF24" si="12">MIN(AA20:AE20)</f>
        <v>141573.84872800001</v>
      </c>
      <c r="AG20">
        <f t="shared" ref="AG20:AG24" si="13">MAX(AA20:AE20)</f>
        <v>160646.81806699999</v>
      </c>
      <c r="AH20">
        <f t="shared" ref="AH20:AH24" si="14">AVERAGE(AA20:AE20)</f>
        <v>153375.99062259999</v>
      </c>
      <c r="AI20" s="20" t="s">
        <v>26</v>
      </c>
      <c r="AJ20">
        <f t="shared" si="9"/>
        <v>157816.95945980001</v>
      </c>
      <c r="AK20">
        <f t="shared" si="10"/>
        <v>37709.992000799997</v>
      </c>
      <c r="AL20" s="3">
        <f t="shared" si="11"/>
        <v>159925.12743640001</v>
      </c>
    </row>
    <row r="21" spans="1:38">
      <c r="A21" s="12"/>
      <c r="B21" s="3" t="s">
        <v>27</v>
      </c>
      <c r="C21">
        <v>6.11E-4</v>
      </c>
      <c r="D21">
        <v>6.1300000000000005E-4</v>
      </c>
      <c r="E21" s="2">
        <v>6.2E-4</v>
      </c>
      <c r="F21">
        <v>6.2600000000000004E-4</v>
      </c>
      <c r="G21">
        <v>6.4800000000000003E-4</v>
      </c>
      <c r="H21">
        <f t="shared" si="0"/>
        <v>6.11E-4</v>
      </c>
      <c r="I21">
        <f t="shared" si="1"/>
        <v>6.4800000000000003E-4</v>
      </c>
      <c r="J21" s="16">
        <f t="shared" si="2"/>
        <v>6.2359999999999998E-4</v>
      </c>
      <c r="K21">
        <v>2.5249999999999999E-3</v>
      </c>
      <c r="L21">
        <v>2.578E-3</v>
      </c>
      <c r="M21">
        <v>2.5969999999999999E-3</v>
      </c>
      <c r="N21">
        <v>2.5969999999999999E-3</v>
      </c>
      <c r="O21">
        <v>2.5990000000000002E-3</v>
      </c>
      <c r="P21">
        <f t="shared" si="3"/>
        <v>2.5249999999999999E-3</v>
      </c>
      <c r="Q21">
        <f t="shared" si="4"/>
        <v>2.5990000000000002E-3</v>
      </c>
      <c r="R21" s="3">
        <f t="shared" si="5"/>
        <v>2.5792000000000002E-3</v>
      </c>
      <c r="S21">
        <v>6.1600000000000001E-4</v>
      </c>
      <c r="T21">
        <v>6.3000000000000003E-4</v>
      </c>
      <c r="U21">
        <v>6.1899999999999998E-4</v>
      </c>
      <c r="V21">
        <v>6.1899999999999998E-4</v>
      </c>
      <c r="W21">
        <v>6.11E-4</v>
      </c>
      <c r="X21">
        <f t="shared" si="6"/>
        <v>6.11E-4</v>
      </c>
      <c r="Y21">
        <f t="shared" si="7"/>
        <v>6.3000000000000003E-4</v>
      </c>
      <c r="Z21" s="3">
        <f t="shared" si="8"/>
        <v>6.1899999999999998E-4</v>
      </c>
      <c r="AA21">
        <v>6.2200000000000005E-4</v>
      </c>
      <c r="AB21">
        <v>6.1399999999999996E-4</v>
      </c>
      <c r="AC21">
        <v>6.2699999999999995E-4</v>
      </c>
      <c r="AD21">
        <v>6.5499999999999998E-4</v>
      </c>
      <c r="AE21">
        <v>6.8300000000000001E-4</v>
      </c>
      <c r="AF21">
        <f t="shared" si="12"/>
        <v>6.1399999999999996E-4</v>
      </c>
      <c r="AG21">
        <f t="shared" si="13"/>
        <v>6.8300000000000001E-4</v>
      </c>
      <c r="AH21">
        <f t="shared" si="14"/>
        <v>6.4020000000000006E-4</v>
      </c>
      <c r="AI21" s="20" t="s">
        <v>27</v>
      </c>
      <c r="AJ21">
        <f t="shared" si="9"/>
        <v>6.2359999999999998E-4</v>
      </c>
      <c r="AK21">
        <f t="shared" si="10"/>
        <v>2.5792000000000002E-3</v>
      </c>
      <c r="AL21" s="3">
        <f t="shared" si="11"/>
        <v>6.1899999999999998E-4</v>
      </c>
    </row>
    <row r="22" spans="1:38">
      <c r="A22" s="12"/>
      <c r="B22" s="3" t="s">
        <v>28</v>
      </c>
      <c r="C22">
        <v>1.8E-5</v>
      </c>
      <c r="D22">
        <v>2.5000000000000001E-5</v>
      </c>
      <c r="E22" s="2">
        <v>2.0000000000000002E-5</v>
      </c>
      <c r="F22">
        <v>2.4000000000000001E-5</v>
      </c>
      <c r="G22">
        <v>2.0999999999999999E-5</v>
      </c>
      <c r="H22">
        <f t="shared" si="0"/>
        <v>1.8E-5</v>
      </c>
      <c r="I22">
        <f t="shared" si="1"/>
        <v>2.5000000000000001E-5</v>
      </c>
      <c r="J22" s="16">
        <f t="shared" si="2"/>
        <v>2.16E-5</v>
      </c>
      <c r="K22">
        <v>3.6000000000000001E-5</v>
      </c>
      <c r="L22">
        <v>3.1999999999999999E-5</v>
      </c>
      <c r="M22">
        <v>4.0000000000000003E-5</v>
      </c>
      <c r="N22">
        <v>4.0000000000000003E-5</v>
      </c>
      <c r="O22">
        <v>3.3000000000000003E-5</v>
      </c>
      <c r="P22">
        <f t="shared" si="3"/>
        <v>3.1999999999999999E-5</v>
      </c>
      <c r="Q22">
        <f t="shared" si="4"/>
        <v>4.0000000000000003E-5</v>
      </c>
      <c r="R22" s="3">
        <f t="shared" si="5"/>
        <v>3.6199999999999999E-5</v>
      </c>
      <c r="S22">
        <v>1.5999999999999999E-5</v>
      </c>
      <c r="T22">
        <v>1.5999999999999999E-5</v>
      </c>
      <c r="U22">
        <v>1.5999999999999999E-5</v>
      </c>
      <c r="V22">
        <v>1.5999999999999999E-5</v>
      </c>
      <c r="W22">
        <v>4.3999999999999999E-5</v>
      </c>
      <c r="X22">
        <f t="shared" si="6"/>
        <v>1.5999999999999999E-5</v>
      </c>
      <c r="Y22">
        <f t="shared" si="7"/>
        <v>4.3999999999999999E-5</v>
      </c>
      <c r="Z22" s="3">
        <f t="shared" si="8"/>
        <v>2.16E-5</v>
      </c>
      <c r="AA22">
        <v>1.2E-5</v>
      </c>
      <c r="AB22">
        <v>1.4E-5</v>
      </c>
      <c r="AC22">
        <v>1.5E-5</v>
      </c>
      <c r="AD22">
        <v>1.1E-5</v>
      </c>
      <c r="AE22">
        <v>1.4E-5</v>
      </c>
      <c r="AF22">
        <f t="shared" si="12"/>
        <v>1.1E-5</v>
      </c>
      <c r="AG22">
        <f t="shared" si="13"/>
        <v>1.5E-5</v>
      </c>
      <c r="AH22">
        <f t="shared" si="14"/>
        <v>1.3200000000000001E-5</v>
      </c>
      <c r="AI22" s="20" t="s">
        <v>28</v>
      </c>
      <c r="AJ22">
        <f t="shared" si="9"/>
        <v>2.16E-5</v>
      </c>
      <c r="AK22">
        <f t="shared" si="10"/>
        <v>3.6199999999999999E-5</v>
      </c>
      <c r="AL22" s="3">
        <f t="shared" si="11"/>
        <v>2.16E-5</v>
      </c>
    </row>
    <row r="23" spans="1:38">
      <c r="A23" s="12"/>
      <c r="B23" s="3" t="s">
        <v>29</v>
      </c>
      <c r="C23">
        <v>2.3289999999999999E-3</v>
      </c>
      <c r="D23">
        <v>1.2463E-2</v>
      </c>
      <c r="E23" s="2">
        <v>5.3509999999999999E-3</v>
      </c>
      <c r="F23">
        <v>6.7510000000000001E-3</v>
      </c>
      <c r="G23">
        <v>3.4039999999999999E-3</v>
      </c>
      <c r="H23">
        <f t="shared" si="0"/>
        <v>2.3289999999999999E-3</v>
      </c>
      <c r="I23">
        <f t="shared" si="1"/>
        <v>1.2463E-2</v>
      </c>
      <c r="J23" s="16">
        <f t="shared" si="2"/>
        <v>6.0596000000000001E-3</v>
      </c>
      <c r="K23">
        <v>1.2831E-2</v>
      </c>
      <c r="L23">
        <v>1.1559E-2</v>
      </c>
      <c r="M23">
        <v>1.0697E-2</v>
      </c>
      <c r="N23">
        <v>1.0697E-2</v>
      </c>
      <c r="O23">
        <v>1.1842E-2</v>
      </c>
      <c r="P23">
        <f t="shared" si="3"/>
        <v>1.0697E-2</v>
      </c>
      <c r="Q23">
        <f t="shared" si="4"/>
        <v>1.2831E-2</v>
      </c>
      <c r="R23" s="3">
        <f t="shared" si="5"/>
        <v>1.1525199999999999E-2</v>
      </c>
      <c r="S23">
        <v>5.2620000000000002E-3</v>
      </c>
      <c r="T23">
        <v>4.7860000000000003E-3</v>
      </c>
      <c r="U23">
        <v>1.1684E-2</v>
      </c>
      <c r="V23">
        <v>1.1684E-2</v>
      </c>
      <c r="W23">
        <v>2.0219999999999999E-3</v>
      </c>
      <c r="X23">
        <f t="shared" si="6"/>
        <v>2.0219999999999999E-3</v>
      </c>
      <c r="Y23">
        <f t="shared" si="7"/>
        <v>1.1684E-2</v>
      </c>
      <c r="Z23" s="3">
        <f t="shared" si="8"/>
        <v>7.0876000000000012E-3</v>
      </c>
      <c r="AA23">
        <v>4.4660000000000004E-3</v>
      </c>
      <c r="AB23">
        <v>1.833E-3</v>
      </c>
      <c r="AC23">
        <v>1.8389999999999999E-3</v>
      </c>
      <c r="AD23">
        <v>4.463E-3</v>
      </c>
      <c r="AE23">
        <v>4.4669999999999996E-3</v>
      </c>
      <c r="AF23">
        <f t="shared" si="12"/>
        <v>1.833E-3</v>
      </c>
      <c r="AG23">
        <f t="shared" si="13"/>
        <v>4.4669999999999996E-3</v>
      </c>
      <c r="AH23">
        <f t="shared" si="14"/>
        <v>3.4136000000000001E-3</v>
      </c>
      <c r="AI23" s="20" t="s">
        <v>29</v>
      </c>
      <c r="AJ23">
        <f t="shared" si="9"/>
        <v>6.0596000000000001E-3</v>
      </c>
      <c r="AK23">
        <f t="shared" si="10"/>
        <v>1.1525199999999999E-2</v>
      </c>
      <c r="AL23" s="3">
        <f t="shared" si="11"/>
        <v>7.0876000000000012E-3</v>
      </c>
    </row>
    <row r="24" spans="1:38">
      <c r="A24" s="12"/>
      <c r="B24" s="3" t="s">
        <v>30</v>
      </c>
      <c r="C24">
        <v>3.8000000000000002E-5</v>
      </c>
      <c r="D24">
        <v>8.5000000000000006E-5</v>
      </c>
      <c r="E24" s="2">
        <v>8.6000000000000003E-5</v>
      </c>
      <c r="F24">
        <v>1.22E-4</v>
      </c>
      <c r="G24">
        <v>1.8000000000000001E-4</v>
      </c>
      <c r="H24">
        <f t="shared" si="0"/>
        <v>3.8000000000000002E-5</v>
      </c>
      <c r="I24">
        <f t="shared" si="1"/>
        <v>1.8000000000000001E-4</v>
      </c>
      <c r="J24" s="16">
        <f t="shared" si="2"/>
        <v>1.0220000000000002E-4</v>
      </c>
      <c r="K24">
        <v>6.4000000000000005E-4</v>
      </c>
      <c r="L24">
        <v>6.6299999999999996E-4</v>
      </c>
      <c r="M24">
        <v>6.7199999999999996E-4</v>
      </c>
      <c r="N24">
        <v>6.7199999999999996E-4</v>
      </c>
      <c r="O24">
        <v>6.7000000000000002E-4</v>
      </c>
      <c r="P24">
        <f t="shared" si="3"/>
        <v>6.4000000000000005E-4</v>
      </c>
      <c r="Q24">
        <f t="shared" si="4"/>
        <v>6.7199999999999996E-4</v>
      </c>
      <c r="R24" s="3">
        <f t="shared" si="5"/>
        <v>6.6339999999999997E-4</v>
      </c>
      <c r="S24">
        <v>5.3000000000000001E-5</v>
      </c>
      <c r="T24">
        <v>1.3200000000000001E-4</v>
      </c>
      <c r="U24">
        <v>1.17E-4</v>
      </c>
      <c r="V24">
        <v>1.17E-4</v>
      </c>
      <c r="W24">
        <v>3.3000000000000003E-5</v>
      </c>
      <c r="X24">
        <f t="shared" si="6"/>
        <v>3.3000000000000003E-5</v>
      </c>
      <c r="Y24">
        <f t="shared" si="7"/>
        <v>1.3200000000000001E-4</v>
      </c>
      <c r="Z24" s="3">
        <f t="shared" si="8"/>
        <v>9.0400000000000002E-5</v>
      </c>
      <c r="AA24">
        <v>1.05E-4</v>
      </c>
      <c r="AB24">
        <v>6.8999999999999997E-5</v>
      </c>
      <c r="AC24">
        <v>1.3300000000000001E-4</v>
      </c>
      <c r="AD24">
        <v>2.1100000000000001E-4</v>
      </c>
      <c r="AE24">
        <v>2.63E-4</v>
      </c>
      <c r="AF24">
        <f t="shared" si="12"/>
        <v>6.8999999999999997E-5</v>
      </c>
      <c r="AG24">
        <f t="shared" si="13"/>
        <v>2.63E-4</v>
      </c>
      <c r="AH24">
        <f t="shared" si="14"/>
        <v>1.562E-4</v>
      </c>
      <c r="AI24" s="20" t="s">
        <v>30</v>
      </c>
      <c r="AJ24">
        <f t="shared" si="9"/>
        <v>1.0220000000000002E-4</v>
      </c>
      <c r="AK24">
        <f t="shared" si="10"/>
        <v>6.6339999999999997E-4</v>
      </c>
      <c r="AL24" s="3">
        <f t="shared" si="11"/>
        <v>9.0400000000000002E-5</v>
      </c>
    </row>
    <row r="25" spans="1:38" s="8" customFormat="1" ht="15" customHeight="1">
      <c r="A25" s="11" t="s">
        <v>31</v>
      </c>
      <c r="B25" s="7" t="s">
        <v>9</v>
      </c>
      <c r="J25" s="17"/>
      <c r="S25" s="10"/>
      <c r="Z25" s="9"/>
      <c r="AA25" s="10"/>
      <c r="AI25" s="19" t="s">
        <v>9</v>
      </c>
      <c r="AL25" s="9"/>
    </row>
    <row r="26" spans="1:38">
      <c r="A26" s="11"/>
      <c r="B26" s="3" t="s">
        <v>10</v>
      </c>
      <c r="C26">
        <v>1949996</v>
      </c>
      <c r="D26">
        <v>1669358</v>
      </c>
      <c r="E26" s="2">
        <v>2153635</v>
      </c>
      <c r="F26">
        <v>2183756</v>
      </c>
      <c r="G26">
        <v>1953431</v>
      </c>
      <c r="H26">
        <f t="shared" si="0"/>
        <v>1669358</v>
      </c>
      <c r="I26">
        <f t="shared" si="1"/>
        <v>2183756</v>
      </c>
      <c r="J26" s="16">
        <f t="shared" si="2"/>
        <v>1982035.2</v>
      </c>
      <c r="K26">
        <v>1982494</v>
      </c>
      <c r="L26">
        <v>3958031</v>
      </c>
      <c r="M26">
        <v>1964553</v>
      </c>
      <c r="N26">
        <v>2173244</v>
      </c>
      <c r="O26">
        <v>1480551</v>
      </c>
      <c r="P26">
        <f>MIN(K26:O26)</f>
        <v>1480551</v>
      </c>
      <c r="Q26">
        <f>MAX(K26:O26)</f>
        <v>3958031</v>
      </c>
      <c r="R26">
        <f>AVERAGE(K26:O26)</f>
        <v>2311774.6</v>
      </c>
      <c r="S26" s="6">
        <v>2200328</v>
      </c>
      <c r="T26">
        <v>2288123</v>
      </c>
      <c r="U26">
        <v>1893322</v>
      </c>
      <c r="V26">
        <v>2096407</v>
      </c>
      <c r="W26">
        <v>2093887</v>
      </c>
      <c r="X26">
        <f t="shared" si="6"/>
        <v>1893322</v>
      </c>
      <c r="Y26">
        <f t="shared" si="7"/>
        <v>2288123</v>
      </c>
      <c r="Z26" s="3">
        <f t="shared" si="8"/>
        <v>2114413.4</v>
      </c>
      <c r="AA26" s="6"/>
      <c r="AI26" s="20" t="s">
        <v>10</v>
      </c>
      <c r="AJ26">
        <f t="shared" si="9"/>
        <v>1982035.2</v>
      </c>
      <c r="AK26">
        <f t="shared" si="10"/>
        <v>2311774.6</v>
      </c>
      <c r="AL26" s="3">
        <f t="shared" si="11"/>
        <v>2114413.4</v>
      </c>
    </row>
    <row r="27" spans="1:38" ht="15" customHeight="1">
      <c r="A27" s="11"/>
      <c r="B27" s="3" t="s">
        <v>11</v>
      </c>
      <c r="C27">
        <v>1008800</v>
      </c>
      <c r="D27">
        <v>989431</v>
      </c>
      <c r="E27" s="2">
        <v>996754</v>
      </c>
      <c r="F27">
        <v>1004016</v>
      </c>
      <c r="G27">
        <v>996489</v>
      </c>
      <c r="H27">
        <f t="shared" si="0"/>
        <v>989431</v>
      </c>
      <c r="I27">
        <f t="shared" si="1"/>
        <v>1008800</v>
      </c>
      <c r="J27" s="16">
        <f t="shared" si="2"/>
        <v>999098</v>
      </c>
      <c r="K27" s="6">
        <v>1011307</v>
      </c>
      <c r="L27">
        <v>1628495</v>
      </c>
      <c r="M27">
        <v>1049337</v>
      </c>
      <c r="N27">
        <v>1035141</v>
      </c>
      <c r="O27">
        <v>1011064</v>
      </c>
      <c r="P27">
        <f t="shared" ref="P27:P91" si="15">MIN(K27:O27)</f>
        <v>1011064</v>
      </c>
      <c r="Q27">
        <f t="shared" ref="Q27:Q91" si="16">MAX(K27:O27)</f>
        <v>1628495</v>
      </c>
      <c r="R27">
        <f t="shared" ref="R27:R91" si="17">AVERAGE(K27:O27)</f>
        <v>1147068.8</v>
      </c>
      <c r="S27" s="6">
        <v>997269</v>
      </c>
      <c r="T27">
        <v>998995</v>
      </c>
      <c r="U27">
        <v>996133</v>
      </c>
      <c r="V27">
        <v>991205</v>
      </c>
      <c r="W27">
        <v>982779</v>
      </c>
      <c r="X27">
        <f t="shared" si="6"/>
        <v>982779</v>
      </c>
      <c r="Y27">
        <f t="shared" si="7"/>
        <v>998995</v>
      </c>
      <c r="Z27" s="3">
        <f t="shared" si="8"/>
        <v>993276.2</v>
      </c>
      <c r="AA27" s="6"/>
      <c r="AI27" s="20" t="s">
        <v>11</v>
      </c>
      <c r="AJ27">
        <f t="shared" si="9"/>
        <v>999098</v>
      </c>
      <c r="AK27">
        <f t="shared" si="10"/>
        <v>1147068.8</v>
      </c>
      <c r="AL27" s="3">
        <f t="shared" si="11"/>
        <v>993276.2</v>
      </c>
    </row>
    <row r="28" spans="1:38">
      <c r="A28" s="11"/>
      <c r="B28" s="3" t="s">
        <v>12</v>
      </c>
      <c r="C28">
        <v>379673</v>
      </c>
      <c r="D28">
        <v>370561</v>
      </c>
      <c r="E28" s="2">
        <v>379361</v>
      </c>
      <c r="F28">
        <v>381732</v>
      </c>
      <c r="G28">
        <v>373811</v>
      </c>
      <c r="H28">
        <f t="shared" si="0"/>
        <v>370561</v>
      </c>
      <c r="I28">
        <f t="shared" si="1"/>
        <v>381732</v>
      </c>
      <c r="J28" s="16">
        <f t="shared" si="2"/>
        <v>377027.6</v>
      </c>
      <c r="K28">
        <v>382389</v>
      </c>
      <c r="L28">
        <v>627779</v>
      </c>
      <c r="M28">
        <v>395328</v>
      </c>
      <c r="N28">
        <v>396057</v>
      </c>
      <c r="O28">
        <v>377982</v>
      </c>
      <c r="P28">
        <f t="shared" si="15"/>
        <v>377982</v>
      </c>
      <c r="Q28">
        <f t="shared" si="16"/>
        <v>627779</v>
      </c>
      <c r="R28">
        <f t="shared" si="17"/>
        <v>435907</v>
      </c>
      <c r="S28" s="6">
        <v>374733</v>
      </c>
      <c r="T28">
        <v>378769</v>
      </c>
      <c r="U28">
        <v>372705</v>
      </c>
      <c r="V28">
        <v>377278</v>
      </c>
      <c r="W28">
        <v>369196</v>
      </c>
      <c r="X28">
        <f t="shared" si="6"/>
        <v>369196</v>
      </c>
      <c r="Y28">
        <f t="shared" si="7"/>
        <v>378769</v>
      </c>
      <c r="Z28" s="3">
        <f t="shared" si="8"/>
        <v>374536.2</v>
      </c>
      <c r="AA28" s="6"/>
      <c r="AI28" s="20" t="s">
        <v>12</v>
      </c>
      <c r="AJ28">
        <f t="shared" si="9"/>
        <v>377027.6</v>
      </c>
      <c r="AK28">
        <f t="shared" si="10"/>
        <v>435907</v>
      </c>
      <c r="AL28" s="3">
        <f t="shared" si="11"/>
        <v>374536.2</v>
      </c>
    </row>
    <row r="29" spans="1:38">
      <c r="A29" s="11"/>
      <c r="B29" s="3" t="s">
        <v>13</v>
      </c>
      <c r="C29">
        <v>8361</v>
      </c>
      <c r="D29">
        <v>8785</v>
      </c>
      <c r="E29" s="2">
        <v>8880</v>
      </c>
      <c r="F29">
        <v>8830</v>
      </c>
      <c r="G29">
        <v>8921</v>
      </c>
      <c r="H29">
        <f t="shared" si="0"/>
        <v>8361</v>
      </c>
      <c r="I29">
        <f t="shared" si="1"/>
        <v>8921</v>
      </c>
      <c r="J29" s="16">
        <f t="shared" si="2"/>
        <v>8755.4</v>
      </c>
      <c r="K29" s="6">
        <v>8840</v>
      </c>
      <c r="L29">
        <v>17069</v>
      </c>
      <c r="M29">
        <v>9486</v>
      </c>
      <c r="N29">
        <v>10312</v>
      </c>
      <c r="O29">
        <v>8496</v>
      </c>
      <c r="P29">
        <f t="shared" si="15"/>
        <v>8496</v>
      </c>
      <c r="Q29">
        <f t="shared" si="16"/>
        <v>17069</v>
      </c>
      <c r="R29">
        <f t="shared" si="17"/>
        <v>10840.6</v>
      </c>
      <c r="S29" s="6">
        <v>9677</v>
      </c>
      <c r="T29">
        <v>8805</v>
      </c>
      <c r="U29">
        <v>8743</v>
      </c>
      <c r="V29">
        <v>8791</v>
      </c>
      <c r="W29">
        <v>8544</v>
      </c>
      <c r="X29">
        <f t="shared" si="6"/>
        <v>8544</v>
      </c>
      <c r="Y29">
        <f t="shared" si="7"/>
        <v>9677</v>
      </c>
      <c r="Z29" s="3">
        <f t="shared" si="8"/>
        <v>8912</v>
      </c>
      <c r="AA29" s="6"/>
      <c r="AI29" s="20" t="s">
        <v>13</v>
      </c>
      <c r="AJ29">
        <f t="shared" si="9"/>
        <v>8755.4</v>
      </c>
      <c r="AK29">
        <f t="shared" si="10"/>
        <v>10840.6</v>
      </c>
      <c r="AL29" s="3">
        <f t="shared" si="11"/>
        <v>8912</v>
      </c>
    </row>
    <row r="30" spans="1:38">
      <c r="A30" s="11"/>
      <c r="B30" s="3" t="s">
        <v>14</v>
      </c>
      <c r="C30">
        <v>197990</v>
      </c>
      <c r="D30">
        <v>194691</v>
      </c>
      <c r="E30" s="2">
        <v>196165</v>
      </c>
      <c r="F30">
        <v>197646</v>
      </c>
      <c r="G30">
        <v>195276</v>
      </c>
      <c r="H30">
        <f t="shared" si="0"/>
        <v>194691</v>
      </c>
      <c r="I30">
        <f t="shared" si="1"/>
        <v>197990</v>
      </c>
      <c r="J30" s="16">
        <f t="shared" si="2"/>
        <v>196353.6</v>
      </c>
      <c r="K30">
        <v>198421</v>
      </c>
      <c r="L30">
        <v>320204</v>
      </c>
      <c r="M30">
        <v>206447</v>
      </c>
      <c r="N30">
        <v>201976</v>
      </c>
      <c r="O30">
        <v>199828</v>
      </c>
      <c r="P30">
        <f t="shared" si="15"/>
        <v>198421</v>
      </c>
      <c r="Q30">
        <f t="shared" si="16"/>
        <v>320204</v>
      </c>
      <c r="R30">
        <f t="shared" si="17"/>
        <v>225375.2</v>
      </c>
      <c r="S30" s="6">
        <v>194795</v>
      </c>
      <c r="T30">
        <v>197162</v>
      </c>
      <c r="U30">
        <v>195324</v>
      </c>
      <c r="V30">
        <v>195017</v>
      </c>
      <c r="W30">
        <v>193370</v>
      </c>
      <c r="X30">
        <f t="shared" si="6"/>
        <v>193370</v>
      </c>
      <c r="Y30">
        <f t="shared" si="7"/>
        <v>197162</v>
      </c>
      <c r="Z30" s="3">
        <f t="shared" si="8"/>
        <v>195133.6</v>
      </c>
      <c r="AA30" s="6"/>
      <c r="AI30" s="20" t="s">
        <v>14</v>
      </c>
      <c r="AJ30">
        <f t="shared" si="9"/>
        <v>196353.6</v>
      </c>
      <c r="AK30">
        <f t="shared" si="10"/>
        <v>225375.2</v>
      </c>
      <c r="AL30" s="3">
        <f t="shared" si="11"/>
        <v>195133.6</v>
      </c>
    </row>
    <row r="31" spans="1:38">
      <c r="A31" s="11"/>
      <c r="B31" s="3" t="s">
        <v>15</v>
      </c>
      <c r="C31">
        <v>12008</v>
      </c>
      <c r="D31">
        <v>10375</v>
      </c>
      <c r="E31" s="2">
        <v>12019</v>
      </c>
      <c r="F31">
        <v>12142</v>
      </c>
      <c r="G31">
        <v>10694</v>
      </c>
      <c r="H31">
        <f t="shared" si="0"/>
        <v>10375</v>
      </c>
      <c r="I31">
        <f t="shared" si="1"/>
        <v>12142</v>
      </c>
      <c r="J31" s="16">
        <f t="shared" si="2"/>
        <v>11447.6</v>
      </c>
      <c r="K31">
        <v>11540</v>
      </c>
      <c r="L31">
        <v>25981</v>
      </c>
      <c r="M31">
        <v>13303</v>
      </c>
      <c r="N31">
        <v>11924</v>
      </c>
      <c r="O31">
        <v>10471</v>
      </c>
      <c r="P31">
        <f t="shared" si="15"/>
        <v>10471</v>
      </c>
      <c r="Q31">
        <f t="shared" si="16"/>
        <v>25981</v>
      </c>
      <c r="R31">
        <f t="shared" si="17"/>
        <v>14643.8</v>
      </c>
      <c r="S31" s="6">
        <v>9644</v>
      </c>
      <c r="T31">
        <v>11891</v>
      </c>
      <c r="U31">
        <v>10475</v>
      </c>
      <c r="V31">
        <v>11881</v>
      </c>
      <c r="W31">
        <v>10900</v>
      </c>
      <c r="X31">
        <f t="shared" si="6"/>
        <v>9644</v>
      </c>
      <c r="Y31">
        <f t="shared" si="7"/>
        <v>11891</v>
      </c>
      <c r="Z31" s="3">
        <f t="shared" si="8"/>
        <v>10958.2</v>
      </c>
      <c r="AA31" s="6"/>
      <c r="AI31" s="20" t="s">
        <v>15</v>
      </c>
      <c r="AJ31">
        <f t="shared" si="9"/>
        <v>11447.6</v>
      </c>
      <c r="AK31">
        <f t="shared" si="10"/>
        <v>14643.8</v>
      </c>
      <c r="AL31" s="3">
        <f t="shared" si="11"/>
        <v>10958.2</v>
      </c>
    </row>
    <row r="32" spans="1:38">
      <c r="A32" s="11"/>
      <c r="B32" s="3" t="s">
        <v>16</v>
      </c>
      <c r="C32" s="2">
        <v>23</v>
      </c>
      <c r="D32">
        <v>23</v>
      </c>
      <c r="E32" s="2">
        <v>22</v>
      </c>
      <c r="F32">
        <v>22</v>
      </c>
      <c r="G32">
        <v>22</v>
      </c>
      <c r="H32">
        <f t="shared" si="0"/>
        <v>22</v>
      </c>
      <c r="I32">
        <f t="shared" si="1"/>
        <v>23</v>
      </c>
      <c r="J32" s="16">
        <f t="shared" si="2"/>
        <v>22.4</v>
      </c>
      <c r="K32">
        <v>29</v>
      </c>
      <c r="L32">
        <v>29</v>
      </c>
      <c r="M32">
        <v>29</v>
      </c>
      <c r="N32">
        <v>30</v>
      </c>
      <c r="O32">
        <v>29</v>
      </c>
      <c r="P32">
        <f t="shared" si="15"/>
        <v>29</v>
      </c>
      <c r="Q32">
        <f t="shared" si="16"/>
        <v>30</v>
      </c>
      <c r="R32">
        <f t="shared" si="17"/>
        <v>29.2</v>
      </c>
      <c r="S32" s="6">
        <v>22</v>
      </c>
      <c r="T32">
        <v>23</v>
      </c>
      <c r="U32">
        <v>22</v>
      </c>
      <c r="V32">
        <v>23</v>
      </c>
      <c r="W32">
        <v>23</v>
      </c>
      <c r="X32">
        <f t="shared" si="6"/>
        <v>22</v>
      </c>
      <c r="Y32">
        <f t="shared" si="7"/>
        <v>23</v>
      </c>
      <c r="Z32" s="3">
        <f t="shared" si="8"/>
        <v>22.6</v>
      </c>
      <c r="AA32" s="6"/>
      <c r="AI32" s="20" t="s">
        <v>16</v>
      </c>
      <c r="AJ32">
        <f t="shared" si="9"/>
        <v>22.4</v>
      </c>
      <c r="AK32">
        <f t="shared" si="10"/>
        <v>29.2</v>
      </c>
      <c r="AL32" s="3">
        <f t="shared" si="11"/>
        <v>22.6</v>
      </c>
    </row>
    <row r="33" spans="1:38">
      <c r="A33" s="11"/>
      <c r="B33" s="3" t="s">
        <v>17</v>
      </c>
      <c r="C33" s="2">
        <v>3</v>
      </c>
      <c r="D33">
        <v>2</v>
      </c>
      <c r="E33" s="2">
        <v>3</v>
      </c>
      <c r="F33">
        <v>4</v>
      </c>
      <c r="G33">
        <v>3</v>
      </c>
      <c r="H33">
        <f t="shared" si="0"/>
        <v>2</v>
      </c>
      <c r="I33">
        <f t="shared" si="1"/>
        <v>4</v>
      </c>
      <c r="J33" s="16">
        <f t="shared" si="2"/>
        <v>3</v>
      </c>
      <c r="K33">
        <v>2</v>
      </c>
      <c r="L33">
        <v>29</v>
      </c>
      <c r="M33">
        <v>5</v>
      </c>
      <c r="N33">
        <v>2</v>
      </c>
      <c r="O33">
        <v>2</v>
      </c>
      <c r="P33">
        <f t="shared" si="15"/>
        <v>2</v>
      </c>
      <c r="Q33">
        <f t="shared" si="16"/>
        <v>29</v>
      </c>
      <c r="R33">
        <f t="shared" si="17"/>
        <v>8</v>
      </c>
      <c r="S33" s="6">
        <v>2</v>
      </c>
      <c r="T33">
        <v>3</v>
      </c>
      <c r="U33">
        <v>2</v>
      </c>
      <c r="V33">
        <v>2</v>
      </c>
      <c r="W33">
        <v>1</v>
      </c>
      <c r="X33">
        <f t="shared" si="6"/>
        <v>1</v>
      </c>
      <c r="Y33">
        <f t="shared" si="7"/>
        <v>3</v>
      </c>
      <c r="Z33" s="3">
        <f t="shared" si="8"/>
        <v>2</v>
      </c>
      <c r="AA33" s="6"/>
      <c r="AI33" s="20" t="s">
        <v>17</v>
      </c>
      <c r="AJ33">
        <f t="shared" si="9"/>
        <v>3</v>
      </c>
      <c r="AK33">
        <f t="shared" si="10"/>
        <v>8</v>
      </c>
      <c r="AL33" s="3">
        <f t="shared" si="11"/>
        <v>2</v>
      </c>
    </row>
    <row r="34" spans="1:38">
      <c r="A34" s="11"/>
      <c r="B34" s="3" t="s">
        <v>18</v>
      </c>
      <c r="C34" s="2">
        <v>2</v>
      </c>
      <c r="D34">
        <v>0</v>
      </c>
      <c r="E34" s="2">
        <v>0</v>
      </c>
      <c r="F34">
        <v>0</v>
      </c>
      <c r="G34">
        <v>0</v>
      </c>
      <c r="H34">
        <f t="shared" si="0"/>
        <v>0</v>
      </c>
      <c r="I34">
        <f t="shared" si="1"/>
        <v>2</v>
      </c>
      <c r="J34" s="16">
        <f t="shared" si="2"/>
        <v>0.4</v>
      </c>
      <c r="K34">
        <v>0</v>
      </c>
      <c r="L34">
        <v>3</v>
      </c>
      <c r="M34">
        <v>0</v>
      </c>
      <c r="N34">
        <v>1</v>
      </c>
      <c r="O34">
        <v>0</v>
      </c>
      <c r="P34">
        <f t="shared" si="15"/>
        <v>0</v>
      </c>
      <c r="Q34">
        <f t="shared" si="16"/>
        <v>3</v>
      </c>
      <c r="R34">
        <f t="shared" si="17"/>
        <v>0.8</v>
      </c>
      <c r="S34" s="6">
        <v>0</v>
      </c>
      <c r="T34">
        <v>1</v>
      </c>
      <c r="U34">
        <v>1</v>
      </c>
      <c r="V34">
        <v>0</v>
      </c>
      <c r="W34">
        <v>0</v>
      </c>
      <c r="X34">
        <f t="shared" si="6"/>
        <v>0</v>
      </c>
      <c r="Y34">
        <f t="shared" si="7"/>
        <v>1</v>
      </c>
      <c r="Z34" s="3">
        <f t="shared" si="8"/>
        <v>0.4</v>
      </c>
      <c r="AA34" s="6"/>
      <c r="AI34" s="20" t="s">
        <v>18</v>
      </c>
      <c r="AJ34">
        <f t="shared" si="9"/>
        <v>0.4</v>
      </c>
      <c r="AK34">
        <f t="shared" si="10"/>
        <v>0.8</v>
      </c>
      <c r="AL34" s="3">
        <f t="shared" si="11"/>
        <v>0.4</v>
      </c>
    </row>
    <row r="35" spans="1:38">
      <c r="A35" s="11"/>
      <c r="B35" s="3" t="s">
        <v>19</v>
      </c>
      <c r="C35" s="2">
        <v>9077</v>
      </c>
      <c r="D35">
        <v>8706</v>
      </c>
      <c r="E35" s="2">
        <v>9148</v>
      </c>
      <c r="F35">
        <v>10580</v>
      </c>
      <c r="G35">
        <v>8492</v>
      </c>
      <c r="H35">
        <f t="shared" si="0"/>
        <v>8492</v>
      </c>
      <c r="I35">
        <f t="shared" si="1"/>
        <v>10580</v>
      </c>
      <c r="J35" s="16">
        <f t="shared" si="2"/>
        <v>9200.6</v>
      </c>
      <c r="K35">
        <v>9287</v>
      </c>
      <c r="L35">
        <v>20094</v>
      </c>
      <c r="M35">
        <v>13517</v>
      </c>
      <c r="N35">
        <v>13150</v>
      </c>
      <c r="O35">
        <v>8232</v>
      </c>
      <c r="P35">
        <f t="shared" si="15"/>
        <v>8232</v>
      </c>
      <c r="Q35">
        <f t="shared" si="16"/>
        <v>20094</v>
      </c>
      <c r="R35">
        <f t="shared" si="17"/>
        <v>12856</v>
      </c>
      <c r="S35" s="6">
        <v>11491</v>
      </c>
      <c r="T35">
        <v>10912</v>
      </c>
      <c r="U35">
        <v>11249</v>
      </c>
      <c r="V35">
        <v>9786</v>
      </c>
      <c r="W35">
        <v>10381</v>
      </c>
      <c r="X35">
        <f t="shared" si="6"/>
        <v>9786</v>
      </c>
      <c r="Y35">
        <f t="shared" si="7"/>
        <v>11491</v>
      </c>
      <c r="Z35" s="3">
        <f t="shared" si="8"/>
        <v>10763.8</v>
      </c>
      <c r="AA35" s="6"/>
      <c r="AI35" s="20" t="s">
        <v>19</v>
      </c>
      <c r="AJ35">
        <f t="shared" si="9"/>
        <v>9200.6</v>
      </c>
      <c r="AK35">
        <f t="shared" si="10"/>
        <v>12856</v>
      </c>
      <c r="AL35" s="3">
        <f t="shared" si="11"/>
        <v>10763.8</v>
      </c>
    </row>
    <row r="36" spans="1:38">
      <c r="A36" s="11"/>
      <c r="B36" s="3" t="s">
        <v>20</v>
      </c>
      <c r="C36" s="2">
        <v>121.123467472</v>
      </c>
      <c r="D36" s="2">
        <v>120.124843537</v>
      </c>
      <c r="E36" s="2">
        <v>119.120872346</v>
      </c>
      <c r="F36">
        <v>118.128081882</v>
      </c>
      <c r="G36">
        <v>117.12566773499999</v>
      </c>
      <c r="H36">
        <f t="shared" si="0"/>
        <v>117.12566773499999</v>
      </c>
      <c r="I36">
        <f t="shared" si="1"/>
        <v>121.123467472</v>
      </c>
      <c r="J36" s="16">
        <f t="shared" si="2"/>
        <v>119.12458659440001</v>
      </c>
      <c r="K36">
        <v>113.076411843</v>
      </c>
      <c r="L36">
        <v>114.076643946</v>
      </c>
      <c r="M36">
        <v>115.07711415199999</v>
      </c>
      <c r="N36">
        <v>115.08092240000001</v>
      </c>
      <c r="O36">
        <v>115.065530413</v>
      </c>
      <c r="P36">
        <f t="shared" si="15"/>
        <v>113.076411843</v>
      </c>
      <c r="Q36">
        <f t="shared" si="16"/>
        <v>115.08092240000001</v>
      </c>
      <c r="R36">
        <f t="shared" si="17"/>
        <v>114.4753245508</v>
      </c>
      <c r="S36" s="6">
        <v>149.150042359</v>
      </c>
      <c r="T36">
        <v>149.15129486199999</v>
      </c>
      <c r="U36">
        <v>147.14863817099999</v>
      </c>
      <c r="V36">
        <v>148.14825513700001</v>
      </c>
      <c r="W36">
        <v>148.14790606299999</v>
      </c>
      <c r="X36">
        <f t="shared" si="6"/>
        <v>147.14863817099999</v>
      </c>
      <c r="Y36">
        <f t="shared" si="7"/>
        <v>149.15129486199999</v>
      </c>
      <c r="Z36" s="3">
        <f t="shared" si="8"/>
        <v>148.34922731839998</v>
      </c>
      <c r="AA36" s="6"/>
      <c r="AI36" s="20" t="s">
        <v>20</v>
      </c>
      <c r="AJ36">
        <f t="shared" si="9"/>
        <v>119.12458659440001</v>
      </c>
      <c r="AK36">
        <f t="shared" si="10"/>
        <v>114.4753245508</v>
      </c>
      <c r="AL36" s="3">
        <f t="shared" si="11"/>
        <v>148.34922731839998</v>
      </c>
    </row>
    <row r="37" spans="1:38">
      <c r="A37" s="11"/>
      <c r="B37" s="4" t="s">
        <v>21</v>
      </c>
      <c r="C37" s="2"/>
      <c r="E37" s="2"/>
      <c r="J37" s="16"/>
      <c r="S37" s="6"/>
      <c r="Z37" s="3"/>
      <c r="AA37" s="6"/>
      <c r="AI37" s="21" t="s">
        <v>21</v>
      </c>
    </row>
    <row r="38" spans="1:38">
      <c r="A38" s="11"/>
      <c r="B38" s="3" t="s">
        <v>22</v>
      </c>
      <c r="C38" s="2">
        <v>5000000</v>
      </c>
      <c r="D38">
        <v>5000000</v>
      </c>
      <c r="E38" s="2">
        <v>5000000</v>
      </c>
      <c r="F38">
        <v>5000000</v>
      </c>
      <c r="G38">
        <v>5000000</v>
      </c>
      <c r="H38">
        <f t="shared" si="0"/>
        <v>5000000</v>
      </c>
      <c r="I38">
        <f t="shared" si="1"/>
        <v>5000000</v>
      </c>
      <c r="J38" s="16">
        <f t="shared" si="2"/>
        <v>5000000</v>
      </c>
      <c r="K38">
        <v>5000000</v>
      </c>
      <c r="L38">
        <v>5000000</v>
      </c>
      <c r="M38">
        <v>5000000</v>
      </c>
      <c r="N38">
        <v>5000000</v>
      </c>
      <c r="O38">
        <v>5000000</v>
      </c>
      <c r="P38">
        <f t="shared" si="15"/>
        <v>5000000</v>
      </c>
      <c r="Q38">
        <f t="shared" si="16"/>
        <v>5000000</v>
      </c>
      <c r="R38">
        <f t="shared" si="17"/>
        <v>5000000</v>
      </c>
      <c r="S38" s="6">
        <v>5000000</v>
      </c>
      <c r="T38">
        <v>5000000</v>
      </c>
      <c r="U38">
        <v>5000000</v>
      </c>
      <c r="V38">
        <v>5000000</v>
      </c>
      <c r="W38">
        <v>5000000</v>
      </c>
      <c r="X38">
        <f t="shared" si="6"/>
        <v>5000000</v>
      </c>
      <c r="Y38">
        <f t="shared" si="7"/>
        <v>5000000</v>
      </c>
      <c r="Z38" s="3">
        <f t="shared" si="8"/>
        <v>5000000</v>
      </c>
      <c r="AA38" s="6"/>
      <c r="AI38" s="20" t="s">
        <v>22</v>
      </c>
      <c r="AJ38">
        <f t="shared" si="9"/>
        <v>5000000</v>
      </c>
      <c r="AK38">
        <f t="shared" si="10"/>
        <v>5000000</v>
      </c>
      <c r="AL38" s="3">
        <f t="shared" si="11"/>
        <v>5000000</v>
      </c>
    </row>
    <row r="39" spans="1:38">
      <c r="A39" s="11"/>
      <c r="B39" s="3" t="s">
        <v>23</v>
      </c>
      <c r="C39" s="2">
        <v>5000000</v>
      </c>
      <c r="D39">
        <v>5000000</v>
      </c>
      <c r="E39" s="2">
        <v>5000000</v>
      </c>
      <c r="F39">
        <v>5000000</v>
      </c>
      <c r="G39">
        <v>5000000</v>
      </c>
      <c r="H39">
        <f t="shared" si="0"/>
        <v>5000000</v>
      </c>
      <c r="I39">
        <f t="shared" si="1"/>
        <v>5000000</v>
      </c>
      <c r="J39" s="16">
        <f t="shared" si="2"/>
        <v>5000000</v>
      </c>
      <c r="K39">
        <v>5000000</v>
      </c>
      <c r="L39">
        <v>5000000</v>
      </c>
      <c r="M39">
        <v>5000000</v>
      </c>
      <c r="N39">
        <v>5000000</v>
      </c>
      <c r="O39">
        <v>5000000</v>
      </c>
      <c r="P39">
        <f t="shared" si="15"/>
        <v>5000000</v>
      </c>
      <c r="Q39">
        <f t="shared" si="16"/>
        <v>5000000</v>
      </c>
      <c r="R39">
        <f t="shared" si="17"/>
        <v>5000000</v>
      </c>
      <c r="S39" s="6">
        <v>4999999</v>
      </c>
      <c r="T39">
        <v>4999995</v>
      </c>
      <c r="U39">
        <v>4999996</v>
      </c>
      <c r="V39">
        <v>4999996</v>
      </c>
      <c r="W39">
        <v>4999994</v>
      </c>
      <c r="X39">
        <f t="shared" si="6"/>
        <v>4999994</v>
      </c>
      <c r="Y39">
        <f t="shared" si="7"/>
        <v>4999999</v>
      </c>
      <c r="Z39" s="3">
        <f t="shared" si="8"/>
        <v>4999996</v>
      </c>
      <c r="AA39" s="6"/>
      <c r="AI39" s="20" t="s">
        <v>23</v>
      </c>
      <c r="AJ39">
        <f t="shared" si="9"/>
        <v>5000000</v>
      </c>
      <c r="AK39">
        <f t="shared" si="10"/>
        <v>5000000</v>
      </c>
      <c r="AL39" s="3">
        <f t="shared" si="11"/>
        <v>4999996</v>
      </c>
    </row>
    <row r="40" spans="1:38">
      <c r="A40" s="11"/>
      <c r="B40" s="3" t="s">
        <v>24</v>
      </c>
      <c r="C40" s="2">
        <v>0</v>
      </c>
      <c r="D40">
        <v>0</v>
      </c>
      <c r="E40" s="2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J40" s="16">
        <f t="shared" si="2"/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15"/>
        <v>0</v>
      </c>
      <c r="Q40">
        <f t="shared" si="16"/>
        <v>0</v>
      </c>
      <c r="R40">
        <f t="shared" si="17"/>
        <v>0</v>
      </c>
      <c r="S40" s="6">
        <v>1</v>
      </c>
      <c r="T40">
        <v>5</v>
      </c>
      <c r="U40">
        <v>4</v>
      </c>
      <c r="V40">
        <v>4</v>
      </c>
      <c r="W40">
        <v>6</v>
      </c>
      <c r="X40">
        <f t="shared" si="6"/>
        <v>1</v>
      </c>
      <c r="Y40">
        <f t="shared" si="7"/>
        <v>6</v>
      </c>
      <c r="Z40" s="3">
        <f t="shared" si="8"/>
        <v>4</v>
      </c>
      <c r="AA40" s="6"/>
      <c r="AI40" s="20" t="s">
        <v>24</v>
      </c>
      <c r="AJ40">
        <f t="shared" si="9"/>
        <v>0</v>
      </c>
      <c r="AK40">
        <f t="shared" si="10"/>
        <v>0</v>
      </c>
      <c r="AL40" s="3">
        <f t="shared" si="11"/>
        <v>4</v>
      </c>
    </row>
    <row r="41" spans="1:38">
      <c r="A41" s="11"/>
      <c r="B41" s="3" t="s">
        <v>25</v>
      </c>
      <c r="C41" s="2">
        <v>121.041057</v>
      </c>
      <c r="D41">
        <v>119.399084</v>
      </c>
      <c r="E41" s="2">
        <v>118.91403699999999</v>
      </c>
      <c r="F41">
        <v>117.51418</v>
      </c>
      <c r="G41">
        <v>116.17213099999999</v>
      </c>
      <c r="H41">
        <f t="shared" si="0"/>
        <v>116.17213099999999</v>
      </c>
      <c r="I41">
        <f t="shared" si="1"/>
        <v>121.041057</v>
      </c>
      <c r="J41" s="16">
        <f t="shared" si="2"/>
        <v>118.6080978</v>
      </c>
      <c r="K41">
        <v>112.402704</v>
      </c>
      <c r="L41">
        <v>113.24238</v>
      </c>
      <c r="M41">
        <v>114.27191000000001</v>
      </c>
      <c r="N41">
        <v>114.230357</v>
      </c>
      <c r="O41">
        <v>114.369563</v>
      </c>
      <c r="P41">
        <f t="shared" si="15"/>
        <v>112.402704</v>
      </c>
      <c r="Q41">
        <f t="shared" si="16"/>
        <v>114.369563</v>
      </c>
      <c r="R41">
        <f t="shared" si="17"/>
        <v>113.70338279999999</v>
      </c>
      <c r="S41" s="6">
        <v>148.401287</v>
      </c>
      <c r="T41">
        <v>148.950774</v>
      </c>
      <c r="U41">
        <v>146.926277</v>
      </c>
      <c r="V41">
        <v>147.550096</v>
      </c>
      <c r="W41">
        <v>147.734861</v>
      </c>
      <c r="X41">
        <f t="shared" si="6"/>
        <v>146.926277</v>
      </c>
      <c r="Y41">
        <f t="shared" si="7"/>
        <v>148.950774</v>
      </c>
      <c r="Z41" s="3">
        <f t="shared" si="8"/>
        <v>147.91265900000002</v>
      </c>
      <c r="AA41" s="6"/>
      <c r="AI41" s="20" t="s">
        <v>25</v>
      </c>
      <c r="AJ41">
        <f t="shared" si="9"/>
        <v>118.6080978</v>
      </c>
      <c r="AK41">
        <f t="shared" si="10"/>
        <v>113.70338279999999</v>
      </c>
      <c r="AL41" s="3">
        <f t="shared" si="11"/>
        <v>147.91265900000002</v>
      </c>
    </row>
    <row r="42" spans="1:38">
      <c r="A42" s="11"/>
      <c r="B42" s="3" t="s">
        <v>26</v>
      </c>
      <c r="C42" s="2">
        <v>41308.297564</v>
      </c>
      <c r="D42" s="2">
        <v>41876.368164</v>
      </c>
      <c r="E42" s="2">
        <v>42047.180687</v>
      </c>
      <c r="F42">
        <v>42548.056753999997</v>
      </c>
      <c r="G42">
        <v>43039.582359</v>
      </c>
      <c r="H42">
        <f t="shared" si="0"/>
        <v>41308.297564</v>
      </c>
      <c r="I42">
        <f t="shared" si="1"/>
        <v>43039.582359</v>
      </c>
      <c r="J42" s="16">
        <f t="shared" si="2"/>
        <v>42163.897105600001</v>
      </c>
      <c r="K42">
        <v>44482.915642</v>
      </c>
      <c r="L42">
        <v>44153.081205000002</v>
      </c>
      <c r="M42">
        <v>43755.285090999998</v>
      </c>
      <c r="N42">
        <v>43771.201731000001</v>
      </c>
      <c r="O42">
        <v>43717.925196999997</v>
      </c>
      <c r="P42">
        <f t="shared" si="15"/>
        <v>43717.925196999997</v>
      </c>
      <c r="Q42">
        <f t="shared" si="16"/>
        <v>44482.915642</v>
      </c>
      <c r="R42">
        <f t="shared" si="17"/>
        <v>43976.0817732</v>
      </c>
      <c r="S42" s="6">
        <v>33692.423435999997</v>
      </c>
      <c r="T42">
        <v>33568.103513000002</v>
      </c>
      <c r="U42">
        <v>34030.645178999999</v>
      </c>
      <c r="V42">
        <v>33886.768871</v>
      </c>
      <c r="W42">
        <v>33844.374754999997</v>
      </c>
      <c r="X42">
        <f t="shared" si="6"/>
        <v>33568.103513000002</v>
      </c>
      <c r="Y42">
        <f t="shared" si="7"/>
        <v>34030.645178999999</v>
      </c>
      <c r="Z42" s="3">
        <f t="shared" si="8"/>
        <v>33804.463150799995</v>
      </c>
      <c r="AA42" s="6"/>
      <c r="AI42" s="20" t="s">
        <v>26</v>
      </c>
      <c r="AJ42">
        <f t="shared" si="9"/>
        <v>42163.897105600001</v>
      </c>
      <c r="AK42">
        <f t="shared" si="10"/>
        <v>43976.0817732</v>
      </c>
      <c r="AL42" s="3">
        <f t="shared" si="11"/>
        <v>33804.463150799995</v>
      </c>
    </row>
    <row r="43" spans="1:38">
      <c r="A43" s="11"/>
      <c r="B43" s="3" t="s">
        <v>27</v>
      </c>
      <c r="C43" s="2">
        <v>2.4039999999999999E-3</v>
      </c>
      <c r="D43">
        <v>2.372E-3</v>
      </c>
      <c r="E43" s="2">
        <v>2.3640000000000002E-3</v>
      </c>
      <c r="F43">
        <v>2.333E-3</v>
      </c>
      <c r="G43">
        <v>2.3050000000000002E-3</v>
      </c>
      <c r="H43">
        <f t="shared" si="0"/>
        <v>2.3050000000000002E-3</v>
      </c>
      <c r="I43">
        <f t="shared" si="1"/>
        <v>2.4039999999999999E-3</v>
      </c>
      <c r="J43" s="16">
        <f t="shared" si="2"/>
        <v>2.3556000000000002E-3</v>
      </c>
      <c r="K43">
        <v>2.0839999999999999E-3</v>
      </c>
      <c r="L43">
        <v>2.1029999999999998E-3</v>
      </c>
      <c r="M43">
        <v>2.1220000000000002E-3</v>
      </c>
      <c r="N43">
        <v>2.1229999999999999E-3</v>
      </c>
      <c r="O43">
        <v>2.1229999999999999E-3</v>
      </c>
      <c r="P43">
        <f t="shared" si="15"/>
        <v>2.0839999999999999E-3</v>
      </c>
      <c r="Q43">
        <f t="shared" si="16"/>
        <v>2.1229999999999999E-3</v>
      </c>
      <c r="R43">
        <f t="shared" si="17"/>
        <v>2.111E-3</v>
      </c>
      <c r="S43" s="6">
        <v>2.921E-3</v>
      </c>
      <c r="T43">
        <v>2.9390000000000002E-3</v>
      </c>
      <c r="U43">
        <v>2.8960000000000001E-3</v>
      </c>
      <c r="V43">
        <v>2.9099999999999998E-3</v>
      </c>
      <c r="W43">
        <v>2.9120000000000001E-3</v>
      </c>
      <c r="X43">
        <f t="shared" si="6"/>
        <v>2.8960000000000001E-3</v>
      </c>
      <c r="Y43">
        <f t="shared" si="7"/>
        <v>2.9390000000000002E-3</v>
      </c>
      <c r="Z43" s="3">
        <f t="shared" si="8"/>
        <v>2.9156E-3</v>
      </c>
      <c r="AA43" s="6"/>
      <c r="AI43" s="20" t="s">
        <v>27</v>
      </c>
      <c r="AJ43">
        <f t="shared" si="9"/>
        <v>2.3556000000000002E-3</v>
      </c>
      <c r="AK43">
        <f t="shared" si="10"/>
        <v>2.111E-3</v>
      </c>
      <c r="AL43" s="3">
        <f t="shared" si="11"/>
        <v>2.9156E-3</v>
      </c>
    </row>
    <row r="44" spans="1:38">
      <c r="A44" s="11"/>
      <c r="B44" s="3" t="s">
        <v>28</v>
      </c>
      <c r="C44" s="2">
        <v>5.5999999999999999E-5</v>
      </c>
      <c r="D44">
        <v>5.5999999999999999E-5</v>
      </c>
      <c r="E44" s="2">
        <v>5.3999999999999998E-5</v>
      </c>
      <c r="F44">
        <v>4.8000000000000001E-5</v>
      </c>
      <c r="G44">
        <v>4.8999999999999998E-5</v>
      </c>
      <c r="H44">
        <f t="shared" si="0"/>
        <v>4.8000000000000001E-5</v>
      </c>
      <c r="I44">
        <f t="shared" si="1"/>
        <v>5.5999999999999999E-5</v>
      </c>
      <c r="J44" s="16">
        <f t="shared" si="2"/>
        <v>5.2599999999999998E-5</v>
      </c>
      <c r="K44">
        <v>5.3000000000000001E-5</v>
      </c>
      <c r="L44">
        <v>5.1999999999999997E-5</v>
      </c>
      <c r="M44">
        <v>4.6999999999999997E-5</v>
      </c>
      <c r="N44">
        <v>5.3000000000000001E-5</v>
      </c>
      <c r="O44">
        <v>4.3000000000000002E-5</v>
      </c>
      <c r="P44">
        <f t="shared" si="15"/>
        <v>4.3000000000000002E-5</v>
      </c>
      <c r="Q44">
        <f t="shared" si="16"/>
        <v>5.3000000000000001E-5</v>
      </c>
      <c r="R44">
        <f t="shared" si="17"/>
        <v>4.9599999999999999E-5</v>
      </c>
      <c r="S44" s="6">
        <v>1.0399999999999999E-4</v>
      </c>
      <c r="T44">
        <v>8.2000000000000001E-5</v>
      </c>
      <c r="U44">
        <v>7.7000000000000001E-5</v>
      </c>
      <c r="V44">
        <v>8.3999999999999995E-5</v>
      </c>
      <c r="W44">
        <v>6.8999999999999997E-5</v>
      </c>
      <c r="X44">
        <f t="shared" si="6"/>
        <v>6.8999999999999997E-5</v>
      </c>
      <c r="Y44">
        <f t="shared" si="7"/>
        <v>1.0399999999999999E-4</v>
      </c>
      <c r="Z44" s="3">
        <f t="shared" si="8"/>
        <v>8.3199999999999989E-5</v>
      </c>
      <c r="AA44" s="6"/>
      <c r="AI44" s="20" t="s">
        <v>28</v>
      </c>
      <c r="AJ44">
        <f t="shared" si="9"/>
        <v>5.2599999999999998E-5</v>
      </c>
      <c r="AK44">
        <f t="shared" si="10"/>
        <v>4.9599999999999999E-5</v>
      </c>
      <c r="AL44" s="3">
        <f t="shared" si="11"/>
        <v>8.3199999999999989E-5</v>
      </c>
    </row>
    <row r="45" spans="1:38">
      <c r="A45" s="11"/>
      <c r="B45" s="3" t="s">
        <v>29</v>
      </c>
      <c r="C45">
        <v>1.9345999999999999E-2</v>
      </c>
      <c r="D45">
        <v>7.9570000000000005E-3</v>
      </c>
      <c r="E45" s="2">
        <v>1.6358999999999999E-2</v>
      </c>
      <c r="F45">
        <v>1.9439000000000001E-2</v>
      </c>
      <c r="G45">
        <v>7.8930000000000007E-3</v>
      </c>
      <c r="H45">
        <f t="shared" si="0"/>
        <v>7.8930000000000007E-3</v>
      </c>
      <c r="I45">
        <f t="shared" si="1"/>
        <v>1.9439000000000001E-2</v>
      </c>
      <c r="J45" s="16">
        <f t="shared" si="2"/>
        <v>1.4198800000000001E-2</v>
      </c>
      <c r="K45">
        <v>1.256E-2</v>
      </c>
      <c r="L45">
        <v>1.0158E-2</v>
      </c>
      <c r="M45">
        <v>1.0508E-2</v>
      </c>
      <c r="N45">
        <v>9.6539999999999994E-3</v>
      </c>
      <c r="O45">
        <v>9.1570000000000002E-3</v>
      </c>
      <c r="P45">
        <f t="shared" si="15"/>
        <v>9.1570000000000002E-3</v>
      </c>
      <c r="Q45">
        <f t="shared" si="16"/>
        <v>1.256E-2</v>
      </c>
      <c r="R45">
        <f t="shared" si="17"/>
        <v>1.0407400000000001E-2</v>
      </c>
      <c r="S45" s="6">
        <v>1.0111E-2</v>
      </c>
      <c r="T45">
        <v>1.4553999999999999E-2</v>
      </c>
      <c r="U45">
        <v>1.4683E-2</v>
      </c>
      <c r="V45">
        <v>1.3583E-2</v>
      </c>
      <c r="W45">
        <v>1.397E-2</v>
      </c>
      <c r="X45">
        <f t="shared" si="6"/>
        <v>1.0111E-2</v>
      </c>
      <c r="Y45">
        <f t="shared" si="7"/>
        <v>1.4683E-2</v>
      </c>
      <c r="Z45" s="3">
        <f t="shared" si="8"/>
        <v>1.33802E-2</v>
      </c>
      <c r="AA45" s="6"/>
      <c r="AI45" s="20" t="s">
        <v>29</v>
      </c>
      <c r="AJ45">
        <f t="shared" si="9"/>
        <v>1.4198800000000001E-2</v>
      </c>
      <c r="AK45">
        <f t="shared" si="10"/>
        <v>1.0407400000000001E-2</v>
      </c>
      <c r="AL45" s="3">
        <f t="shared" si="11"/>
        <v>1.33802E-2</v>
      </c>
    </row>
    <row r="46" spans="1:38">
      <c r="A46" s="11"/>
      <c r="B46" s="3" t="s">
        <v>30</v>
      </c>
      <c r="C46" s="2">
        <v>4.9200000000000003E-4</v>
      </c>
      <c r="D46">
        <v>4.4900000000000002E-4</v>
      </c>
      <c r="E46" s="2">
        <v>4.4900000000000002E-4</v>
      </c>
      <c r="F46">
        <v>4.5600000000000003E-4</v>
      </c>
      <c r="G46">
        <v>4.4999999999999999E-4</v>
      </c>
      <c r="H46">
        <f t="shared" si="0"/>
        <v>4.4900000000000002E-4</v>
      </c>
      <c r="I46">
        <f t="shared" si="1"/>
        <v>4.9200000000000003E-4</v>
      </c>
      <c r="J46" s="16">
        <f t="shared" si="2"/>
        <v>4.5919999999999999E-4</v>
      </c>
      <c r="K46" s="6">
        <v>6.9300000000000004E-4</v>
      </c>
      <c r="L46">
        <v>6.9399999999999996E-4</v>
      </c>
      <c r="M46">
        <v>7.0899999999999999E-4</v>
      </c>
      <c r="N46">
        <v>6.9999999999999999E-4</v>
      </c>
      <c r="O46">
        <v>6.9899999999999997E-4</v>
      </c>
      <c r="P46">
        <f t="shared" si="15"/>
        <v>6.9300000000000004E-4</v>
      </c>
      <c r="Q46">
        <f t="shared" si="16"/>
        <v>7.0899999999999999E-4</v>
      </c>
      <c r="R46">
        <f t="shared" si="17"/>
        <v>6.9899999999999997E-4</v>
      </c>
      <c r="S46" s="6">
        <v>5.5999999999999995E-4</v>
      </c>
      <c r="T46">
        <v>4.9100000000000001E-4</v>
      </c>
      <c r="U46">
        <v>5.3799999999999996E-4</v>
      </c>
      <c r="V46">
        <v>5.0600000000000005E-4</v>
      </c>
      <c r="W46">
        <v>5.2300000000000003E-4</v>
      </c>
      <c r="X46">
        <f t="shared" si="6"/>
        <v>4.9100000000000001E-4</v>
      </c>
      <c r="Y46">
        <f t="shared" si="7"/>
        <v>5.5999999999999995E-4</v>
      </c>
      <c r="Z46" s="3">
        <f t="shared" si="8"/>
        <v>5.2359999999999993E-4</v>
      </c>
      <c r="AA46" s="6"/>
      <c r="AI46" s="20" t="s">
        <v>30</v>
      </c>
      <c r="AJ46">
        <f t="shared" si="9"/>
        <v>4.5919999999999999E-4</v>
      </c>
      <c r="AK46">
        <f t="shared" si="10"/>
        <v>6.9899999999999997E-4</v>
      </c>
      <c r="AL46" s="3">
        <f t="shared" si="11"/>
        <v>5.2359999999999993E-4</v>
      </c>
    </row>
    <row r="47" spans="1:38" s="8" customFormat="1" ht="16.5" customHeight="1">
      <c r="A47" s="11" t="s">
        <v>32</v>
      </c>
      <c r="B47" s="7" t="s">
        <v>9</v>
      </c>
      <c r="J47" s="17"/>
      <c r="K47" s="10"/>
      <c r="S47" s="10"/>
      <c r="Z47" s="9"/>
      <c r="AA47" s="10"/>
      <c r="AI47" s="19" t="s">
        <v>9</v>
      </c>
      <c r="AL47" s="9"/>
    </row>
    <row r="48" spans="1:38">
      <c r="A48" s="11"/>
      <c r="B48" s="3" t="s">
        <v>10</v>
      </c>
      <c r="C48">
        <v>1774488</v>
      </c>
      <c r="D48" s="2">
        <v>2014988</v>
      </c>
      <c r="E48" s="2">
        <v>1560587</v>
      </c>
      <c r="F48">
        <v>1596539</v>
      </c>
      <c r="G48">
        <v>2011236</v>
      </c>
      <c r="H48">
        <f t="shared" si="0"/>
        <v>1560587</v>
      </c>
      <c r="I48">
        <f t="shared" si="1"/>
        <v>2014988</v>
      </c>
      <c r="J48" s="16">
        <f t="shared" si="2"/>
        <v>1791567.6</v>
      </c>
      <c r="K48" s="6">
        <v>2338903</v>
      </c>
      <c r="L48">
        <v>2255069</v>
      </c>
      <c r="M48">
        <v>1949022</v>
      </c>
      <c r="N48">
        <v>1508398</v>
      </c>
      <c r="O48">
        <v>2234672</v>
      </c>
      <c r="P48">
        <f t="shared" si="15"/>
        <v>1508398</v>
      </c>
      <c r="Q48">
        <f t="shared" si="16"/>
        <v>2338903</v>
      </c>
      <c r="R48">
        <f t="shared" si="17"/>
        <v>2057212.8</v>
      </c>
      <c r="S48" s="6">
        <v>2122236</v>
      </c>
      <c r="T48">
        <v>2514958</v>
      </c>
      <c r="U48">
        <v>2050286</v>
      </c>
      <c r="V48">
        <v>2129397</v>
      </c>
      <c r="W48">
        <v>1965825</v>
      </c>
      <c r="X48">
        <f t="shared" si="6"/>
        <v>1965825</v>
      </c>
      <c r="Y48">
        <f t="shared" si="7"/>
        <v>2514958</v>
      </c>
      <c r="Z48" s="3">
        <f t="shared" si="8"/>
        <v>2156540.4</v>
      </c>
      <c r="AA48" s="6"/>
      <c r="AI48" s="20" t="s">
        <v>10</v>
      </c>
      <c r="AJ48">
        <f t="shared" si="9"/>
        <v>1791567.6</v>
      </c>
      <c r="AK48">
        <f t="shared" si="10"/>
        <v>2057212.8</v>
      </c>
      <c r="AL48" s="3">
        <f t="shared" si="11"/>
        <v>2156540.4</v>
      </c>
    </row>
    <row r="49" spans="1:38">
      <c r="A49" s="11"/>
      <c r="B49" s="3" t="s">
        <v>11</v>
      </c>
      <c r="C49">
        <v>1016396</v>
      </c>
      <c r="D49" s="2">
        <v>1047408</v>
      </c>
      <c r="E49" s="2">
        <v>986694</v>
      </c>
      <c r="F49">
        <v>996083</v>
      </c>
      <c r="G49">
        <v>1006236</v>
      </c>
      <c r="H49">
        <f t="shared" si="0"/>
        <v>986694</v>
      </c>
      <c r="I49">
        <f t="shared" si="1"/>
        <v>1047408</v>
      </c>
      <c r="J49" s="16">
        <f t="shared" si="2"/>
        <v>1010563.4</v>
      </c>
      <c r="K49" s="6">
        <v>1024245</v>
      </c>
      <c r="L49">
        <v>1034924</v>
      </c>
      <c r="M49">
        <v>1021503</v>
      </c>
      <c r="N49">
        <v>1016598</v>
      </c>
      <c r="O49">
        <v>1004028</v>
      </c>
      <c r="P49">
        <f t="shared" si="15"/>
        <v>1004028</v>
      </c>
      <c r="Q49">
        <f t="shared" si="16"/>
        <v>1034924</v>
      </c>
      <c r="R49">
        <f t="shared" si="17"/>
        <v>1020259.6</v>
      </c>
      <c r="S49" s="6">
        <v>996880</v>
      </c>
      <c r="T49">
        <v>1004804</v>
      </c>
      <c r="U49">
        <v>1003429</v>
      </c>
      <c r="V49">
        <v>992299</v>
      </c>
      <c r="W49">
        <v>1031640</v>
      </c>
      <c r="X49">
        <f t="shared" si="6"/>
        <v>992299</v>
      </c>
      <c r="Y49">
        <f t="shared" si="7"/>
        <v>1031640</v>
      </c>
      <c r="Z49" s="3">
        <f t="shared" si="8"/>
        <v>1005810.4</v>
      </c>
      <c r="AA49" s="6"/>
      <c r="AI49" s="20" t="s">
        <v>11</v>
      </c>
      <c r="AJ49">
        <f t="shared" si="9"/>
        <v>1010563.4</v>
      </c>
      <c r="AK49">
        <f t="shared" si="10"/>
        <v>1020259.6</v>
      </c>
      <c r="AL49" s="3">
        <f t="shared" si="11"/>
        <v>1005810.4</v>
      </c>
    </row>
    <row r="50" spans="1:38">
      <c r="A50" s="11"/>
      <c r="B50" s="3" t="s">
        <v>12</v>
      </c>
      <c r="C50">
        <v>382950</v>
      </c>
      <c r="D50">
        <v>384415</v>
      </c>
      <c r="E50" s="2">
        <v>372394</v>
      </c>
      <c r="F50">
        <v>373678</v>
      </c>
      <c r="G50">
        <v>378638</v>
      </c>
      <c r="H50">
        <f t="shared" si="0"/>
        <v>372394</v>
      </c>
      <c r="I50">
        <f t="shared" si="1"/>
        <v>384415</v>
      </c>
      <c r="J50" s="16">
        <f t="shared" si="2"/>
        <v>378415</v>
      </c>
      <c r="K50" s="6">
        <v>389365</v>
      </c>
      <c r="L50">
        <v>394882</v>
      </c>
      <c r="M50">
        <v>387562</v>
      </c>
      <c r="N50">
        <v>375988</v>
      </c>
      <c r="O50">
        <v>372356</v>
      </c>
      <c r="P50">
        <f t="shared" si="15"/>
        <v>372356</v>
      </c>
      <c r="Q50">
        <f t="shared" si="16"/>
        <v>394882</v>
      </c>
      <c r="R50">
        <f t="shared" si="17"/>
        <v>384030.6</v>
      </c>
      <c r="S50" s="6">
        <v>374007</v>
      </c>
      <c r="T50">
        <v>377472</v>
      </c>
      <c r="U50">
        <v>374958</v>
      </c>
      <c r="V50">
        <v>372262</v>
      </c>
      <c r="W50">
        <v>391551</v>
      </c>
      <c r="X50">
        <f t="shared" si="6"/>
        <v>372262</v>
      </c>
      <c r="Y50">
        <f t="shared" si="7"/>
        <v>391551</v>
      </c>
      <c r="Z50" s="3">
        <f t="shared" si="8"/>
        <v>378050</v>
      </c>
      <c r="AA50" s="6"/>
      <c r="AI50" s="20" t="s">
        <v>12</v>
      </c>
      <c r="AJ50">
        <f t="shared" si="9"/>
        <v>378415</v>
      </c>
      <c r="AK50">
        <f t="shared" si="10"/>
        <v>384030.6</v>
      </c>
      <c r="AL50" s="3">
        <f t="shared" si="11"/>
        <v>378050</v>
      </c>
    </row>
    <row r="51" spans="1:38">
      <c r="A51" s="11"/>
      <c r="B51" s="3" t="s">
        <v>13</v>
      </c>
      <c r="C51">
        <v>9388</v>
      </c>
      <c r="D51" s="2">
        <v>8351</v>
      </c>
      <c r="E51" s="2">
        <v>8645</v>
      </c>
      <c r="F51">
        <v>8724</v>
      </c>
      <c r="G51">
        <v>8978</v>
      </c>
      <c r="H51">
        <f t="shared" si="0"/>
        <v>8351</v>
      </c>
      <c r="I51">
        <f t="shared" si="1"/>
        <v>9388</v>
      </c>
      <c r="J51" s="16">
        <f t="shared" si="2"/>
        <v>8817.2000000000007</v>
      </c>
      <c r="K51" s="6">
        <v>9286</v>
      </c>
      <c r="L51">
        <v>10512</v>
      </c>
      <c r="M51">
        <v>8872</v>
      </c>
      <c r="N51">
        <v>8998</v>
      </c>
      <c r="O51">
        <v>8757</v>
      </c>
      <c r="P51">
        <f t="shared" si="15"/>
        <v>8757</v>
      </c>
      <c r="Q51">
        <f t="shared" si="16"/>
        <v>10512</v>
      </c>
      <c r="R51">
        <f t="shared" si="17"/>
        <v>9285</v>
      </c>
      <c r="S51" s="6">
        <v>9218</v>
      </c>
      <c r="T51">
        <v>9520</v>
      </c>
      <c r="U51">
        <v>8518</v>
      </c>
      <c r="V51">
        <v>8033</v>
      </c>
      <c r="W51">
        <v>9749</v>
      </c>
      <c r="X51">
        <f t="shared" si="6"/>
        <v>8033</v>
      </c>
      <c r="Y51">
        <f t="shared" si="7"/>
        <v>9749</v>
      </c>
      <c r="Z51" s="3">
        <f t="shared" si="8"/>
        <v>9007.6</v>
      </c>
      <c r="AA51" s="6"/>
      <c r="AI51" s="20" t="s">
        <v>13</v>
      </c>
      <c r="AJ51">
        <f t="shared" si="9"/>
        <v>8817.2000000000007</v>
      </c>
      <c r="AK51">
        <f t="shared" si="10"/>
        <v>9285</v>
      </c>
      <c r="AL51" s="3">
        <f t="shared" si="11"/>
        <v>9007.6</v>
      </c>
    </row>
    <row r="52" spans="1:38">
      <c r="A52" s="11"/>
      <c r="B52" s="3" t="s">
        <v>14</v>
      </c>
      <c r="C52">
        <v>198249</v>
      </c>
      <c r="D52" s="2">
        <v>215340</v>
      </c>
      <c r="E52" s="2">
        <v>193516</v>
      </c>
      <c r="F52">
        <v>194605</v>
      </c>
      <c r="G52">
        <v>196638</v>
      </c>
      <c r="H52">
        <f t="shared" si="0"/>
        <v>193516</v>
      </c>
      <c r="I52">
        <f t="shared" si="1"/>
        <v>215340</v>
      </c>
      <c r="J52" s="16">
        <f t="shared" si="2"/>
        <v>199669.6</v>
      </c>
      <c r="K52">
        <v>201096</v>
      </c>
      <c r="L52">
        <v>203033</v>
      </c>
      <c r="M52">
        <v>201309</v>
      </c>
      <c r="N52">
        <v>200486</v>
      </c>
      <c r="O52">
        <v>197812</v>
      </c>
      <c r="P52">
        <f t="shared" si="15"/>
        <v>197812</v>
      </c>
      <c r="Q52">
        <f t="shared" si="16"/>
        <v>203033</v>
      </c>
      <c r="R52">
        <f t="shared" si="17"/>
        <v>200747.2</v>
      </c>
      <c r="S52" s="6">
        <v>194797</v>
      </c>
      <c r="T52">
        <v>196841</v>
      </c>
      <c r="U52">
        <v>197333</v>
      </c>
      <c r="V52">
        <v>196300</v>
      </c>
      <c r="W52">
        <v>201594</v>
      </c>
      <c r="X52">
        <f t="shared" si="6"/>
        <v>194797</v>
      </c>
      <c r="Y52">
        <f t="shared" si="7"/>
        <v>201594</v>
      </c>
      <c r="Z52" s="3">
        <f t="shared" si="8"/>
        <v>197373</v>
      </c>
      <c r="AA52" s="6"/>
      <c r="AI52" s="20" t="s">
        <v>14</v>
      </c>
      <c r="AJ52">
        <f t="shared" si="9"/>
        <v>199669.6</v>
      </c>
      <c r="AK52">
        <f t="shared" si="10"/>
        <v>200747.2</v>
      </c>
      <c r="AL52" s="3">
        <f t="shared" si="11"/>
        <v>197373</v>
      </c>
    </row>
    <row r="53" spans="1:38">
      <c r="A53" s="11"/>
      <c r="B53" s="3" t="s">
        <v>15</v>
      </c>
      <c r="C53">
        <v>11334</v>
      </c>
      <c r="D53" s="2">
        <v>12405</v>
      </c>
      <c r="E53" s="2">
        <v>11093</v>
      </c>
      <c r="F53">
        <v>11206</v>
      </c>
      <c r="G53">
        <v>11217</v>
      </c>
      <c r="H53">
        <f t="shared" si="0"/>
        <v>11093</v>
      </c>
      <c r="I53">
        <f t="shared" si="1"/>
        <v>12405</v>
      </c>
      <c r="J53" s="16">
        <f t="shared" si="2"/>
        <v>11451</v>
      </c>
      <c r="K53">
        <v>11961</v>
      </c>
      <c r="L53">
        <v>12005</v>
      </c>
      <c r="M53">
        <v>12677</v>
      </c>
      <c r="N53">
        <v>9756</v>
      </c>
      <c r="O53">
        <v>9394</v>
      </c>
      <c r="P53">
        <f t="shared" si="15"/>
        <v>9394</v>
      </c>
      <c r="Q53">
        <f t="shared" si="16"/>
        <v>12677</v>
      </c>
      <c r="R53">
        <f t="shared" si="17"/>
        <v>11158.6</v>
      </c>
      <c r="S53" s="6">
        <v>9905</v>
      </c>
      <c r="T53">
        <v>10784</v>
      </c>
      <c r="U53">
        <v>11615</v>
      </c>
      <c r="V53">
        <v>11442</v>
      </c>
      <c r="W53">
        <v>12735</v>
      </c>
      <c r="X53">
        <f t="shared" si="6"/>
        <v>9905</v>
      </c>
      <c r="Y53">
        <f t="shared" si="7"/>
        <v>12735</v>
      </c>
      <c r="Z53" s="3">
        <f t="shared" si="8"/>
        <v>11296.2</v>
      </c>
      <c r="AA53" s="6"/>
      <c r="AI53" s="20" t="s">
        <v>15</v>
      </c>
      <c r="AJ53">
        <f t="shared" si="9"/>
        <v>11451</v>
      </c>
      <c r="AK53">
        <f t="shared" si="10"/>
        <v>11158.6</v>
      </c>
      <c r="AL53" s="3">
        <f t="shared" si="11"/>
        <v>11296.2</v>
      </c>
    </row>
    <row r="54" spans="1:38">
      <c r="A54" s="11"/>
      <c r="B54" s="3" t="s">
        <v>16</v>
      </c>
      <c r="C54">
        <v>23</v>
      </c>
      <c r="D54" s="2">
        <v>23</v>
      </c>
      <c r="E54" s="2">
        <v>22</v>
      </c>
      <c r="F54">
        <v>23</v>
      </c>
      <c r="G54">
        <v>22</v>
      </c>
      <c r="H54">
        <f t="shared" si="0"/>
        <v>22</v>
      </c>
      <c r="I54">
        <f t="shared" si="1"/>
        <v>23</v>
      </c>
      <c r="J54" s="16">
        <f t="shared" si="2"/>
        <v>22.6</v>
      </c>
      <c r="K54">
        <v>29</v>
      </c>
      <c r="L54">
        <v>29</v>
      </c>
      <c r="M54">
        <v>30</v>
      </c>
      <c r="N54">
        <v>30</v>
      </c>
      <c r="O54">
        <v>29</v>
      </c>
      <c r="P54">
        <f t="shared" si="15"/>
        <v>29</v>
      </c>
      <c r="Q54">
        <f t="shared" si="16"/>
        <v>30</v>
      </c>
      <c r="R54">
        <f t="shared" si="17"/>
        <v>29.4</v>
      </c>
      <c r="S54" s="6">
        <v>23</v>
      </c>
      <c r="T54">
        <v>22</v>
      </c>
      <c r="U54">
        <v>22</v>
      </c>
      <c r="V54">
        <v>23</v>
      </c>
      <c r="W54">
        <v>23</v>
      </c>
      <c r="X54">
        <f t="shared" si="6"/>
        <v>22</v>
      </c>
      <c r="Y54">
        <f t="shared" si="7"/>
        <v>23</v>
      </c>
      <c r="Z54" s="3">
        <f t="shared" si="8"/>
        <v>22.6</v>
      </c>
      <c r="AA54" s="6"/>
      <c r="AI54" s="20" t="s">
        <v>16</v>
      </c>
      <c r="AJ54">
        <f t="shared" si="9"/>
        <v>22.6</v>
      </c>
      <c r="AK54">
        <f t="shared" si="10"/>
        <v>29.4</v>
      </c>
      <c r="AL54" s="3">
        <f t="shared" si="11"/>
        <v>22.6</v>
      </c>
    </row>
    <row r="55" spans="1:38">
      <c r="A55" s="11"/>
      <c r="B55" s="3" t="s">
        <v>17</v>
      </c>
      <c r="C55">
        <v>3</v>
      </c>
      <c r="D55" s="2">
        <v>4</v>
      </c>
      <c r="E55" s="2">
        <v>2</v>
      </c>
      <c r="F55">
        <v>1</v>
      </c>
      <c r="G55">
        <v>2</v>
      </c>
      <c r="H55">
        <f t="shared" si="0"/>
        <v>1</v>
      </c>
      <c r="I55">
        <f t="shared" si="1"/>
        <v>4</v>
      </c>
      <c r="J55" s="16">
        <f t="shared" si="2"/>
        <v>2.4</v>
      </c>
      <c r="K55">
        <v>2</v>
      </c>
      <c r="L55">
        <v>6</v>
      </c>
      <c r="M55">
        <v>2</v>
      </c>
      <c r="N55">
        <v>2</v>
      </c>
      <c r="O55">
        <v>1</v>
      </c>
      <c r="P55">
        <f t="shared" si="15"/>
        <v>1</v>
      </c>
      <c r="Q55">
        <f t="shared" si="16"/>
        <v>6</v>
      </c>
      <c r="R55">
        <f t="shared" si="17"/>
        <v>2.6</v>
      </c>
      <c r="S55" s="6">
        <v>2</v>
      </c>
      <c r="T55">
        <v>2</v>
      </c>
      <c r="U55">
        <v>2</v>
      </c>
      <c r="V55">
        <v>2</v>
      </c>
      <c r="W55">
        <v>5</v>
      </c>
      <c r="X55">
        <f t="shared" si="6"/>
        <v>2</v>
      </c>
      <c r="Y55">
        <f t="shared" si="7"/>
        <v>5</v>
      </c>
      <c r="Z55" s="3">
        <f t="shared" si="8"/>
        <v>2.6</v>
      </c>
      <c r="AA55" s="6"/>
      <c r="AI55" s="20" t="s">
        <v>17</v>
      </c>
      <c r="AJ55">
        <f t="shared" si="9"/>
        <v>2.4</v>
      </c>
      <c r="AK55">
        <f t="shared" si="10"/>
        <v>2.6</v>
      </c>
      <c r="AL55" s="3">
        <f t="shared" si="11"/>
        <v>2.6</v>
      </c>
    </row>
    <row r="56" spans="1:38">
      <c r="A56" s="11"/>
      <c r="B56" s="3" t="s">
        <v>18</v>
      </c>
      <c r="C56">
        <v>0</v>
      </c>
      <c r="D56" s="2">
        <v>1</v>
      </c>
      <c r="E56" s="2">
        <v>0</v>
      </c>
      <c r="F56">
        <v>0</v>
      </c>
      <c r="G56">
        <v>0</v>
      </c>
      <c r="H56">
        <f t="shared" si="0"/>
        <v>0</v>
      </c>
      <c r="I56">
        <f t="shared" si="1"/>
        <v>1</v>
      </c>
      <c r="J56" s="16">
        <f t="shared" si="2"/>
        <v>0.2</v>
      </c>
      <c r="K56">
        <v>1</v>
      </c>
      <c r="L56">
        <v>0</v>
      </c>
      <c r="M56">
        <v>1</v>
      </c>
      <c r="N56">
        <v>0</v>
      </c>
      <c r="O56">
        <v>0</v>
      </c>
      <c r="P56">
        <f t="shared" si="15"/>
        <v>0</v>
      </c>
      <c r="Q56">
        <f t="shared" si="16"/>
        <v>1</v>
      </c>
      <c r="R56">
        <f t="shared" si="17"/>
        <v>0.4</v>
      </c>
      <c r="S56" s="6">
        <v>0</v>
      </c>
      <c r="T56">
        <v>1</v>
      </c>
      <c r="U56">
        <v>0</v>
      </c>
      <c r="V56">
        <v>0</v>
      </c>
      <c r="W56">
        <v>0</v>
      </c>
      <c r="X56">
        <f t="shared" si="6"/>
        <v>0</v>
      </c>
      <c r="Y56">
        <f t="shared" si="7"/>
        <v>1</v>
      </c>
      <c r="Z56" s="3">
        <f t="shared" si="8"/>
        <v>0.2</v>
      </c>
      <c r="AA56" s="6"/>
      <c r="AI56" s="20" t="s">
        <v>18</v>
      </c>
      <c r="AJ56">
        <f t="shared" si="9"/>
        <v>0.2</v>
      </c>
      <c r="AK56">
        <f t="shared" si="10"/>
        <v>0.4</v>
      </c>
      <c r="AL56" s="3">
        <f t="shared" si="11"/>
        <v>0.2</v>
      </c>
    </row>
    <row r="57" spans="1:38">
      <c r="A57" s="11"/>
      <c r="B57" s="3" t="s">
        <v>19</v>
      </c>
      <c r="C57">
        <v>7968</v>
      </c>
      <c r="D57" s="2">
        <v>8681</v>
      </c>
      <c r="E57" s="2">
        <v>6878</v>
      </c>
      <c r="F57">
        <v>7752</v>
      </c>
      <c r="G57">
        <v>11004</v>
      </c>
      <c r="H57">
        <f t="shared" si="0"/>
        <v>6878</v>
      </c>
      <c r="I57">
        <f t="shared" si="1"/>
        <v>11004</v>
      </c>
      <c r="J57" s="16">
        <f t="shared" si="2"/>
        <v>8456.6</v>
      </c>
      <c r="K57">
        <v>11574</v>
      </c>
      <c r="L57">
        <v>12407</v>
      </c>
      <c r="M57">
        <v>10708</v>
      </c>
      <c r="N57">
        <v>8465</v>
      </c>
      <c r="O57">
        <v>11348</v>
      </c>
      <c r="P57">
        <f t="shared" si="15"/>
        <v>8465</v>
      </c>
      <c r="Q57">
        <f t="shared" si="16"/>
        <v>12407</v>
      </c>
      <c r="R57">
        <f t="shared" si="17"/>
        <v>10900.4</v>
      </c>
      <c r="S57" s="6">
        <v>14973</v>
      </c>
      <c r="T57">
        <v>13968</v>
      </c>
      <c r="U57">
        <v>13362</v>
      </c>
      <c r="V57">
        <v>12971</v>
      </c>
      <c r="W57">
        <v>14746</v>
      </c>
      <c r="X57">
        <f t="shared" si="6"/>
        <v>12971</v>
      </c>
      <c r="Y57">
        <f t="shared" si="7"/>
        <v>14973</v>
      </c>
      <c r="Z57" s="3">
        <f t="shared" si="8"/>
        <v>14004</v>
      </c>
      <c r="AA57" s="6"/>
      <c r="AI57" s="20" t="s">
        <v>19</v>
      </c>
      <c r="AJ57">
        <f t="shared" si="9"/>
        <v>8456.6</v>
      </c>
      <c r="AK57">
        <f t="shared" si="10"/>
        <v>10900.4</v>
      </c>
      <c r="AL57" s="3">
        <f t="shared" si="11"/>
        <v>14004</v>
      </c>
    </row>
    <row r="58" spans="1:38">
      <c r="A58" s="11"/>
      <c r="B58" s="3" t="s">
        <v>20</v>
      </c>
      <c r="C58">
        <v>54.054407196</v>
      </c>
      <c r="D58" s="2">
        <v>55.056639883000003</v>
      </c>
      <c r="E58" s="2">
        <v>54.053940845</v>
      </c>
      <c r="F58">
        <v>55.055221455000002</v>
      </c>
      <c r="G58">
        <v>55.056208882</v>
      </c>
      <c r="H58">
        <f t="shared" si="0"/>
        <v>54.053940845</v>
      </c>
      <c r="I58">
        <f t="shared" si="1"/>
        <v>55.056639883000003</v>
      </c>
      <c r="J58" s="16">
        <f t="shared" si="2"/>
        <v>54.655283652199998</v>
      </c>
      <c r="K58">
        <v>105.06308304300001</v>
      </c>
      <c r="L58">
        <v>106.06727058</v>
      </c>
      <c r="M58">
        <v>106.063173365</v>
      </c>
      <c r="N58">
        <v>106.06463113700001</v>
      </c>
      <c r="O58">
        <v>106.06771021500001</v>
      </c>
      <c r="P58">
        <f t="shared" si="15"/>
        <v>105.06308304300001</v>
      </c>
      <c r="Q58">
        <f t="shared" si="16"/>
        <v>106.06771021500001</v>
      </c>
      <c r="R58">
        <f t="shared" si="17"/>
        <v>105.86517366800001</v>
      </c>
      <c r="S58" s="6">
        <v>38.040702832999997</v>
      </c>
      <c r="T58">
        <v>37.040918189000003</v>
      </c>
      <c r="U58">
        <v>36.044597029000002</v>
      </c>
      <c r="V58">
        <v>36.038421739</v>
      </c>
      <c r="W58">
        <v>35.035031140999997</v>
      </c>
      <c r="X58">
        <f t="shared" si="6"/>
        <v>35.035031140999997</v>
      </c>
      <c r="Y58">
        <f t="shared" si="7"/>
        <v>38.040702832999997</v>
      </c>
      <c r="Z58" s="3">
        <f t="shared" si="8"/>
        <v>36.439934186200006</v>
      </c>
      <c r="AA58" s="6"/>
      <c r="AI58" s="20" t="s">
        <v>20</v>
      </c>
      <c r="AJ58">
        <f t="shared" si="9"/>
        <v>54.655283652199998</v>
      </c>
      <c r="AK58">
        <f t="shared" si="10"/>
        <v>105.86517366800001</v>
      </c>
      <c r="AL58" s="3">
        <f t="shared" si="11"/>
        <v>36.439934186200006</v>
      </c>
    </row>
    <row r="59" spans="1:38">
      <c r="A59" s="11"/>
      <c r="B59" s="4" t="s">
        <v>21</v>
      </c>
      <c r="D59" s="2"/>
      <c r="E59" s="2"/>
      <c r="J59" s="16"/>
      <c r="S59" s="6"/>
      <c r="Z59" s="3"/>
      <c r="AA59" s="6"/>
      <c r="AI59" s="21" t="s">
        <v>21</v>
      </c>
    </row>
    <row r="60" spans="1:38">
      <c r="A60" s="11"/>
      <c r="B60" s="3" t="s">
        <v>22</v>
      </c>
      <c r="C60">
        <v>5000000</v>
      </c>
      <c r="D60" s="2">
        <v>5000000</v>
      </c>
      <c r="E60" s="2">
        <v>5000000</v>
      </c>
      <c r="F60">
        <v>5000000</v>
      </c>
      <c r="G60">
        <v>5000000</v>
      </c>
      <c r="H60">
        <f t="shared" si="0"/>
        <v>5000000</v>
      </c>
      <c r="I60">
        <f t="shared" si="1"/>
        <v>5000000</v>
      </c>
      <c r="J60" s="16">
        <f t="shared" si="2"/>
        <v>5000000</v>
      </c>
      <c r="K60">
        <v>5000000</v>
      </c>
      <c r="L60">
        <v>5000000</v>
      </c>
      <c r="M60">
        <v>5000000</v>
      </c>
      <c r="N60">
        <v>5000000</v>
      </c>
      <c r="O60">
        <v>5000000</v>
      </c>
      <c r="P60">
        <f t="shared" si="15"/>
        <v>5000000</v>
      </c>
      <c r="Q60">
        <f t="shared" si="16"/>
        <v>5000000</v>
      </c>
      <c r="R60">
        <f t="shared" si="17"/>
        <v>5000000</v>
      </c>
      <c r="S60" s="6">
        <v>5000000</v>
      </c>
      <c r="T60">
        <v>5000000</v>
      </c>
      <c r="U60">
        <v>5000000</v>
      </c>
      <c r="V60">
        <v>5000000</v>
      </c>
      <c r="W60">
        <v>5000000</v>
      </c>
      <c r="X60">
        <f t="shared" si="6"/>
        <v>5000000</v>
      </c>
      <c r="Y60">
        <f t="shared" si="7"/>
        <v>5000000</v>
      </c>
      <c r="Z60" s="3">
        <f t="shared" si="8"/>
        <v>5000000</v>
      </c>
      <c r="AA60" s="6"/>
      <c r="AI60" s="20" t="s">
        <v>22</v>
      </c>
      <c r="AJ60">
        <f t="shared" si="9"/>
        <v>5000000</v>
      </c>
      <c r="AK60">
        <f t="shared" si="10"/>
        <v>5000000</v>
      </c>
      <c r="AL60" s="3">
        <f t="shared" si="11"/>
        <v>5000000</v>
      </c>
    </row>
    <row r="61" spans="1:38">
      <c r="A61" s="11"/>
      <c r="B61" s="3" t="s">
        <v>23</v>
      </c>
      <c r="C61">
        <v>5000000</v>
      </c>
      <c r="D61" s="2">
        <v>5000000</v>
      </c>
      <c r="E61" s="2">
        <v>5000000</v>
      </c>
      <c r="F61">
        <v>5000000</v>
      </c>
      <c r="G61">
        <v>5000000</v>
      </c>
      <c r="H61">
        <f t="shared" si="0"/>
        <v>5000000</v>
      </c>
      <c r="I61">
        <f t="shared" si="1"/>
        <v>5000000</v>
      </c>
      <c r="J61" s="16">
        <f t="shared" si="2"/>
        <v>5000000</v>
      </c>
      <c r="K61">
        <v>5000000</v>
      </c>
      <c r="L61">
        <v>5000000</v>
      </c>
      <c r="M61">
        <v>5000000</v>
      </c>
      <c r="N61">
        <v>5000000</v>
      </c>
      <c r="O61">
        <v>5000000</v>
      </c>
      <c r="P61">
        <f t="shared" si="15"/>
        <v>5000000</v>
      </c>
      <c r="Q61">
        <f t="shared" si="16"/>
        <v>5000000</v>
      </c>
      <c r="R61">
        <f t="shared" si="17"/>
        <v>5000000</v>
      </c>
      <c r="S61" s="6">
        <v>4999998</v>
      </c>
      <c r="T61">
        <v>4999999</v>
      </c>
      <c r="U61">
        <v>4999997</v>
      </c>
      <c r="V61">
        <v>4999999</v>
      </c>
      <c r="W61">
        <v>4999997</v>
      </c>
      <c r="X61">
        <f t="shared" si="6"/>
        <v>4999997</v>
      </c>
      <c r="Y61">
        <f t="shared" si="7"/>
        <v>4999999</v>
      </c>
      <c r="Z61" s="3">
        <f t="shared" si="8"/>
        <v>4999998</v>
      </c>
      <c r="AA61" s="6"/>
      <c r="AI61" s="20" t="s">
        <v>23</v>
      </c>
      <c r="AJ61">
        <f t="shared" si="9"/>
        <v>5000000</v>
      </c>
      <c r="AK61">
        <f t="shared" si="10"/>
        <v>5000000</v>
      </c>
      <c r="AL61" s="3">
        <f t="shared" si="11"/>
        <v>4999998</v>
      </c>
    </row>
    <row r="62" spans="1:38">
      <c r="A62" s="11"/>
      <c r="B62" s="3" t="s">
        <v>24</v>
      </c>
      <c r="C62">
        <v>0</v>
      </c>
      <c r="D62" s="2">
        <v>0</v>
      </c>
      <c r="E62" s="2">
        <v>0</v>
      </c>
      <c r="F62">
        <v>0</v>
      </c>
      <c r="G62">
        <v>0</v>
      </c>
      <c r="H62">
        <f t="shared" si="0"/>
        <v>0</v>
      </c>
      <c r="I62">
        <f t="shared" si="1"/>
        <v>0</v>
      </c>
      <c r="J62" s="16">
        <f t="shared" si="2"/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15"/>
        <v>0</v>
      </c>
      <c r="Q62">
        <f t="shared" si="16"/>
        <v>0</v>
      </c>
      <c r="R62">
        <f t="shared" si="17"/>
        <v>0</v>
      </c>
      <c r="S62" s="6">
        <v>2</v>
      </c>
      <c r="T62">
        <v>1</v>
      </c>
      <c r="U62">
        <v>3</v>
      </c>
      <c r="V62">
        <v>1</v>
      </c>
      <c r="W62">
        <v>3</v>
      </c>
      <c r="X62">
        <f t="shared" si="6"/>
        <v>1</v>
      </c>
      <c r="Y62">
        <f t="shared" si="7"/>
        <v>3</v>
      </c>
      <c r="Z62" s="3">
        <f t="shared" si="8"/>
        <v>2</v>
      </c>
      <c r="AA62" s="6"/>
      <c r="AI62" s="20" t="s">
        <v>24</v>
      </c>
      <c r="AJ62">
        <f t="shared" si="9"/>
        <v>0</v>
      </c>
      <c r="AK62">
        <f t="shared" si="10"/>
        <v>0</v>
      </c>
      <c r="AL62" s="3">
        <f t="shared" si="11"/>
        <v>2</v>
      </c>
    </row>
    <row r="63" spans="1:38">
      <c r="A63" s="11"/>
      <c r="B63" s="3" t="s">
        <v>25</v>
      </c>
      <c r="C63">
        <v>53.799965999999998</v>
      </c>
      <c r="D63" s="2">
        <v>54.355859000000002</v>
      </c>
      <c r="E63" s="2">
        <v>54.054482</v>
      </c>
      <c r="F63">
        <v>54.413164999999999</v>
      </c>
      <c r="G63">
        <v>54.695079</v>
      </c>
      <c r="H63">
        <f t="shared" si="0"/>
        <v>53.799965999999998</v>
      </c>
      <c r="I63">
        <f t="shared" si="1"/>
        <v>54.695079</v>
      </c>
      <c r="J63" s="16">
        <f t="shared" si="2"/>
        <v>54.263710200000006</v>
      </c>
      <c r="K63">
        <v>104.829796</v>
      </c>
      <c r="L63">
        <v>105.47426400000001</v>
      </c>
      <c r="M63">
        <v>105.40468799999999</v>
      </c>
      <c r="N63">
        <v>105.52408</v>
      </c>
      <c r="O63">
        <v>105.595789</v>
      </c>
      <c r="P63">
        <f t="shared" si="15"/>
        <v>104.829796</v>
      </c>
      <c r="Q63">
        <f t="shared" si="16"/>
        <v>105.595789</v>
      </c>
      <c r="R63">
        <f t="shared" si="17"/>
        <v>105.36572340000001</v>
      </c>
      <c r="S63" s="6">
        <v>37.168191</v>
      </c>
      <c r="T63">
        <v>35.986218000000001</v>
      </c>
      <c r="U63">
        <v>35.292299999999997</v>
      </c>
      <c r="V63">
        <v>35.566499999999998</v>
      </c>
      <c r="W63">
        <v>34.669763000000003</v>
      </c>
      <c r="X63">
        <f t="shared" si="6"/>
        <v>34.669763000000003</v>
      </c>
      <c r="Y63">
        <f t="shared" si="7"/>
        <v>37.168191</v>
      </c>
      <c r="Z63" s="3">
        <f t="shared" si="8"/>
        <v>35.736594400000001</v>
      </c>
      <c r="AA63" s="6"/>
      <c r="AI63" s="20" t="s">
        <v>25</v>
      </c>
      <c r="AJ63">
        <f t="shared" si="9"/>
        <v>54.263710200000006</v>
      </c>
      <c r="AK63">
        <f t="shared" si="10"/>
        <v>105.36572340000001</v>
      </c>
      <c r="AL63" s="3">
        <f t="shared" si="11"/>
        <v>35.736594400000001</v>
      </c>
    </row>
    <row r="64" spans="1:38">
      <c r="A64" s="11"/>
      <c r="B64" s="3" t="s">
        <v>26</v>
      </c>
      <c r="C64">
        <v>92936.861707000004</v>
      </c>
      <c r="D64" s="2">
        <v>91986.403894000003</v>
      </c>
      <c r="E64" s="2">
        <v>92499.267682999998</v>
      </c>
      <c r="F64">
        <v>91889.527101999993</v>
      </c>
      <c r="G64">
        <v>91415.902333999999</v>
      </c>
      <c r="H64">
        <f t="shared" si="0"/>
        <v>91415.902333999999</v>
      </c>
      <c r="I64">
        <f t="shared" si="1"/>
        <v>92936.861707000004</v>
      </c>
      <c r="J64" s="16">
        <f t="shared" si="2"/>
        <v>92145.592543999985</v>
      </c>
      <c r="K64">
        <v>47696.362969000002</v>
      </c>
      <c r="L64">
        <v>47404.929036000001</v>
      </c>
      <c r="M64">
        <v>47436.220293999999</v>
      </c>
      <c r="N64">
        <v>47382.550029999999</v>
      </c>
      <c r="O64">
        <v>47350.373033999997</v>
      </c>
      <c r="P64">
        <f t="shared" si="15"/>
        <v>47350.373033999997</v>
      </c>
      <c r="Q64">
        <f t="shared" si="16"/>
        <v>47696.362969000002</v>
      </c>
      <c r="R64">
        <f t="shared" si="17"/>
        <v>47454.087072599992</v>
      </c>
      <c r="S64" s="6">
        <v>134523.576894</v>
      </c>
      <c r="T64">
        <v>138942.05275999999</v>
      </c>
      <c r="U64">
        <v>141673.877871</v>
      </c>
      <c r="V64">
        <v>140581.69907100001</v>
      </c>
      <c r="W64">
        <v>144217.80154700001</v>
      </c>
      <c r="X64">
        <f t="shared" si="6"/>
        <v>134523.576894</v>
      </c>
      <c r="Y64">
        <f t="shared" si="7"/>
        <v>144217.80154700001</v>
      </c>
      <c r="Z64" s="3">
        <f t="shared" si="8"/>
        <v>139987.80162860002</v>
      </c>
      <c r="AA64" s="6"/>
      <c r="AI64" s="20" t="s">
        <v>26</v>
      </c>
      <c r="AJ64">
        <f t="shared" si="9"/>
        <v>92145.592543999985</v>
      </c>
      <c r="AK64">
        <f t="shared" si="10"/>
        <v>47454.087072599992</v>
      </c>
      <c r="AL64" s="3">
        <f t="shared" si="11"/>
        <v>139987.80162860002</v>
      </c>
    </row>
    <row r="65" spans="1:38">
      <c r="A65" s="11"/>
      <c r="B65" s="3" t="s">
        <v>27</v>
      </c>
      <c r="C65">
        <v>1.0300000000000001E-3</v>
      </c>
      <c r="D65" s="2">
        <v>1.0399999999999999E-3</v>
      </c>
      <c r="E65" s="2">
        <v>1.026E-3</v>
      </c>
      <c r="F65">
        <v>1.0330000000000001E-3</v>
      </c>
      <c r="G65">
        <v>1.0480000000000001E-3</v>
      </c>
      <c r="H65">
        <f t="shared" si="0"/>
        <v>1.026E-3</v>
      </c>
      <c r="I65">
        <f t="shared" si="1"/>
        <v>1.0480000000000001E-3</v>
      </c>
      <c r="J65" s="16">
        <f t="shared" si="2"/>
        <v>1.0354000000000001E-3</v>
      </c>
      <c r="K65">
        <v>1.946E-3</v>
      </c>
      <c r="L65">
        <v>1.9599999999999999E-3</v>
      </c>
      <c r="M65">
        <v>1.9650000000000002E-3</v>
      </c>
      <c r="N65">
        <v>1.9610000000000001E-3</v>
      </c>
      <c r="O65">
        <v>1.9610000000000001E-3</v>
      </c>
      <c r="P65">
        <f t="shared" si="15"/>
        <v>1.946E-3</v>
      </c>
      <c r="Q65">
        <f t="shared" si="16"/>
        <v>1.9650000000000002E-3</v>
      </c>
      <c r="R65">
        <f t="shared" si="17"/>
        <v>1.9586E-3</v>
      </c>
      <c r="S65" s="6">
        <v>4.6500000000000003E-4</v>
      </c>
      <c r="T65">
        <v>4.0000000000000002E-4</v>
      </c>
      <c r="U65">
        <v>3.9399999999999998E-4</v>
      </c>
      <c r="V65">
        <v>3.8999999999999999E-4</v>
      </c>
      <c r="W65">
        <v>3.6299999999999999E-4</v>
      </c>
      <c r="X65">
        <f t="shared" si="6"/>
        <v>3.6299999999999999E-4</v>
      </c>
      <c r="Y65">
        <f t="shared" si="7"/>
        <v>4.6500000000000003E-4</v>
      </c>
      <c r="Z65" s="3">
        <f t="shared" si="8"/>
        <v>4.0239999999999997E-4</v>
      </c>
      <c r="AA65" s="6"/>
      <c r="AI65" s="20" t="s">
        <v>27</v>
      </c>
      <c r="AJ65">
        <f t="shared" si="9"/>
        <v>1.0354000000000001E-3</v>
      </c>
      <c r="AK65">
        <f t="shared" si="10"/>
        <v>1.9586E-3</v>
      </c>
      <c r="AL65" s="3">
        <f t="shared" si="11"/>
        <v>4.0239999999999997E-4</v>
      </c>
    </row>
    <row r="66" spans="1:38">
      <c r="A66" s="11"/>
      <c r="B66" s="3" t="s">
        <v>28</v>
      </c>
      <c r="C66">
        <v>2.0999999999999999E-5</v>
      </c>
      <c r="D66" s="2">
        <v>2.4000000000000001E-5</v>
      </c>
      <c r="E66" s="2">
        <v>2.0000000000000002E-5</v>
      </c>
      <c r="F66">
        <v>2.0999999999999999E-5</v>
      </c>
      <c r="G66">
        <v>2.3E-5</v>
      </c>
      <c r="H66">
        <f t="shared" si="0"/>
        <v>2.0000000000000002E-5</v>
      </c>
      <c r="I66">
        <f t="shared" si="1"/>
        <v>2.4000000000000001E-5</v>
      </c>
      <c r="J66" s="16">
        <f t="shared" si="2"/>
        <v>2.1799999999999998E-5</v>
      </c>
      <c r="K66">
        <v>3.8000000000000002E-5</v>
      </c>
      <c r="L66">
        <v>4.0000000000000003E-5</v>
      </c>
      <c r="M66">
        <v>4.3000000000000002E-5</v>
      </c>
      <c r="N66">
        <v>3.6000000000000001E-5</v>
      </c>
      <c r="O66">
        <v>4.0000000000000003E-5</v>
      </c>
      <c r="P66">
        <f t="shared" si="15"/>
        <v>3.6000000000000001E-5</v>
      </c>
      <c r="Q66">
        <f t="shared" si="16"/>
        <v>4.3000000000000002E-5</v>
      </c>
      <c r="R66">
        <f t="shared" si="17"/>
        <v>3.9399999999999995E-5</v>
      </c>
      <c r="S66" s="6">
        <v>1.2999999999999999E-5</v>
      </c>
      <c r="T66">
        <v>1.2999999999999999E-5</v>
      </c>
      <c r="U66">
        <v>1.2999999999999999E-5</v>
      </c>
      <c r="V66">
        <v>1.4E-5</v>
      </c>
      <c r="W66">
        <v>1.2999999999999999E-5</v>
      </c>
      <c r="X66">
        <f t="shared" si="6"/>
        <v>1.2999999999999999E-5</v>
      </c>
      <c r="Y66">
        <f t="shared" si="7"/>
        <v>1.4E-5</v>
      </c>
      <c r="Z66" s="3">
        <f t="shared" si="8"/>
        <v>1.3200000000000001E-5</v>
      </c>
      <c r="AA66" s="6"/>
      <c r="AI66" s="20" t="s">
        <v>28</v>
      </c>
      <c r="AJ66">
        <f t="shared" si="9"/>
        <v>2.1799999999999998E-5</v>
      </c>
      <c r="AK66">
        <f t="shared" si="10"/>
        <v>3.9399999999999995E-5</v>
      </c>
      <c r="AL66" s="3">
        <f t="shared" si="11"/>
        <v>1.3200000000000001E-5</v>
      </c>
    </row>
    <row r="67" spans="1:38">
      <c r="A67" s="11"/>
      <c r="B67" s="3" t="s">
        <v>29</v>
      </c>
      <c r="C67">
        <v>6.0419999999999996E-3</v>
      </c>
      <c r="D67" s="2">
        <v>4.4590000000000003E-3</v>
      </c>
      <c r="E67" s="2">
        <v>4.1999999999999997E-3</v>
      </c>
      <c r="F67">
        <v>9.4699999999999993E-3</v>
      </c>
      <c r="G67">
        <v>6.4510000000000001E-3</v>
      </c>
      <c r="H67">
        <f t="shared" si="0"/>
        <v>4.1999999999999997E-3</v>
      </c>
      <c r="I67">
        <f t="shared" si="1"/>
        <v>9.4699999999999993E-3</v>
      </c>
      <c r="J67" s="16">
        <f t="shared" si="2"/>
        <v>6.1243999999999995E-3</v>
      </c>
      <c r="K67">
        <v>8.1180000000000002E-3</v>
      </c>
      <c r="L67">
        <v>1.2016000000000001E-2</v>
      </c>
      <c r="M67">
        <v>1.1955E-2</v>
      </c>
      <c r="N67">
        <v>9.7660000000000004E-3</v>
      </c>
      <c r="O67">
        <v>1.0215E-2</v>
      </c>
      <c r="P67">
        <f t="shared" si="15"/>
        <v>8.1180000000000002E-3</v>
      </c>
      <c r="Q67">
        <f t="shared" si="16"/>
        <v>1.2016000000000001E-2</v>
      </c>
      <c r="R67">
        <f t="shared" si="17"/>
        <v>1.0414000000000001E-2</v>
      </c>
      <c r="S67" s="6">
        <v>2.7809E-2</v>
      </c>
      <c r="T67">
        <v>2.0390999999999999E-2</v>
      </c>
      <c r="U67">
        <v>9.2160000000000002E-3</v>
      </c>
      <c r="V67">
        <v>1.3308E-2</v>
      </c>
      <c r="W67">
        <v>2.3526999999999999E-2</v>
      </c>
      <c r="X67">
        <f t="shared" si="6"/>
        <v>9.2160000000000002E-3</v>
      </c>
      <c r="Y67">
        <f t="shared" si="7"/>
        <v>2.7809E-2</v>
      </c>
      <c r="Z67" s="3">
        <f t="shared" si="8"/>
        <v>1.8850200000000001E-2</v>
      </c>
      <c r="AA67" s="6"/>
      <c r="AI67" s="20" t="s">
        <v>29</v>
      </c>
      <c r="AJ67">
        <f t="shared" si="9"/>
        <v>6.1243999999999995E-3</v>
      </c>
      <c r="AK67">
        <f t="shared" si="10"/>
        <v>1.0414000000000001E-2</v>
      </c>
      <c r="AL67" s="3">
        <f t="shared" si="11"/>
        <v>1.8850200000000001E-2</v>
      </c>
    </row>
    <row r="68" spans="1:38">
      <c r="A68" s="11"/>
      <c r="B68" s="3" t="s">
        <v>30</v>
      </c>
      <c r="C68">
        <v>1.8200000000000001E-4</v>
      </c>
      <c r="D68" s="2">
        <v>1.8699999999999999E-4</v>
      </c>
      <c r="E68" s="2">
        <v>1.9000000000000001E-4</v>
      </c>
      <c r="F68">
        <v>2.04E-4</v>
      </c>
      <c r="G68">
        <v>1.7799999999999999E-4</v>
      </c>
      <c r="H68">
        <f t="shared" si="0"/>
        <v>1.7799999999999999E-4</v>
      </c>
      <c r="I68">
        <f t="shared" si="1"/>
        <v>2.04E-4</v>
      </c>
      <c r="J68" s="16">
        <f t="shared" si="2"/>
        <v>1.8819999999999999E-4</v>
      </c>
      <c r="K68">
        <v>6.3900000000000003E-4</v>
      </c>
      <c r="L68">
        <v>6.4899999999999995E-4</v>
      </c>
      <c r="M68">
        <v>6.4999999999999997E-4</v>
      </c>
      <c r="N68">
        <v>6.5300000000000004E-4</v>
      </c>
      <c r="O68">
        <v>6.4800000000000003E-4</v>
      </c>
      <c r="P68">
        <f t="shared" si="15"/>
        <v>6.3900000000000003E-4</v>
      </c>
      <c r="Q68">
        <f t="shared" si="16"/>
        <v>6.5300000000000004E-4</v>
      </c>
      <c r="R68">
        <f t="shared" si="17"/>
        <v>6.4780000000000003E-4</v>
      </c>
      <c r="S68" s="6">
        <v>3.68E-4</v>
      </c>
      <c r="T68">
        <v>3.4900000000000003E-4</v>
      </c>
      <c r="U68">
        <v>3.4600000000000001E-4</v>
      </c>
      <c r="V68">
        <v>3.8000000000000002E-4</v>
      </c>
      <c r="W68">
        <v>3.5799999999999997E-4</v>
      </c>
      <c r="X68">
        <f t="shared" si="6"/>
        <v>3.4600000000000001E-4</v>
      </c>
      <c r="Y68">
        <f t="shared" si="7"/>
        <v>3.8000000000000002E-4</v>
      </c>
      <c r="Z68" s="3">
        <f t="shared" si="8"/>
        <v>3.6019999999999997E-4</v>
      </c>
      <c r="AA68" s="6"/>
      <c r="AI68" s="20" t="s">
        <v>30</v>
      </c>
      <c r="AJ68">
        <f t="shared" si="9"/>
        <v>1.8819999999999999E-4</v>
      </c>
      <c r="AK68">
        <f t="shared" si="10"/>
        <v>6.4780000000000003E-4</v>
      </c>
      <c r="AL68" s="3">
        <f t="shared" si="11"/>
        <v>3.6019999999999997E-4</v>
      </c>
    </row>
    <row r="69" spans="1:38" s="8" customFormat="1" ht="17.25" customHeight="1">
      <c r="A69" s="11" t="s">
        <v>33</v>
      </c>
      <c r="B69" s="7" t="s">
        <v>9</v>
      </c>
      <c r="J69" s="17"/>
      <c r="S69" s="10"/>
      <c r="Z69" s="9"/>
      <c r="AA69" s="10"/>
      <c r="AI69" s="19" t="s">
        <v>9</v>
      </c>
      <c r="AL69" s="9"/>
    </row>
    <row r="70" spans="1:38">
      <c r="A70" s="11"/>
      <c r="B70" s="3" t="s">
        <v>10</v>
      </c>
      <c r="C70">
        <v>1777920</v>
      </c>
      <c r="D70">
        <v>1705576</v>
      </c>
      <c r="E70" s="2">
        <v>1888081</v>
      </c>
      <c r="F70">
        <v>2004972</v>
      </c>
      <c r="G70">
        <v>1916465</v>
      </c>
      <c r="H70">
        <f t="shared" ref="H70:H112" si="18">MIN(C70:G70)</f>
        <v>1705576</v>
      </c>
      <c r="I70">
        <f t="shared" ref="I70:I112" si="19">MAX(C70:G70)</f>
        <v>2004972</v>
      </c>
      <c r="J70" s="16">
        <f t="shared" ref="J70:J112" si="20">AVERAGE(C70:G70)</f>
        <v>1858602.8</v>
      </c>
      <c r="K70">
        <v>2020968</v>
      </c>
      <c r="L70">
        <v>2422980</v>
      </c>
      <c r="M70">
        <v>1757215</v>
      </c>
      <c r="N70">
        <v>1902298</v>
      </c>
      <c r="O70">
        <v>2104814</v>
      </c>
      <c r="P70">
        <f t="shared" si="15"/>
        <v>1757215</v>
      </c>
      <c r="Q70">
        <f t="shared" si="16"/>
        <v>2422980</v>
      </c>
      <c r="R70">
        <f t="shared" si="17"/>
        <v>2041655</v>
      </c>
      <c r="S70" s="6">
        <v>1797926</v>
      </c>
      <c r="T70">
        <v>1524972</v>
      </c>
      <c r="U70">
        <v>1898175</v>
      </c>
      <c r="V70">
        <v>2009335</v>
      </c>
      <c r="W70">
        <v>1748784</v>
      </c>
      <c r="X70">
        <f t="shared" ref="X70:X112" si="21">MIN(S70:W70)</f>
        <v>1524972</v>
      </c>
      <c r="Y70">
        <f t="shared" ref="Y70:Y112" si="22">MAX(S70:W70)</f>
        <v>2009335</v>
      </c>
      <c r="Z70" s="3">
        <f t="shared" ref="Z70:Z112" si="23">AVERAGE(S70:W70)</f>
        <v>1795838.4</v>
      </c>
      <c r="AA70" s="6"/>
      <c r="AI70" s="20" t="s">
        <v>10</v>
      </c>
      <c r="AJ70">
        <f t="shared" ref="AJ69:AJ112" si="24">J70</f>
        <v>1858602.8</v>
      </c>
      <c r="AK70">
        <f t="shared" ref="AK69:AK112" si="25">R70</f>
        <v>2041655</v>
      </c>
      <c r="AL70" s="3">
        <f t="shared" ref="AL69:AL112" si="26">Z70</f>
        <v>1795838.4</v>
      </c>
    </row>
    <row r="71" spans="1:38">
      <c r="A71" s="11"/>
      <c r="B71" s="3" t="s">
        <v>11</v>
      </c>
      <c r="C71">
        <v>996953</v>
      </c>
      <c r="D71">
        <v>1040282</v>
      </c>
      <c r="E71" s="2">
        <v>1013672</v>
      </c>
      <c r="F71">
        <v>1019196</v>
      </c>
      <c r="G71">
        <v>1000069</v>
      </c>
      <c r="H71">
        <f t="shared" si="18"/>
        <v>996953</v>
      </c>
      <c r="I71">
        <f t="shared" si="19"/>
        <v>1040282</v>
      </c>
      <c r="J71" s="16">
        <f t="shared" si="20"/>
        <v>1014034.4</v>
      </c>
      <c r="K71">
        <v>1018905</v>
      </c>
      <c r="L71">
        <v>1051755</v>
      </c>
      <c r="M71">
        <v>1024158</v>
      </c>
      <c r="N71">
        <v>1020713</v>
      </c>
      <c r="O71">
        <v>1021015</v>
      </c>
      <c r="P71">
        <f t="shared" si="15"/>
        <v>1018905</v>
      </c>
      <c r="Q71">
        <f t="shared" si="16"/>
        <v>1051755</v>
      </c>
      <c r="R71">
        <f t="shared" si="17"/>
        <v>1027309.2</v>
      </c>
      <c r="S71" s="6">
        <v>992809</v>
      </c>
      <c r="T71">
        <v>997978</v>
      </c>
      <c r="U71">
        <v>1009326</v>
      </c>
      <c r="V71">
        <v>1016070</v>
      </c>
      <c r="W71">
        <v>995178</v>
      </c>
      <c r="X71">
        <f t="shared" si="21"/>
        <v>992809</v>
      </c>
      <c r="Y71">
        <f t="shared" si="22"/>
        <v>1016070</v>
      </c>
      <c r="Z71" s="3">
        <f t="shared" si="23"/>
        <v>1002272.2</v>
      </c>
      <c r="AA71" s="6"/>
      <c r="AI71" s="20" t="s">
        <v>11</v>
      </c>
      <c r="AJ71">
        <f t="shared" si="24"/>
        <v>1014034.4</v>
      </c>
      <c r="AK71">
        <f t="shared" si="25"/>
        <v>1027309.2</v>
      </c>
      <c r="AL71" s="3">
        <f t="shared" si="26"/>
        <v>1002272.2</v>
      </c>
    </row>
    <row r="72" spans="1:38">
      <c r="A72" s="11"/>
      <c r="B72" s="3" t="s">
        <v>12</v>
      </c>
      <c r="C72">
        <v>367641</v>
      </c>
      <c r="D72">
        <v>381925</v>
      </c>
      <c r="E72" s="2">
        <v>382090</v>
      </c>
      <c r="F72">
        <v>383699</v>
      </c>
      <c r="G72">
        <v>376240</v>
      </c>
      <c r="H72">
        <f t="shared" si="18"/>
        <v>367641</v>
      </c>
      <c r="I72">
        <f t="shared" si="19"/>
        <v>383699</v>
      </c>
      <c r="J72" s="16">
        <f t="shared" si="20"/>
        <v>378319</v>
      </c>
      <c r="K72">
        <v>387405</v>
      </c>
      <c r="L72">
        <v>396019</v>
      </c>
      <c r="M72">
        <v>382703</v>
      </c>
      <c r="N72">
        <v>381638</v>
      </c>
      <c r="O72">
        <v>384313</v>
      </c>
      <c r="P72">
        <f t="shared" si="15"/>
        <v>381638</v>
      </c>
      <c r="Q72">
        <f t="shared" si="16"/>
        <v>396019</v>
      </c>
      <c r="R72">
        <f t="shared" si="17"/>
        <v>386415.6</v>
      </c>
      <c r="S72" s="6">
        <v>373591</v>
      </c>
      <c r="T72">
        <v>372582</v>
      </c>
      <c r="U72">
        <v>380446</v>
      </c>
      <c r="V72">
        <v>382049</v>
      </c>
      <c r="W72">
        <v>374519</v>
      </c>
      <c r="X72">
        <f t="shared" si="21"/>
        <v>372582</v>
      </c>
      <c r="Y72">
        <f t="shared" si="22"/>
        <v>382049</v>
      </c>
      <c r="Z72" s="3">
        <f t="shared" si="23"/>
        <v>376637.4</v>
      </c>
      <c r="AA72" s="6"/>
      <c r="AI72" s="20" t="s">
        <v>12</v>
      </c>
      <c r="AJ72">
        <f t="shared" si="24"/>
        <v>378319</v>
      </c>
      <c r="AK72">
        <f t="shared" si="25"/>
        <v>386415.6</v>
      </c>
      <c r="AL72" s="3">
        <f t="shared" si="26"/>
        <v>376637.4</v>
      </c>
    </row>
    <row r="73" spans="1:38">
      <c r="A73" s="11"/>
      <c r="B73" s="3" t="s">
        <v>13</v>
      </c>
      <c r="C73">
        <v>8017</v>
      </c>
      <c r="D73">
        <v>8819</v>
      </c>
      <c r="E73" s="2">
        <v>8857</v>
      </c>
      <c r="F73">
        <v>8888</v>
      </c>
      <c r="G73">
        <v>8178</v>
      </c>
      <c r="H73">
        <f t="shared" si="18"/>
        <v>8017</v>
      </c>
      <c r="I73">
        <f t="shared" si="19"/>
        <v>8888</v>
      </c>
      <c r="J73" s="16">
        <f t="shared" si="20"/>
        <v>8551.7999999999993</v>
      </c>
      <c r="K73">
        <v>8896</v>
      </c>
      <c r="L73">
        <v>10493</v>
      </c>
      <c r="M73">
        <v>8912</v>
      </c>
      <c r="N73">
        <v>8373</v>
      </c>
      <c r="O73">
        <v>8838</v>
      </c>
      <c r="P73">
        <f t="shared" si="15"/>
        <v>8373</v>
      </c>
      <c r="Q73">
        <f t="shared" si="16"/>
        <v>10493</v>
      </c>
      <c r="R73">
        <f t="shared" si="17"/>
        <v>9102.4</v>
      </c>
      <c r="S73" s="6">
        <v>8061</v>
      </c>
      <c r="T73">
        <v>8000</v>
      </c>
      <c r="U73">
        <v>8835</v>
      </c>
      <c r="V73">
        <v>8882</v>
      </c>
      <c r="W73">
        <v>8742</v>
      </c>
      <c r="X73">
        <f t="shared" si="21"/>
        <v>8000</v>
      </c>
      <c r="Y73">
        <f t="shared" si="22"/>
        <v>8882</v>
      </c>
      <c r="Z73" s="3">
        <f t="shared" si="23"/>
        <v>8504</v>
      </c>
      <c r="AA73" s="6"/>
      <c r="AI73" s="20" t="s">
        <v>13</v>
      </c>
      <c r="AJ73">
        <f t="shared" si="24"/>
        <v>8551.7999999999993</v>
      </c>
      <c r="AK73">
        <f t="shared" si="25"/>
        <v>9102.4</v>
      </c>
      <c r="AL73" s="3">
        <f t="shared" si="26"/>
        <v>8504</v>
      </c>
    </row>
    <row r="74" spans="1:38">
      <c r="A74" s="11"/>
      <c r="B74" s="3" t="s">
        <v>14</v>
      </c>
      <c r="C74">
        <v>196577</v>
      </c>
      <c r="D74">
        <v>212794</v>
      </c>
      <c r="E74" s="2">
        <v>199092</v>
      </c>
      <c r="F74">
        <v>200197</v>
      </c>
      <c r="G74">
        <v>197787</v>
      </c>
      <c r="H74">
        <f t="shared" si="18"/>
        <v>196577</v>
      </c>
      <c r="I74">
        <f t="shared" si="19"/>
        <v>212794</v>
      </c>
      <c r="J74" s="16">
        <f t="shared" si="20"/>
        <v>201289.4</v>
      </c>
      <c r="K74">
        <v>200431</v>
      </c>
      <c r="L74">
        <v>205992</v>
      </c>
      <c r="M74">
        <v>202328</v>
      </c>
      <c r="N74">
        <v>201327</v>
      </c>
      <c r="O74">
        <v>201896</v>
      </c>
      <c r="P74">
        <f t="shared" si="15"/>
        <v>200431</v>
      </c>
      <c r="Q74">
        <f t="shared" si="16"/>
        <v>205992</v>
      </c>
      <c r="R74">
        <f t="shared" si="17"/>
        <v>202394.8</v>
      </c>
      <c r="S74" s="6">
        <v>196381</v>
      </c>
      <c r="T74">
        <v>197359</v>
      </c>
      <c r="U74">
        <v>197930</v>
      </c>
      <c r="V74">
        <v>199996</v>
      </c>
      <c r="W74">
        <v>194921</v>
      </c>
      <c r="X74">
        <f t="shared" si="21"/>
        <v>194921</v>
      </c>
      <c r="Y74">
        <f t="shared" si="22"/>
        <v>199996</v>
      </c>
      <c r="Z74" s="3">
        <f t="shared" si="23"/>
        <v>197317.4</v>
      </c>
      <c r="AA74" s="6"/>
      <c r="AI74" s="20" t="s">
        <v>14</v>
      </c>
      <c r="AJ74">
        <f t="shared" si="24"/>
        <v>201289.4</v>
      </c>
      <c r="AK74">
        <f t="shared" si="25"/>
        <v>202394.8</v>
      </c>
      <c r="AL74" s="3">
        <f t="shared" si="26"/>
        <v>197317.4</v>
      </c>
    </row>
    <row r="75" spans="1:38">
      <c r="A75" s="11"/>
      <c r="B75" s="3" t="s">
        <v>15</v>
      </c>
      <c r="C75">
        <v>10037</v>
      </c>
      <c r="D75">
        <v>11221</v>
      </c>
      <c r="E75" s="2">
        <v>11632</v>
      </c>
      <c r="F75">
        <v>12198</v>
      </c>
      <c r="G75">
        <v>11986</v>
      </c>
      <c r="H75">
        <f t="shared" si="18"/>
        <v>10037</v>
      </c>
      <c r="I75">
        <f t="shared" si="19"/>
        <v>12198</v>
      </c>
      <c r="J75" s="16">
        <f t="shared" si="20"/>
        <v>11414.8</v>
      </c>
      <c r="K75">
        <v>12411</v>
      </c>
      <c r="L75">
        <v>10775</v>
      </c>
      <c r="M75">
        <v>10894</v>
      </c>
      <c r="N75">
        <v>11517</v>
      </c>
      <c r="O75">
        <v>11981</v>
      </c>
      <c r="P75">
        <f t="shared" si="15"/>
        <v>10775</v>
      </c>
      <c r="Q75">
        <f t="shared" si="16"/>
        <v>12411</v>
      </c>
      <c r="R75">
        <f t="shared" si="17"/>
        <v>11515.6</v>
      </c>
      <c r="S75" s="6">
        <v>11214</v>
      </c>
      <c r="T75">
        <v>11174</v>
      </c>
      <c r="U75">
        <v>11682</v>
      </c>
      <c r="V75">
        <v>11460</v>
      </c>
      <c r="W75">
        <v>11000</v>
      </c>
      <c r="X75">
        <f t="shared" si="21"/>
        <v>11000</v>
      </c>
      <c r="Y75">
        <f t="shared" si="22"/>
        <v>11682</v>
      </c>
      <c r="Z75" s="3">
        <f t="shared" si="23"/>
        <v>11306</v>
      </c>
      <c r="AA75" s="6"/>
      <c r="AI75" s="20" t="s">
        <v>15</v>
      </c>
      <c r="AJ75">
        <f t="shared" si="24"/>
        <v>11414.8</v>
      </c>
      <c r="AK75">
        <f t="shared" si="25"/>
        <v>11515.6</v>
      </c>
      <c r="AL75" s="3">
        <f t="shared" si="26"/>
        <v>11306</v>
      </c>
    </row>
    <row r="76" spans="1:38">
      <c r="A76" s="11"/>
      <c r="B76" s="3" t="s">
        <v>16</v>
      </c>
      <c r="C76">
        <v>23</v>
      </c>
      <c r="D76">
        <v>22</v>
      </c>
      <c r="E76" s="2">
        <v>22</v>
      </c>
      <c r="F76">
        <v>23</v>
      </c>
      <c r="G76">
        <v>22</v>
      </c>
      <c r="H76">
        <f t="shared" si="18"/>
        <v>22</v>
      </c>
      <c r="I76">
        <f t="shared" si="19"/>
        <v>23</v>
      </c>
      <c r="J76" s="16">
        <f t="shared" si="20"/>
        <v>22.4</v>
      </c>
      <c r="K76">
        <v>30</v>
      </c>
      <c r="L76">
        <v>30</v>
      </c>
      <c r="M76">
        <v>29</v>
      </c>
      <c r="N76">
        <v>30</v>
      </c>
      <c r="O76">
        <v>30</v>
      </c>
      <c r="P76">
        <f t="shared" si="15"/>
        <v>29</v>
      </c>
      <c r="Q76">
        <f t="shared" si="16"/>
        <v>30</v>
      </c>
      <c r="R76">
        <f t="shared" si="17"/>
        <v>29.8</v>
      </c>
      <c r="S76" s="6">
        <v>22</v>
      </c>
      <c r="T76">
        <v>23</v>
      </c>
      <c r="U76">
        <v>22</v>
      </c>
      <c r="V76">
        <v>22</v>
      </c>
      <c r="W76">
        <v>23</v>
      </c>
      <c r="X76">
        <f t="shared" si="21"/>
        <v>22</v>
      </c>
      <c r="Y76">
        <f t="shared" si="22"/>
        <v>23</v>
      </c>
      <c r="Z76" s="3">
        <f t="shared" si="23"/>
        <v>22.4</v>
      </c>
      <c r="AA76" s="6"/>
      <c r="AI76" s="20" t="s">
        <v>16</v>
      </c>
      <c r="AJ76">
        <f t="shared" si="24"/>
        <v>22.4</v>
      </c>
      <c r="AK76">
        <f t="shared" si="25"/>
        <v>29.8</v>
      </c>
      <c r="AL76" s="3">
        <f t="shared" si="26"/>
        <v>22.4</v>
      </c>
    </row>
    <row r="77" spans="1:38">
      <c r="A77" s="11"/>
      <c r="B77" s="3" t="s">
        <v>17</v>
      </c>
      <c r="C77">
        <v>4</v>
      </c>
      <c r="D77">
        <v>2</v>
      </c>
      <c r="E77" s="2">
        <v>4</v>
      </c>
      <c r="F77">
        <v>3</v>
      </c>
      <c r="G77">
        <v>3</v>
      </c>
      <c r="H77">
        <f t="shared" si="18"/>
        <v>2</v>
      </c>
      <c r="I77">
        <f t="shared" si="19"/>
        <v>4</v>
      </c>
      <c r="J77" s="16">
        <f t="shared" si="20"/>
        <v>3.2</v>
      </c>
      <c r="K77">
        <v>3</v>
      </c>
      <c r="L77">
        <v>2</v>
      </c>
      <c r="M77">
        <v>3</v>
      </c>
      <c r="N77">
        <v>2</v>
      </c>
      <c r="O77">
        <v>1</v>
      </c>
      <c r="P77">
        <f t="shared" si="15"/>
        <v>1</v>
      </c>
      <c r="Q77">
        <f t="shared" si="16"/>
        <v>3</v>
      </c>
      <c r="R77">
        <f t="shared" si="17"/>
        <v>2.2000000000000002</v>
      </c>
      <c r="S77" s="6">
        <v>2</v>
      </c>
      <c r="T77">
        <v>2</v>
      </c>
      <c r="U77">
        <v>4</v>
      </c>
      <c r="V77">
        <v>1</v>
      </c>
      <c r="W77">
        <v>1</v>
      </c>
      <c r="X77">
        <f t="shared" si="21"/>
        <v>1</v>
      </c>
      <c r="Y77">
        <f t="shared" si="22"/>
        <v>4</v>
      </c>
      <c r="Z77" s="3">
        <f t="shared" si="23"/>
        <v>2</v>
      </c>
      <c r="AA77" s="6"/>
      <c r="AI77" s="20" t="s">
        <v>17</v>
      </c>
      <c r="AJ77">
        <f t="shared" si="24"/>
        <v>3.2</v>
      </c>
      <c r="AK77">
        <f t="shared" si="25"/>
        <v>2.2000000000000002</v>
      </c>
      <c r="AL77" s="3">
        <f t="shared" si="26"/>
        <v>2</v>
      </c>
    </row>
    <row r="78" spans="1:38">
      <c r="A78" s="11"/>
      <c r="B78" s="3" t="s">
        <v>18</v>
      </c>
      <c r="C78">
        <v>0</v>
      </c>
      <c r="D78">
        <v>0</v>
      </c>
      <c r="E78" s="2">
        <v>0</v>
      </c>
      <c r="F78">
        <v>1</v>
      </c>
      <c r="G78">
        <v>0</v>
      </c>
      <c r="H78">
        <f t="shared" si="18"/>
        <v>0</v>
      </c>
      <c r="I78">
        <f t="shared" si="19"/>
        <v>1</v>
      </c>
      <c r="J78" s="16">
        <f t="shared" si="20"/>
        <v>0.2</v>
      </c>
      <c r="K78">
        <v>0</v>
      </c>
      <c r="L78">
        <v>1</v>
      </c>
      <c r="M78">
        <v>1</v>
      </c>
      <c r="N78">
        <v>1</v>
      </c>
      <c r="O78">
        <v>0</v>
      </c>
      <c r="P78">
        <f t="shared" si="15"/>
        <v>0</v>
      </c>
      <c r="Q78">
        <f t="shared" si="16"/>
        <v>1</v>
      </c>
      <c r="R78">
        <f t="shared" si="17"/>
        <v>0.6</v>
      </c>
      <c r="S78" s="6">
        <v>0</v>
      </c>
      <c r="T78">
        <v>0</v>
      </c>
      <c r="U78">
        <v>0</v>
      </c>
      <c r="V78">
        <v>0</v>
      </c>
      <c r="W78">
        <v>0</v>
      </c>
      <c r="X78">
        <f t="shared" si="21"/>
        <v>0</v>
      </c>
      <c r="Y78">
        <f t="shared" si="22"/>
        <v>0</v>
      </c>
      <c r="Z78" s="3">
        <f t="shared" si="23"/>
        <v>0</v>
      </c>
      <c r="AA78" s="6"/>
      <c r="AI78" s="20" t="s">
        <v>18</v>
      </c>
      <c r="AJ78">
        <f t="shared" si="24"/>
        <v>0.2</v>
      </c>
      <c r="AK78">
        <f t="shared" si="25"/>
        <v>0.6</v>
      </c>
      <c r="AL78" s="3">
        <f t="shared" si="26"/>
        <v>0</v>
      </c>
    </row>
    <row r="79" spans="1:38">
      <c r="A79" s="11"/>
      <c r="B79" s="3" t="s">
        <v>19</v>
      </c>
      <c r="C79">
        <v>9295</v>
      </c>
      <c r="D79">
        <v>7619</v>
      </c>
      <c r="E79" s="2">
        <v>8202</v>
      </c>
      <c r="F79">
        <v>10446</v>
      </c>
      <c r="G79">
        <v>7760</v>
      </c>
      <c r="H79">
        <f t="shared" si="18"/>
        <v>7619</v>
      </c>
      <c r="I79">
        <f t="shared" si="19"/>
        <v>10446</v>
      </c>
      <c r="J79" s="16">
        <f t="shared" si="20"/>
        <v>8664.4</v>
      </c>
      <c r="K79">
        <v>11551</v>
      </c>
      <c r="L79">
        <v>12696</v>
      </c>
      <c r="M79">
        <v>9899</v>
      </c>
      <c r="N79">
        <v>11212</v>
      </c>
      <c r="O79">
        <v>11152</v>
      </c>
      <c r="P79">
        <f t="shared" si="15"/>
        <v>9899</v>
      </c>
      <c r="Q79">
        <f t="shared" si="16"/>
        <v>12696</v>
      </c>
      <c r="R79">
        <f t="shared" si="17"/>
        <v>11302</v>
      </c>
      <c r="S79" s="6">
        <v>7284</v>
      </c>
      <c r="T79">
        <v>6578</v>
      </c>
      <c r="U79">
        <v>7983</v>
      </c>
      <c r="V79">
        <v>8416</v>
      </c>
      <c r="W79">
        <v>6901</v>
      </c>
      <c r="X79">
        <f t="shared" si="21"/>
        <v>6578</v>
      </c>
      <c r="Y79">
        <f t="shared" si="22"/>
        <v>8416</v>
      </c>
      <c r="Z79" s="3">
        <f t="shared" si="23"/>
        <v>7432.4</v>
      </c>
      <c r="AA79" s="6"/>
      <c r="AI79" s="20" t="s">
        <v>19</v>
      </c>
      <c r="AJ79">
        <f t="shared" si="24"/>
        <v>8664.4</v>
      </c>
      <c r="AK79">
        <f t="shared" si="25"/>
        <v>11302</v>
      </c>
      <c r="AL79" s="3">
        <f t="shared" si="26"/>
        <v>7432.4</v>
      </c>
    </row>
    <row r="80" spans="1:38">
      <c r="A80" s="11"/>
      <c r="B80" s="3" t="s">
        <v>20</v>
      </c>
      <c r="C80">
        <v>80.081449645999996</v>
      </c>
      <c r="D80">
        <v>81.083712574000003</v>
      </c>
      <c r="E80" s="2">
        <v>81.085891063999995</v>
      </c>
      <c r="F80">
        <v>81.085010935</v>
      </c>
      <c r="G80">
        <v>80.087370108000002</v>
      </c>
      <c r="H80">
        <f t="shared" si="18"/>
        <v>80.081449645999996</v>
      </c>
      <c r="I80">
        <f t="shared" si="19"/>
        <v>81.085891063999995</v>
      </c>
      <c r="J80" s="16">
        <f t="shared" si="20"/>
        <v>80.68468686540001</v>
      </c>
      <c r="K80">
        <v>133.086805911</v>
      </c>
      <c r="L80">
        <v>134.08193452699999</v>
      </c>
      <c r="M80">
        <v>134.077921409</v>
      </c>
      <c r="N80">
        <v>134.088046902</v>
      </c>
      <c r="O80">
        <v>134.07468340299999</v>
      </c>
      <c r="P80">
        <f t="shared" si="15"/>
        <v>133.086805911</v>
      </c>
      <c r="Q80">
        <f t="shared" si="16"/>
        <v>134.088046902</v>
      </c>
      <c r="R80">
        <f t="shared" si="17"/>
        <v>133.88187843040001</v>
      </c>
      <c r="S80" s="6">
        <v>83.086046354999993</v>
      </c>
      <c r="T80">
        <v>81.109987398000001</v>
      </c>
      <c r="U80">
        <v>83.091013947999997</v>
      </c>
      <c r="V80">
        <v>80.093178727999998</v>
      </c>
      <c r="W80">
        <v>80.081294622000001</v>
      </c>
      <c r="X80">
        <f t="shared" si="21"/>
        <v>80.081294622000001</v>
      </c>
      <c r="Y80">
        <f t="shared" si="22"/>
        <v>83.091013947999997</v>
      </c>
      <c r="Z80" s="3">
        <f t="shared" si="23"/>
        <v>81.49230421019999</v>
      </c>
      <c r="AA80" s="6"/>
      <c r="AI80" s="20" t="s">
        <v>20</v>
      </c>
      <c r="AJ80">
        <f t="shared" si="24"/>
        <v>80.68468686540001</v>
      </c>
      <c r="AK80">
        <f t="shared" si="25"/>
        <v>133.88187843040001</v>
      </c>
      <c r="AL80" s="3">
        <f t="shared" si="26"/>
        <v>81.49230421019999</v>
      </c>
    </row>
    <row r="81" spans="1:38">
      <c r="A81" s="11"/>
      <c r="B81" s="4" t="s">
        <v>21</v>
      </c>
      <c r="E81" s="2"/>
      <c r="J81" s="16"/>
      <c r="S81" s="6"/>
      <c r="Z81" s="3"/>
      <c r="AA81" s="6"/>
      <c r="AI81" s="21" t="s">
        <v>21</v>
      </c>
    </row>
    <row r="82" spans="1:38">
      <c r="A82" s="11"/>
      <c r="B82" s="3" t="s">
        <v>22</v>
      </c>
      <c r="C82">
        <v>5000000</v>
      </c>
      <c r="D82">
        <v>5000000</v>
      </c>
      <c r="E82" s="2">
        <v>5000000</v>
      </c>
      <c r="F82">
        <v>5000000</v>
      </c>
      <c r="G82">
        <v>5000000</v>
      </c>
      <c r="H82">
        <f t="shared" si="18"/>
        <v>5000000</v>
      </c>
      <c r="I82">
        <f t="shared" si="19"/>
        <v>5000000</v>
      </c>
      <c r="J82" s="16">
        <f t="shared" si="20"/>
        <v>5000000</v>
      </c>
      <c r="K82">
        <v>5000000</v>
      </c>
      <c r="L82">
        <v>5000000</v>
      </c>
      <c r="M82">
        <v>5000000</v>
      </c>
      <c r="N82">
        <v>5000000</v>
      </c>
      <c r="O82">
        <v>5000000</v>
      </c>
      <c r="P82">
        <f t="shared" si="15"/>
        <v>5000000</v>
      </c>
      <c r="Q82">
        <f t="shared" si="16"/>
        <v>5000000</v>
      </c>
      <c r="R82">
        <f t="shared" si="17"/>
        <v>5000000</v>
      </c>
      <c r="S82" s="6">
        <v>5000000</v>
      </c>
      <c r="T82">
        <v>5000000</v>
      </c>
      <c r="U82">
        <v>5000000</v>
      </c>
      <c r="V82">
        <v>5000000</v>
      </c>
      <c r="W82">
        <v>5000000</v>
      </c>
      <c r="X82">
        <f t="shared" si="21"/>
        <v>5000000</v>
      </c>
      <c r="Y82">
        <f t="shared" si="22"/>
        <v>5000000</v>
      </c>
      <c r="Z82" s="3">
        <f t="shared" si="23"/>
        <v>5000000</v>
      </c>
      <c r="AA82" s="6"/>
      <c r="AI82" s="20" t="s">
        <v>22</v>
      </c>
      <c r="AJ82">
        <f t="shared" si="24"/>
        <v>5000000</v>
      </c>
      <c r="AK82">
        <f t="shared" si="25"/>
        <v>5000000</v>
      </c>
      <c r="AL82" s="3">
        <f t="shared" si="26"/>
        <v>5000000</v>
      </c>
    </row>
    <row r="83" spans="1:38">
      <c r="A83" s="11"/>
      <c r="B83" s="3" t="s">
        <v>23</v>
      </c>
      <c r="C83">
        <v>4950249</v>
      </c>
      <c r="D83">
        <v>4950249</v>
      </c>
      <c r="E83" s="2">
        <v>4950249</v>
      </c>
      <c r="F83">
        <v>4950249</v>
      </c>
      <c r="G83">
        <v>4950249</v>
      </c>
      <c r="H83">
        <f t="shared" si="18"/>
        <v>4950249</v>
      </c>
      <c r="I83">
        <f t="shared" si="19"/>
        <v>4950249</v>
      </c>
      <c r="J83" s="16">
        <f t="shared" si="20"/>
        <v>4950249</v>
      </c>
      <c r="K83">
        <v>4950273</v>
      </c>
      <c r="L83">
        <v>4950007</v>
      </c>
      <c r="M83">
        <v>4950074</v>
      </c>
      <c r="N83">
        <v>4950138</v>
      </c>
      <c r="O83">
        <v>4950123</v>
      </c>
      <c r="P83">
        <f t="shared" si="15"/>
        <v>4950007</v>
      </c>
      <c r="Q83">
        <f t="shared" si="16"/>
        <v>4950273</v>
      </c>
      <c r="R83">
        <f t="shared" si="17"/>
        <v>4950123</v>
      </c>
      <c r="S83" s="6">
        <v>4949853</v>
      </c>
      <c r="T83">
        <v>4950175</v>
      </c>
      <c r="U83">
        <v>4949890</v>
      </c>
      <c r="V83">
        <v>4950183</v>
      </c>
      <c r="W83">
        <v>4949769</v>
      </c>
      <c r="X83">
        <f t="shared" si="21"/>
        <v>4949769</v>
      </c>
      <c r="Y83">
        <f t="shared" si="22"/>
        <v>4950183</v>
      </c>
      <c r="Z83" s="3">
        <f t="shared" si="23"/>
        <v>4949974</v>
      </c>
      <c r="AA83" s="6"/>
      <c r="AI83" s="20" t="s">
        <v>23</v>
      </c>
      <c r="AJ83">
        <f t="shared" si="24"/>
        <v>4950249</v>
      </c>
      <c r="AK83">
        <f t="shared" si="25"/>
        <v>4950123</v>
      </c>
      <c r="AL83" s="3">
        <f t="shared" si="26"/>
        <v>4949974</v>
      </c>
    </row>
    <row r="84" spans="1:38">
      <c r="A84" s="11"/>
      <c r="B84" s="3" t="s">
        <v>24</v>
      </c>
      <c r="C84">
        <v>49751</v>
      </c>
      <c r="D84">
        <v>49751</v>
      </c>
      <c r="E84" s="2">
        <v>49751</v>
      </c>
      <c r="F84">
        <v>49751</v>
      </c>
      <c r="G84">
        <v>49751</v>
      </c>
      <c r="H84">
        <f t="shared" si="18"/>
        <v>49751</v>
      </c>
      <c r="I84">
        <f t="shared" si="19"/>
        <v>49751</v>
      </c>
      <c r="J84" s="16">
        <f t="shared" si="20"/>
        <v>49751</v>
      </c>
      <c r="K84">
        <v>49727</v>
      </c>
      <c r="L84">
        <v>49993</v>
      </c>
      <c r="M84">
        <v>49926</v>
      </c>
      <c r="N84">
        <v>49862</v>
      </c>
      <c r="O84">
        <v>49877</v>
      </c>
      <c r="P84">
        <f t="shared" si="15"/>
        <v>49727</v>
      </c>
      <c r="Q84">
        <f t="shared" si="16"/>
        <v>49993</v>
      </c>
      <c r="R84">
        <f t="shared" si="17"/>
        <v>49877</v>
      </c>
      <c r="S84" s="6">
        <v>50147</v>
      </c>
      <c r="T84">
        <v>49825</v>
      </c>
      <c r="U84">
        <v>50110</v>
      </c>
      <c r="V84">
        <v>49817</v>
      </c>
      <c r="W84">
        <v>50231</v>
      </c>
      <c r="X84">
        <f t="shared" si="21"/>
        <v>49817</v>
      </c>
      <c r="Y84">
        <f t="shared" si="22"/>
        <v>50231</v>
      </c>
      <c r="Z84" s="3">
        <f t="shared" si="23"/>
        <v>50026</v>
      </c>
      <c r="AA84" s="6"/>
      <c r="AI84" s="20" t="s">
        <v>24</v>
      </c>
      <c r="AJ84">
        <f t="shared" si="24"/>
        <v>49751</v>
      </c>
      <c r="AK84">
        <f t="shared" si="25"/>
        <v>49877</v>
      </c>
      <c r="AL84" s="3">
        <f t="shared" si="26"/>
        <v>50026</v>
      </c>
    </row>
    <row r="85" spans="1:38">
      <c r="A85" s="11"/>
      <c r="B85" s="3" t="s">
        <v>25</v>
      </c>
      <c r="C85">
        <v>79.165028000000007</v>
      </c>
      <c r="D85">
        <v>80.305570000000003</v>
      </c>
      <c r="E85" s="2">
        <v>80.705437000000003</v>
      </c>
      <c r="F85">
        <v>80.324898000000005</v>
      </c>
      <c r="G85">
        <v>79.913622000000004</v>
      </c>
      <c r="H85">
        <f t="shared" si="18"/>
        <v>79.165028000000007</v>
      </c>
      <c r="I85">
        <f t="shared" si="19"/>
        <v>80.705437000000003</v>
      </c>
      <c r="J85" s="16">
        <f t="shared" si="20"/>
        <v>80.08291100000001</v>
      </c>
      <c r="K85">
        <v>132.775161</v>
      </c>
      <c r="L85">
        <v>133.78605300000001</v>
      </c>
      <c r="M85">
        <v>133.347748</v>
      </c>
      <c r="N85">
        <v>133.674701</v>
      </c>
      <c r="O85">
        <v>133.234227</v>
      </c>
      <c r="P85">
        <f t="shared" si="15"/>
        <v>132.775161</v>
      </c>
      <c r="Q85">
        <f t="shared" si="16"/>
        <v>133.78605300000001</v>
      </c>
      <c r="R85">
        <f t="shared" si="17"/>
        <v>133.36357800000002</v>
      </c>
      <c r="S85" s="6">
        <v>82.050605000000004</v>
      </c>
      <c r="T85">
        <v>80.601823999999993</v>
      </c>
      <c r="U85">
        <v>82.298378</v>
      </c>
      <c r="V85">
        <v>79.736315000000005</v>
      </c>
      <c r="W85">
        <v>79.386722000000006</v>
      </c>
      <c r="X85">
        <f t="shared" si="21"/>
        <v>79.386722000000006</v>
      </c>
      <c r="Y85">
        <f t="shared" si="22"/>
        <v>82.298378</v>
      </c>
      <c r="Z85" s="3">
        <f t="shared" si="23"/>
        <v>80.814768799999996</v>
      </c>
      <c r="AA85" s="6"/>
      <c r="AI85" s="20" t="s">
        <v>25</v>
      </c>
      <c r="AJ85">
        <f t="shared" si="24"/>
        <v>80.08291100000001</v>
      </c>
      <c r="AK85">
        <f t="shared" si="25"/>
        <v>133.36357800000002</v>
      </c>
      <c r="AL85" s="3">
        <f t="shared" si="26"/>
        <v>80.814768799999996</v>
      </c>
    </row>
    <row r="86" spans="1:38">
      <c r="A86" s="11"/>
      <c r="B86" s="3" t="s">
        <v>26</v>
      </c>
      <c r="C86">
        <v>62530.755373</v>
      </c>
      <c r="D86">
        <v>61642.660651999999</v>
      </c>
      <c r="E86" s="2">
        <v>61337.242990999999</v>
      </c>
      <c r="F86">
        <v>61627.828024000002</v>
      </c>
      <c r="G86">
        <v>61944.996060999998</v>
      </c>
      <c r="H86">
        <f t="shared" si="18"/>
        <v>61337.242990999999</v>
      </c>
      <c r="I86">
        <f t="shared" si="19"/>
        <v>62530.755373</v>
      </c>
      <c r="J86" s="16">
        <f t="shared" si="20"/>
        <v>61816.696620199989</v>
      </c>
      <c r="K86">
        <v>37283.125569000003</v>
      </c>
      <c r="L86">
        <v>36999.424745999997</v>
      </c>
      <c r="M86">
        <v>37121.541790000003</v>
      </c>
      <c r="N86">
        <v>37031.225527000002</v>
      </c>
      <c r="O86">
        <v>37153.538632000003</v>
      </c>
      <c r="P86">
        <f t="shared" si="15"/>
        <v>36999.424745999997</v>
      </c>
      <c r="Q86">
        <f t="shared" si="16"/>
        <v>37283.125569000003</v>
      </c>
      <c r="R86">
        <f t="shared" si="17"/>
        <v>37117.771252800005</v>
      </c>
      <c r="S86" s="6">
        <v>60326.831228000003</v>
      </c>
      <c r="T86">
        <v>61415.173433000004</v>
      </c>
      <c r="U86">
        <v>60145.656819999997</v>
      </c>
      <c r="V86">
        <v>62081.913367000001</v>
      </c>
      <c r="W86">
        <v>62350.086706000002</v>
      </c>
      <c r="X86">
        <f t="shared" si="21"/>
        <v>60145.656819999997</v>
      </c>
      <c r="Y86">
        <f t="shared" si="22"/>
        <v>62350.086706000002</v>
      </c>
      <c r="Z86" s="3">
        <f t="shared" si="23"/>
        <v>61263.932310799995</v>
      </c>
      <c r="AA86" s="6"/>
      <c r="AI86" s="20" t="s">
        <v>26</v>
      </c>
      <c r="AJ86">
        <f t="shared" si="24"/>
        <v>61816.696620199989</v>
      </c>
      <c r="AK86">
        <f t="shared" si="25"/>
        <v>37117.771252800005</v>
      </c>
      <c r="AL86" s="3">
        <f t="shared" si="26"/>
        <v>61263.932310799995</v>
      </c>
    </row>
    <row r="87" spans="1:38">
      <c r="A87" s="11"/>
      <c r="B87" s="3" t="s">
        <v>27</v>
      </c>
      <c r="C87">
        <v>2.8800000000000001E-4</v>
      </c>
      <c r="D87">
        <v>2.9999999999999997E-4</v>
      </c>
      <c r="E87" s="2">
        <v>3.0899999999999998E-4</v>
      </c>
      <c r="F87">
        <v>2.9500000000000001E-4</v>
      </c>
      <c r="G87">
        <v>2.9300000000000002E-4</v>
      </c>
      <c r="H87">
        <f t="shared" si="18"/>
        <v>2.8800000000000001E-4</v>
      </c>
      <c r="I87">
        <f t="shared" si="19"/>
        <v>3.0899999999999998E-4</v>
      </c>
      <c r="J87" s="16">
        <f t="shared" si="20"/>
        <v>2.9700000000000001E-4</v>
      </c>
      <c r="K87">
        <v>1.6100000000000001E-3</v>
      </c>
      <c r="L87">
        <v>1.6260000000000001E-3</v>
      </c>
      <c r="M87">
        <v>1.619E-3</v>
      </c>
      <c r="N87">
        <v>1.627E-3</v>
      </c>
      <c r="O87">
        <v>1.6149999999999999E-3</v>
      </c>
      <c r="P87">
        <f t="shared" si="15"/>
        <v>1.6100000000000001E-3</v>
      </c>
      <c r="Q87">
        <f t="shared" si="16"/>
        <v>1.627E-3</v>
      </c>
      <c r="R87">
        <f t="shared" si="17"/>
        <v>1.6194E-3</v>
      </c>
      <c r="S87" s="6">
        <v>3.0299999999999999E-4</v>
      </c>
      <c r="T87">
        <v>2.9500000000000001E-4</v>
      </c>
      <c r="U87">
        <v>3.0600000000000001E-4</v>
      </c>
      <c r="V87">
        <v>2.9700000000000001E-4</v>
      </c>
      <c r="W87">
        <v>3.0600000000000001E-4</v>
      </c>
      <c r="X87">
        <f t="shared" si="21"/>
        <v>2.9500000000000001E-4</v>
      </c>
      <c r="Y87">
        <f t="shared" si="22"/>
        <v>3.0600000000000001E-4</v>
      </c>
      <c r="Z87" s="3">
        <f t="shared" si="23"/>
        <v>3.0140000000000001E-4</v>
      </c>
      <c r="AA87" s="6"/>
      <c r="AI87" s="20" t="s">
        <v>27</v>
      </c>
      <c r="AJ87">
        <f t="shared" si="24"/>
        <v>2.9700000000000001E-4</v>
      </c>
      <c r="AK87">
        <f t="shared" si="25"/>
        <v>1.6194E-3</v>
      </c>
      <c r="AL87" s="3">
        <f t="shared" si="26"/>
        <v>3.0140000000000001E-4</v>
      </c>
    </row>
    <row r="88" spans="1:38">
      <c r="A88" s="11"/>
      <c r="B88" s="3" t="s">
        <v>28</v>
      </c>
      <c r="C88">
        <v>1.5E-5</v>
      </c>
      <c r="D88">
        <v>1.4E-5</v>
      </c>
      <c r="E88" s="2">
        <v>1.4E-5</v>
      </c>
      <c r="F88">
        <v>1.2999999999999999E-5</v>
      </c>
      <c r="G88">
        <v>1.4E-5</v>
      </c>
      <c r="H88">
        <f t="shared" si="18"/>
        <v>1.2999999999999999E-5</v>
      </c>
      <c r="I88">
        <f t="shared" si="19"/>
        <v>1.5E-5</v>
      </c>
      <c r="J88" s="16">
        <f t="shared" si="20"/>
        <v>1.3999999999999998E-5</v>
      </c>
      <c r="K88">
        <v>3.4E-5</v>
      </c>
      <c r="L88">
        <v>3.3000000000000003E-5</v>
      </c>
      <c r="M88">
        <v>3.1999999999999999E-5</v>
      </c>
      <c r="N88">
        <v>3.4E-5</v>
      </c>
      <c r="O88">
        <v>3.3000000000000003E-5</v>
      </c>
      <c r="P88">
        <f t="shared" si="15"/>
        <v>3.1999999999999999E-5</v>
      </c>
      <c r="Q88">
        <f t="shared" si="16"/>
        <v>3.4E-5</v>
      </c>
      <c r="R88">
        <f t="shared" si="17"/>
        <v>3.3199999999999994E-5</v>
      </c>
      <c r="S88" s="6">
        <v>1.5999999999999999E-5</v>
      </c>
      <c r="T88">
        <v>1.5E-5</v>
      </c>
      <c r="U88">
        <v>1.5E-5</v>
      </c>
      <c r="V88">
        <v>1.5999999999999999E-5</v>
      </c>
      <c r="W88">
        <v>1.5E-5</v>
      </c>
      <c r="X88">
        <f t="shared" si="21"/>
        <v>1.5E-5</v>
      </c>
      <c r="Y88">
        <f t="shared" si="22"/>
        <v>1.5999999999999999E-5</v>
      </c>
      <c r="Z88" s="3">
        <f t="shared" si="23"/>
        <v>1.5400000000000002E-5</v>
      </c>
      <c r="AA88" s="6"/>
      <c r="AI88" s="20" t="s">
        <v>28</v>
      </c>
      <c r="AJ88">
        <f t="shared" si="24"/>
        <v>1.3999999999999998E-5</v>
      </c>
      <c r="AK88">
        <f t="shared" si="25"/>
        <v>3.3199999999999994E-5</v>
      </c>
      <c r="AL88" s="3">
        <f t="shared" si="26"/>
        <v>1.5400000000000002E-5</v>
      </c>
    </row>
    <row r="89" spans="1:38">
      <c r="A89" s="11"/>
      <c r="B89" s="3" t="s">
        <v>29</v>
      </c>
      <c r="C89">
        <v>1.0895999999999999E-2</v>
      </c>
      <c r="D89">
        <v>3.1389999999999999E-3</v>
      </c>
      <c r="E89" s="2">
        <v>4.0340000000000003E-3</v>
      </c>
      <c r="F89">
        <v>3.6909999999999998E-3</v>
      </c>
      <c r="G89">
        <v>2.215E-3</v>
      </c>
      <c r="H89">
        <f t="shared" si="18"/>
        <v>2.215E-3</v>
      </c>
      <c r="I89">
        <f t="shared" si="19"/>
        <v>1.0895999999999999E-2</v>
      </c>
      <c r="J89" s="16">
        <f t="shared" si="20"/>
        <v>4.7949999999999989E-3</v>
      </c>
      <c r="K89">
        <v>9.0209999999999995E-3</v>
      </c>
      <c r="L89">
        <v>9.6670000000000002E-3</v>
      </c>
      <c r="M89">
        <v>3.9046999999999998E-2</v>
      </c>
      <c r="N89">
        <v>9.6150000000000003E-3</v>
      </c>
      <c r="O89">
        <v>4.4221999999999997E-2</v>
      </c>
      <c r="P89">
        <f t="shared" si="15"/>
        <v>9.0209999999999995E-3</v>
      </c>
      <c r="Q89">
        <f t="shared" si="16"/>
        <v>4.4221999999999997E-2</v>
      </c>
      <c r="R89">
        <f t="shared" si="17"/>
        <v>2.2314399999999998E-2</v>
      </c>
      <c r="S89" s="6">
        <v>3.3869999999999998E-3</v>
      </c>
      <c r="T89">
        <v>4.6030000000000003E-3</v>
      </c>
      <c r="U89">
        <v>4.3039999999999997E-3</v>
      </c>
      <c r="V89">
        <v>6.2610000000000001E-3</v>
      </c>
      <c r="W89">
        <v>8.2979999999999998E-3</v>
      </c>
      <c r="X89">
        <f t="shared" si="21"/>
        <v>3.3869999999999998E-3</v>
      </c>
      <c r="Y89">
        <f t="shared" si="22"/>
        <v>8.2979999999999998E-3</v>
      </c>
      <c r="Z89" s="3">
        <f t="shared" si="23"/>
        <v>5.3705999999999997E-3</v>
      </c>
      <c r="AA89" s="6"/>
      <c r="AI89" s="20" t="s">
        <v>29</v>
      </c>
      <c r="AJ89">
        <f t="shared" si="24"/>
        <v>4.7949999999999989E-3</v>
      </c>
      <c r="AK89">
        <f t="shared" si="25"/>
        <v>2.2314399999999998E-2</v>
      </c>
      <c r="AL89" s="3">
        <f t="shared" si="26"/>
        <v>5.3705999999999997E-3</v>
      </c>
    </row>
    <row r="90" spans="1:38">
      <c r="A90" s="11"/>
      <c r="B90" s="3" t="s">
        <v>30</v>
      </c>
      <c r="C90">
        <v>2.0699999999999999E-4</v>
      </c>
      <c r="D90">
        <v>2.24E-4</v>
      </c>
      <c r="E90" s="2">
        <v>2.13E-4</v>
      </c>
      <c r="F90">
        <v>2.1499999999999999E-4</v>
      </c>
      <c r="G90">
        <v>2.2800000000000001E-4</v>
      </c>
      <c r="H90">
        <f t="shared" si="18"/>
        <v>2.0699999999999999E-4</v>
      </c>
      <c r="I90">
        <f t="shared" si="19"/>
        <v>2.2800000000000001E-4</v>
      </c>
      <c r="J90" s="16">
        <f t="shared" si="20"/>
        <v>2.1739999999999997E-4</v>
      </c>
      <c r="K90">
        <v>5.3700000000000004E-4</v>
      </c>
      <c r="L90">
        <v>5.3899999999999998E-4</v>
      </c>
      <c r="M90">
        <v>5.5199999999999997E-4</v>
      </c>
      <c r="N90">
        <v>5.3300000000000005E-4</v>
      </c>
      <c r="O90">
        <v>5.5999999999999995E-4</v>
      </c>
      <c r="P90">
        <f t="shared" si="15"/>
        <v>5.3300000000000005E-4</v>
      </c>
      <c r="Q90">
        <f t="shared" si="16"/>
        <v>5.5999999999999995E-4</v>
      </c>
      <c r="R90">
        <f t="shared" si="17"/>
        <v>5.4420000000000011E-4</v>
      </c>
      <c r="S90" s="6">
        <v>2.1000000000000001E-4</v>
      </c>
      <c r="T90">
        <v>2.22E-4</v>
      </c>
      <c r="U90">
        <v>2.0900000000000001E-4</v>
      </c>
      <c r="V90">
        <v>2.2499999999999999E-4</v>
      </c>
      <c r="W90">
        <v>2.1599999999999999E-4</v>
      </c>
      <c r="X90">
        <f t="shared" si="21"/>
        <v>2.0900000000000001E-4</v>
      </c>
      <c r="Y90">
        <f t="shared" si="22"/>
        <v>2.2499999999999999E-4</v>
      </c>
      <c r="Z90" s="3">
        <f t="shared" si="23"/>
        <v>2.164E-4</v>
      </c>
      <c r="AA90" s="6"/>
      <c r="AI90" s="20" t="s">
        <v>30</v>
      </c>
      <c r="AJ90">
        <f t="shared" si="24"/>
        <v>2.1739999999999997E-4</v>
      </c>
      <c r="AK90">
        <f t="shared" si="25"/>
        <v>5.4420000000000011E-4</v>
      </c>
      <c r="AL90" s="3">
        <f t="shared" si="26"/>
        <v>2.164E-4</v>
      </c>
    </row>
    <row r="91" spans="1:38" s="8" customFormat="1" ht="18.75" customHeight="1">
      <c r="A91" s="11" t="s">
        <v>34</v>
      </c>
      <c r="B91" s="7" t="s">
        <v>9</v>
      </c>
      <c r="J91" s="17"/>
      <c r="S91" s="10"/>
      <c r="Z91" s="9"/>
      <c r="AA91" s="10"/>
      <c r="AI91" s="19" t="s">
        <v>9</v>
      </c>
      <c r="AL91" s="9"/>
    </row>
    <row r="92" spans="1:38">
      <c r="A92" s="11"/>
      <c r="B92" s="3" t="s">
        <v>10</v>
      </c>
      <c r="C92">
        <v>1308820</v>
      </c>
      <c r="D92">
        <v>2141317</v>
      </c>
      <c r="E92" s="2">
        <v>2074912</v>
      </c>
      <c r="F92">
        <v>1781750</v>
      </c>
      <c r="G92">
        <v>1647399</v>
      </c>
      <c r="H92">
        <f t="shared" si="18"/>
        <v>1308820</v>
      </c>
      <c r="I92">
        <f t="shared" si="19"/>
        <v>2141317</v>
      </c>
      <c r="J92" s="16">
        <f t="shared" si="20"/>
        <v>1790839.6</v>
      </c>
      <c r="K92">
        <v>2340344</v>
      </c>
      <c r="L92">
        <v>2180750</v>
      </c>
      <c r="M92">
        <v>1884743</v>
      </c>
      <c r="N92">
        <v>2037821</v>
      </c>
      <c r="O92">
        <v>2043869</v>
      </c>
      <c r="P92">
        <f t="shared" ref="P92:P112" si="27">MIN(K92:O92)</f>
        <v>1884743</v>
      </c>
      <c r="Q92">
        <f t="shared" ref="Q92:Q112" si="28">MAX(K92:O92)</f>
        <v>2340344</v>
      </c>
      <c r="R92">
        <f t="shared" ref="R92:R112" si="29">AVERAGE(K92:O92)</f>
        <v>2097505.4</v>
      </c>
      <c r="S92" s="6">
        <v>2137673</v>
      </c>
      <c r="T92">
        <v>2381519</v>
      </c>
      <c r="U92">
        <v>2254492</v>
      </c>
      <c r="V92">
        <v>2111846</v>
      </c>
      <c r="W92">
        <v>2133964</v>
      </c>
      <c r="X92">
        <f t="shared" si="21"/>
        <v>2111846</v>
      </c>
      <c r="Y92">
        <f t="shared" si="22"/>
        <v>2381519</v>
      </c>
      <c r="Z92" s="3">
        <f t="shared" si="23"/>
        <v>2203898.7999999998</v>
      </c>
      <c r="AA92" s="6"/>
      <c r="AI92" s="20" t="s">
        <v>10</v>
      </c>
      <c r="AJ92">
        <f t="shared" si="24"/>
        <v>1790839.6</v>
      </c>
      <c r="AK92">
        <f t="shared" si="25"/>
        <v>2097505.4</v>
      </c>
      <c r="AL92" s="3">
        <f t="shared" si="26"/>
        <v>2203898.7999999998</v>
      </c>
    </row>
    <row r="93" spans="1:38">
      <c r="A93" s="11"/>
      <c r="B93" s="3" t="s">
        <v>11</v>
      </c>
      <c r="C93">
        <v>975839</v>
      </c>
      <c r="D93">
        <v>992811</v>
      </c>
      <c r="E93" s="2">
        <v>1017104</v>
      </c>
      <c r="F93">
        <v>992051</v>
      </c>
      <c r="G93">
        <v>994692</v>
      </c>
      <c r="H93">
        <f t="shared" si="18"/>
        <v>975839</v>
      </c>
      <c r="I93">
        <f t="shared" si="19"/>
        <v>1017104</v>
      </c>
      <c r="J93" s="16">
        <f t="shared" si="20"/>
        <v>994499.4</v>
      </c>
      <c r="K93">
        <v>1056571</v>
      </c>
      <c r="L93">
        <v>1022963</v>
      </c>
      <c r="M93">
        <v>1031435</v>
      </c>
      <c r="N93">
        <v>1010655</v>
      </c>
      <c r="O93">
        <v>1028597</v>
      </c>
      <c r="P93">
        <f t="shared" si="27"/>
        <v>1010655</v>
      </c>
      <c r="Q93">
        <f t="shared" si="28"/>
        <v>1056571</v>
      </c>
      <c r="R93">
        <f t="shared" si="29"/>
        <v>1030044.2</v>
      </c>
      <c r="S93" s="6">
        <v>1034576</v>
      </c>
      <c r="T93">
        <v>1003929</v>
      </c>
      <c r="U93">
        <v>1004800</v>
      </c>
      <c r="V93">
        <v>1008041</v>
      </c>
      <c r="W93">
        <v>996807</v>
      </c>
      <c r="X93">
        <f t="shared" si="21"/>
        <v>996807</v>
      </c>
      <c r="Y93">
        <f t="shared" si="22"/>
        <v>1034576</v>
      </c>
      <c r="Z93" s="3">
        <f t="shared" si="23"/>
        <v>1009630.6</v>
      </c>
      <c r="AA93" s="6"/>
      <c r="AI93" s="20" t="s">
        <v>11</v>
      </c>
      <c r="AJ93">
        <f t="shared" si="24"/>
        <v>994499.4</v>
      </c>
      <c r="AK93">
        <f t="shared" si="25"/>
        <v>1030044.2</v>
      </c>
      <c r="AL93" s="3">
        <f t="shared" si="26"/>
        <v>1009630.6</v>
      </c>
    </row>
    <row r="94" spans="1:38">
      <c r="A94" s="11"/>
      <c r="B94" s="3" t="s">
        <v>12</v>
      </c>
      <c r="C94">
        <v>360212</v>
      </c>
      <c r="D94">
        <v>369421</v>
      </c>
      <c r="E94" s="2">
        <v>385934</v>
      </c>
      <c r="F94">
        <v>372757</v>
      </c>
      <c r="G94">
        <v>374348</v>
      </c>
      <c r="H94">
        <f t="shared" si="18"/>
        <v>360212</v>
      </c>
      <c r="I94">
        <f t="shared" si="19"/>
        <v>385934</v>
      </c>
      <c r="J94" s="16">
        <f t="shared" si="20"/>
        <v>372534.4</v>
      </c>
      <c r="K94">
        <v>381749</v>
      </c>
      <c r="L94">
        <v>380425</v>
      </c>
      <c r="M94">
        <v>385104</v>
      </c>
      <c r="N94">
        <v>375867</v>
      </c>
      <c r="O94">
        <v>388772</v>
      </c>
      <c r="P94">
        <f t="shared" si="27"/>
        <v>375867</v>
      </c>
      <c r="Q94">
        <f t="shared" si="28"/>
        <v>388772</v>
      </c>
      <c r="R94">
        <f t="shared" si="29"/>
        <v>382383.4</v>
      </c>
      <c r="S94" s="6">
        <v>385401</v>
      </c>
      <c r="T94">
        <v>377116</v>
      </c>
      <c r="U94">
        <v>371021</v>
      </c>
      <c r="V94">
        <v>377402</v>
      </c>
      <c r="W94">
        <v>374340</v>
      </c>
      <c r="X94">
        <f t="shared" si="21"/>
        <v>371021</v>
      </c>
      <c r="Y94">
        <f t="shared" si="22"/>
        <v>385401</v>
      </c>
      <c r="Z94" s="3">
        <f t="shared" si="23"/>
        <v>377056</v>
      </c>
      <c r="AA94" s="6"/>
      <c r="AI94" s="20" t="s">
        <v>12</v>
      </c>
      <c r="AJ94">
        <f t="shared" si="24"/>
        <v>372534.4</v>
      </c>
      <c r="AK94">
        <f t="shared" si="25"/>
        <v>382383.4</v>
      </c>
      <c r="AL94" s="3">
        <f t="shared" si="26"/>
        <v>377056</v>
      </c>
    </row>
    <row r="95" spans="1:38">
      <c r="A95" s="11"/>
      <c r="B95" s="3" t="s">
        <v>13</v>
      </c>
      <c r="C95">
        <v>7738</v>
      </c>
      <c r="D95">
        <v>8270</v>
      </c>
      <c r="E95" s="2">
        <v>9227</v>
      </c>
      <c r="F95">
        <v>9078</v>
      </c>
      <c r="G95">
        <v>8604</v>
      </c>
      <c r="H95">
        <f t="shared" si="18"/>
        <v>7738</v>
      </c>
      <c r="I95">
        <f t="shared" si="19"/>
        <v>9227</v>
      </c>
      <c r="J95" s="16">
        <f t="shared" si="20"/>
        <v>8583.4</v>
      </c>
      <c r="K95">
        <v>9413</v>
      </c>
      <c r="L95">
        <v>9448</v>
      </c>
      <c r="M95">
        <v>9557</v>
      </c>
      <c r="N95">
        <v>9218</v>
      </c>
      <c r="O95">
        <v>8658</v>
      </c>
      <c r="P95">
        <f t="shared" si="27"/>
        <v>8658</v>
      </c>
      <c r="Q95">
        <f t="shared" si="28"/>
        <v>9557</v>
      </c>
      <c r="R95">
        <f t="shared" si="29"/>
        <v>9258.7999999999993</v>
      </c>
      <c r="S95" s="6">
        <v>8547</v>
      </c>
      <c r="T95">
        <v>8895</v>
      </c>
      <c r="U95">
        <v>9103</v>
      </c>
      <c r="V95">
        <v>8585</v>
      </c>
      <c r="W95">
        <v>8841</v>
      </c>
      <c r="X95">
        <f t="shared" si="21"/>
        <v>8547</v>
      </c>
      <c r="Y95">
        <f t="shared" si="22"/>
        <v>9103</v>
      </c>
      <c r="Z95" s="3">
        <f t="shared" si="23"/>
        <v>8794.2000000000007</v>
      </c>
      <c r="AA95" s="6"/>
      <c r="AI95" s="20" t="s">
        <v>13</v>
      </c>
      <c r="AJ95">
        <f t="shared" si="24"/>
        <v>8583.4</v>
      </c>
      <c r="AK95">
        <f t="shared" si="25"/>
        <v>9258.7999999999993</v>
      </c>
      <c r="AL95" s="3">
        <f t="shared" si="26"/>
        <v>8794.2000000000007</v>
      </c>
    </row>
    <row r="96" spans="1:38">
      <c r="A96" s="11"/>
      <c r="B96" s="3" t="s">
        <v>14</v>
      </c>
      <c r="C96">
        <v>193146</v>
      </c>
      <c r="D96">
        <v>195078</v>
      </c>
      <c r="E96" s="2">
        <v>199162</v>
      </c>
      <c r="F96">
        <v>194501</v>
      </c>
      <c r="G96">
        <v>195502</v>
      </c>
      <c r="H96">
        <f t="shared" si="18"/>
        <v>193146</v>
      </c>
      <c r="I96">
        <f t="shared" si="19"/>
        <v>199162</v>
      </c>
      <c r="J96" s="16">
        <f t="shared" si="20"/>
        <v>195477.8</v>
      </c>
      <c r="K96">
        <v>213781</v>
      </c>
      <c r="L96">
        <v>201344</v>
      </c>
      <c r="M96">
        <v>202155</v>
      </c>
      <c r="N96">
        <v>198715</v>
      </c>
      <c r="O96">
        <v>202699</v>
      </c>
      <c r="P96">
        <f t="shared" si="27"/>
        <v>198715</v>
      </c>
      <c r="Q96">
        <f t="shared" si="28"/>
        <v>213781</v>
      </c>
      <c r="R96">
        <f t="shared" si="29"/>
        <v>203738.8</v>
      </c>
      <c r="S96" s="6">
        <v>202081</v>
      </c>
      <c r="T96">
        <v>199083</v>
      </c>
      <c r="U96">
        <v>199030</v>
      </c>
      <c r="V96">
        <v>198619</v>
      </c>
      <c r="W96">
        <v>196014</v>
      </c>
      <c r="X96">
        <f t="shared" si="21"/>
        <v>196014</v>
      </c>
      <c r="Y96">
        <f t="shared" si="22"/>
        <v>202081</v>
      </c>
      <c r="Z96" s="3">
        <f t="shared" si="23"/>
        <v>198965.4</v>
      </c>
      <c r="AA96" s="6"/>
      <c r="AI96" s="20" t="s">
        <v>14</v>
      </c>
      <c r="AJ96">
        <f t="shared" si="24"/>
        <v>195477.8</v>
      </c>
      <c r="AK96">
        <f t="shared" si="25"/>
        <v>203738.8</v>
      </c>
      <c r="AL96" s="3">
        <f t="shared" si="26"/>
        <v>198965.4</v>
      </c>
    </row>
    <row r="97" spans="1:38">
      <c r="A97" s="11"/>
      <c r="B97" s="3" t="s">
        <v>15</v>
      </c>
      <c r="C97">
        <v>9588</v>
      </c>
      <c r="D97">
        <v>10851</v>
      </c>
      <c r="E97" s="2">
        <v>12227</v>
      </c>
      <c r="F97">
        <v>11143</v>
      </c>
      <c r="G97">
        <v>11360</v>
      </c>
      <c r="H97">
        <f t="shared" si="18"/>
        <v>9588</v>
      </c>
      <c r="I97">
        <f t="shared" si="19"/>
        <v>12227</v>
      </c>
      <c r="J97" s="16">
        <f t="shared" si="20"/>
        <v>11033.8</v>
      </c>
      <c r="K97">
        <v>9463</v>
      </c>
      <c r="L97">
        <v>10530</v>
      </c>
      <c r="M97">
        <v>10663</v>
      </c>
      <c r="N97">
        <v>9634</v>
      </c>
      <c r="O97">
        <v>12485</v>
      </c>
      <c r="P97">
        <f t="shared" si="27"/>
        <v>9463</v>
      </c>
      <c r="Q97">
        <f t="shared" si="28"/>
        <v>12485</v>
      </c>
      <c r="R97">
        <f t="shared" si="29"/>
        <v>10555</v>
      </c>
      <c r="S97" s="6">
        <v>11780</v>
      </c>
      <c r="T97">
        <v>11125</v>
      </c>
      <c r="U97">
        <v>9733</v>
      </c>
      <c r="V97">
        <v>10911</v>
      </c>
      <c r="W97">
        <v>10744</v>
      </c>
      <c r="X97">
        <f t="shared" si="21"/>
        <v>9733</v>
      </c>
      <c r="Y97">
        <f t="shared" si="22"/>
        <v>11780</v>
      </c>
      <c r="Z97" s="3">
        <f t="shared" si="23"/>
        <v>10858.6</v>
      </c>
      <c r="AA97" s="6"/>
      <c r="AI97" s="20" t="s">
        <v>15</v>
      </c>
      <c r="AJ97">
        <f t="shared" si="24"/>
        <v>11033.8</v>
      </c>
      <c r="AK97">
        <f t="shared" si="25"/>
        <v>10555</v>
      </c>
      <c r="AL97" s="3">
        <f t="shared" si="26"/>
        <v>10858.6</v>
      </c>
    </row>
    <row r="98" spans="1:38">
      <c r="A98" s="11"/>
      <c r="B98" s="3" t="s">
        <v>16</v>
      </c>
      <c r="C98">
        <v>22</v>
      </c>
      <c r="D98">
        <v>22</v>
      </c>
      <c r="E98" s="2">
        <v>23</v>
      </c>
      <c r="F98">
        <v>22</v>
      </c>
      <c r="G98">
        <v>23</v>
      </c>
      <c r="H98">
        <f t="shared" si="18"/>
        <v>22</v>
      </c>
      <c r="I98">
        <f t="shared" si="19"/>
        <v>23</v>
      </c>
      <c r="J98" s="16">
        <f t="shared" si="20"/>
        <v>22.4</v>
      </c>
      <c r="K98">
        <v>29</v>
      </c>
      <c r="L98">
        <v>29</v>
      </c>
      <c r="M98">
        <v>30</v>
      </c>
      <c r="N98">
        <v>30</v>
      </c>
      <c r="O98">
        <v>30</v>
      </c>
      <c r="P98">
        <f t="shared" si="27"/>
        <v>29</v>
      </c>
      <c r="Q98">
        <f t="shared" si="28"/>
        <v>30</v>
      </c>
      <c r="R98">
        <f t="shared" si="29"/>
        <v>29.6</v>
      </c>
      <c r="S98" s="6">
        <v>23</v>
      </c>
      <c r="T98">
        <v>23</v>
      </c>
      <c r="U98">
        <v>22</v>
      </c>
      <c r="V98">
        <v>23</v>
      </c>
      <c r="W98">
        <v>22</v>
      </c>
      <c r="X98">
        <f t="shared" si="21"/>
        <v>22</v>
      </c>
      <c r="Y98">
        <f t="shared" si="22"/>
        <v>23</v>
      </c>
      <c r="Z98" s="3">
        <f t="shared" si="23"/>
        <v>22.6</v>
      </c>
      <c r="AA98" s="6"/>
      <c r="AI98" s="20" t="s">
        <v>16</v>
      </c>
      <c r="AJ98">
        <f t="shared" si="24"/>
        <v>22.4</v>
      </c>
      <c r="AK98">
        <f t="shared" si="25"/>
        <v>29.6</v>
      </c>
      <c r="AL98" s="3">
        <f t="shared" si="26"/>
        <v>22.6</v>
      </c>
    </row>
    <row r="99" spans="1:38">
      <c r="A99" s="11"/>
      <c r="B99" s="3" t="s">
        <v>17</v>
      </c>
      <c r="C99">
        <v>2</v>
      </c>
      <c r="D99">
        <v>2</v>
      </c>
      <c r="E99" s="2">
        <v>4</v>
      </c>
      <c r="F99">
        <v>2</v>
      </c>
      <c r="G99">
        <v>1</v>
      </c>
      <c r="H99">
        <f t="shared" si="18"/>
        <v>1</v>
      </c>
      <c r="I99">
        <f t="shared" si="19"/>
        <v>4</v>
      </c>
      <c r="J99" s="16">
        <f t="shared" si="20"/>
        <v>2.2000000000000002</v>
      </c>
      <c r="K99">
        <v>2</v>
      </c>
      <c r="L99">
        <v>2</v>
      </c>
      <c r="M99">
        <v>2</v>
      </c>
      <c r="N99">
        <v>2</v>
      </c>
      <c r="O99">
        <v>4</v>
      </c>
      <c r="P99">
        <f t="shared" si="27"/>
        <v>2</v>
      </c>
      <c r="Q99">
        <f t="shared" si="28"/>
        <v>4</v>
      </c>
      <c r="R99">
        <f t="shared" si="29"/>
        <v>2.4</v>
      </c>
      <c r="S99" s="6">
        <v>2</v>
      </c>
      <c r="T99">
        <v>2</v>
      </c>
      <c r="U99">
        <v>1</v>
      </c>
      <c r="V99">
        <v>2</v>
      </c>
      <c r="W99">
        <v>2</v>
      </c>
      <c r="X99">
        <f t="shared" si="21"/>
        <v>1</v>
      </c>
      <c r="Y99">
        <f t="shared" si="22"/>
        <v>2</v>
      </c>
      <c r="Z99" s="3">
        <f t="shared" si="23"/>
        <v>1.8</v>
      </c>
      <c r="AA99" s="6"/>
      <c r="AI99" s="20" t="s">
        <v>17</v>
      </c>
      <c r="AJ99">
        <f t="shared" si="24"/>
        <v>2.2000000000000002</v>
      </c>
      <c r="AK99">
        <f t="shared" si="25"/>
        <v>2.4</v>
      </c>
      <c r="AL99" s="3">
        <f t="shared" si="26"/>
        <v>1.8</v>
      </c>
    </row>
    <row r="100" spans="1:38">
      <c r="A100" s="11"/>
      <c r="B100" s="3" t="s">
        <v>18</v>
      </c>
      <c r="C100">
        <v>0</v>
      </c>
      <c r="D100">
        <v>1</v>
      </c>
      <c r="E100" s="2">
        <v>0</v>
      </c>
      <c r="F100">
        <v>0</v>
      </c>
      <c r="G100">
        <v>1</v>
      </c>
      <c r="H100">
        <f t="shared" si="18"/>
        <v>0</v>
      </c>
      <c r="I100">
        <f t="shared" si="19"/>
        <v>1</v>
      </c>
      <c r="J100" s="16">
        <f t="shared" si="20"/>
        <v>0.4</v>
      </c>
      <c r="K100">
        <v>0</v>
      </c>
      <c r="L100">
        <v>0</v>
      </c>
      <c r="M100">
        <v>0</v>
      </c>
      <c r="N100">
        <v>0</v>
      </c>
      <c r="O100">
        <v>1</v>
      </c>
      <c r="P100">
        <f t="shared" si="27"/>
        <v>0</v>
      </c>
      <c r="Q100">
        <f t="shared" si="28"/>
        <v>1</v>
      </c>
      <c r="R100">
        <f t="shared" si="29"/>
        <v>0.2</v>
      </c>
      <c r="S100" s="6">
        <v>0</v>
      </c>
      <c r="T100">
        <v>0</v>
      </c>
      <c r="U100">
        <v>0</v>
      </c>
      <c r="V100">
        <v>0</v>
      </c>
      <c r="W100">
        <v>0</v>
      </c>
      <c r="X100">
        <f t="shared" si="21"/>
        <v>0</v>
      </c>
      <c r="Y100">
        <f t="shared" si="22"/>
        <v>0</v>
      </c>
      <c r="Z100" s="3">
        <f t="shared" si="23"/>
        <v>0</v>
      </c>
      <c r="AA100" s="6"/>
      <c r="AI100" s="20" t="s">
        <v>18</v>
      </c>
      <c r="AJ100">
        <f t="shared" si="24"/>
        <v>0.4</v>
      </c>
      <c r="AK100">
        <f t="shared" si="25"/>
        <v>0.2</v>
      </c>
      <c r="AL100" s="3">
        <f t="shared" si="26"/>
        <v>0</v>
      </c>
    </row>
    <row r="101" spans="1:38">
      <c r="A101" s="11"/>
      <c r="B101" s="3" t="s">
        <v>19</v>
      </c>
      <c r="C101">
        <v>7184</v>
      </c>
      <c r="D101">
        <v>9249</v>
      </c>
      <c r="E101" s="2">
        <v>9781</v>
      </c>
      <c r="F101">
        <v>7447</v>
      </c>
      <c r="G101">
        <v>6851</v>
      </c>
      <c r="H101">
        <f t="shared" si="18"/>
        <v>6851</v>
      </c>
      <c r="I101">
        <f t="shared" si="19"/>
        <v>9781</v>
      </c>
      <c r="J101" s="16">
        <f t="shared" si="20"/>
        <v>8102.4</v>
      </c>
      <c r="K101">
        <v>11388</v>
      </c>
      <c r="L101">
        <v>11305</v>
      </c>
      <c r="M101">
        <v>11651</v>
      </c>
      <c r="N101">
        <v>11295</v>
      </c>
      <c r="O101">
        <v>10565</v>
      </c>
      <c r="P101">
        <f t="shared" si="27"/>
        <v>10565</v>
      </c>
      <c r="Q101">
        <f t="shared" si="28"/>
        <v>11651</v>
      </c>
      <c r="R101">
        <f t="shared" si="29"/>
        <v>11240.8</v>
      </c>
      <c r="S101" s="6">
        <v>13240</v>
      </c>
      <c r="T101">
        <v>13586</v>
      </c>
      <c r="U101">
        <v>14064</v>
      </c>
      <c r="V101">
        <v>13693</v>
      </c>
      <c r="W101">
        <v>14267</v>
      </c>
      <c r="X101">
        <f t="shared" si="21"/>
        <v>13240</v>
      </c>
      <c r="Y101">
        <f t="shared" si="22"/>
        <v>14267</v>
      </c>
      <c r="Z101" s="3">
        <f t="shared" si="23"/>
        <v>13770</v>
      </c>
      <c r="AA101" s="6"/>
      <c r="AI101" s="20" t="s">
        <v>19</v>
      </c>
      <c r="AJ101">
        <f t="shared" si="24"/>
        <v>8102.4</v>
      </c>
      <c r="AK101">
        <f t="shared" si="25"/>
        <v>11240.8</v>
      </c>
      <c r="AL101" s="3">
        <f t="shared" si="26"/>
        <v>13770</v>
      </c>
    </row>
    <row r="102" spans="1:38">
      <c r="A102" s="11"/>
      <c r="B102" s="3" t="s">
        <v>20</v>
      </c>
      <c r="C102">
        <v>65.065232225000003</v>
      </c>
      <c r="D102">
        <v>65.064694611999997</v>
      </c>
      <c r="E102" s="2">
        <v>66.065748103000004</v>
      </c>
      <c r="F102">
        <v>64.064149090000001</v>
      </c>
      <c r="G102">
        <v>65.065020556999997</v>
      </c>
      <c r="H102">
        <f t="shared" si="18"/>
        <v>64.064149090000001</v>
      </c>
      <c r="I102">
        <f t="shared" si="19"/>
        <v>66.065748103000004</v>
      </c>
      <c r="J102" s="16">
        <f t="shared" si="20"/>
        <v>65.064968917400009</v>
      </c>
      <c r="K102">
        <v>106.05517811</v>
      </c>
      <c r="L102">
        <v>107.06889561</v>
      </c>
      <c r="M102">
        <v>107.06309248399999</v>
      </c>
      <c r="N102">
        <v>106.06095194</v>
      </c>
      <c r="O102">
        <v>107.05281166</v>
      </c>
      <c r="P102">
        <f t="shared" si="27"/>
        <v>106.05517811</v>
      </c>
      <c r="Q102">
        <f t="shared" si="28"/>
        <v>107.06889561</v>
      </c>
      <c r="R102">
        <f t="shared" si="29"/>
        <v>106.66018596080001</v>
      </c>
      <c r="S102" s="6">
        <v>34.038992911000001</v>
      </c>
      <c r="T102">
        <v>35.039031551999997</v>
      </c>
      <c r="U102">
        <v>36.042010867000002</v>
      </c>
      <c r="V102">
        <v>34.037972703000001</v>
      </c>
      <c r="W102">
        <v>35.040972738999997</v>
      </c>
      <c r="X102">
        <f t="shared" si="21"/>
        <v>34.037972703000001</v>
      </c>
      <c r="Y102">
        <f t="shared" si="22"/>
        <v>36.042010867000002</v>
      </c>
      <c r="Z102" s="3">
        <f t="shared" si="23"/>
        <v>34.839796154399991</v>
      </c>
      <c r="AA102" s="6"/>
      <c r="AI102" s="20" t="s">
        <v>20</v>
      </c>
      <c r="AJ102">
        <f t="shared" si="24"/>
        <v>65.064968917400009</v>
      </c>
      <c r="AK102">
        <f t="shared" si="25"/>
        <v>106.66018596080001</v>
      </c>
      <c r="AL102" s="3">
        <f t="shared" si="26"/>
        <v>34.839796154399991</v>
      </c>
    </row>
    <row r="103" spans="1:38">
      <c r="A103" s="11"/>
      <c r="B103" s="4" t="s">
        <v>21</v>
      </c>
      <c r="E103" s="2"/>
      <c r="J103" s="16"/>
      <c r="S103" s="6"/>
      <c r="Z103" s="3"/>
      <c r="AA103" s="6"/>
      <c r="AI103" s="21" t="s">
        <v>21</v>
      </c>
    </row>
    <row r="104" spans="1:38">
      <c r="A104" s="11"/>
      <c r="B104" s="3" t="s">
        <v>22</v>
      </c>
      <c r="C104">
        <v>5000000</v>
      </c>
      <c r="D104">
        <v>5000000</v>
      </c>
      <c r="E104" s="2">
        <v>5000000</v>
      </c>
      <c r="F104">
        <v>5000000</v>
      </c>
      <c r="G104">
        <v>5000000</v>
      </c>
      <c r="H104">
        <f t="shared" si="18"/>
        <v>5000000</v>
      </c>
      <c r="I104">
        <f t="shared" si="19"/>
        <v>5000000</v>
      </c>
      <c r="J104" s="16">
        <f t="shared" si="20"/>
        <v>5000000</v>
      </c>
      <c r="K104">
        <v>5000000</v>
      </c>
      <c r="L104">
        <v>5000000</v>
      </c>
      <c r="M104">
        <v>5000000</v>
      </c>
      <c r="N104">
        <v>5000000</v>
      </c>
      <c r="O104">
        <v>5000000</v>
      </c>
      <c r="P104">
        <f t="shared" si="27"/>
        <v>5000000</v>
      </c>
      <c r="Q104">
        <f t="shared" si="28"/>
        <v>5000000</v>
      </c>
      <c r="R104">
        <f t="shared" si="29"/>
        <v>5000000</v>
      </c>
      <c r="S104" s="6">
        <v>5000000</v>
      </c>
      <c r="T104">
        <v>5000000</v>
      </c>
      <c r="U104">
        <v>5000000</v>
      </c>
      <c r="V104">
        <v>5000000</v>
      </c>
      <c r="W104">
        <v>5000000</v>
      </c>
      <c r="X104">
        <f t="shared" si="21"/>
        <v>5000000</v>
      </c>
      <c r="Y104">
        <f t="shared" si="22"/>
        <v>5000000</v>
      </c>
      <c r="Z104" s="3">
        <f t="shared" si="23"/>
        <v>5000000</v>
      </c>
      <c r="AA104" s="6"/>
      <c r="AI104" s="20" t="s">
        <v>22</v>
      </c>
      <c r="AJ104">
        <f t="shared" si="24"/>
        <v>5000000</v>
      </c>
      <c r="AK104">
        <f t="shared" si="25"/>
        <v>5000000</v>
      </c>
      <c r="AL104" s="3">
        <f t="shared" si="26"/>
        <v>5000000</v>
      </c>
    </row>
    <row r="105" spans="1:38">
      <c r="A105" s="11"/>
      <c r="B105" s="3" t="s">
        <v>23</v>
      </c>
      <c r="C105">
        <v>4950262</v>
      </c>
      <c r="D105">
        <v>4949849</v>
      </c>
      <c r="E105" s="2">
        <v>4950100</v>
      </c>
      <c r="F105">
        <v>4950063</v>
      </c>
      <c r="G105">
        <v>4950264</v>
      </c>
      <c r="H105">
        <f t="shared" si="18"/>
        <v>4949849</v>
      </c>
      <c r="I105">
        <f t="shared" si="19"/>
        <v>4950264</v>
      </c>
      <c r="J105" s="16">
        <f t="shared" si="20"/>
        <v>4950107.5999999996</v>
      </c>
      <c r="K105">
        <v>4949706</v>
      </c>
      <c r="L105">
        <v>4949625</v>
      </c>
      <c r="M105">
        <v>4949921</v>
      </c>
      <c r="N105">
        <v>4949744</v>
      </c>
      <c r="O105">
        <v>4950050</v>
      </c>
      <c r="P105">
        <f t="shared" si="27"/>
        <v>4949625</v>
      </c>
      <c r="Q105">
        <f t="shared" si="28"/>
        <v>4950050</v>
      </c>
      <c r="R105">
        <f t="shared" si="29"/>
        <v>4949809.2</v>
      </c>
      <c r="S105" s="6">
        <v>4789528</v>
      </c>
      <c r="T105">
        <v>4777153</v>
      </c>
      <c r="U105">
        <v>4776782</v>
      </c>
      <c r="V105">
        <v>4793768</v>
      </c>
      <c r="W105">
        <v>4773589</v>
      </c>
      <c r="X105">
        <f t="shared" si="21"/>
        <v>4773589</v>
      </c>
      <c r="Y105">
        <f t="shared" si="22"/>
        <v>4793768</v>
      </c>
      <c r="Z105" s="3">
        <f t="shared" si="23"/>
        <v>4782164</v>
      </c>
      <c r="AA105" s="6"/>
      <c r="AI105" s="20" t="s">
        <v>23</v>
      </c>
      <c r="AJ105">
        <f t="shared" si="24"/>
        <v>4950107.5999999996</v>
      </c>
      <c r="AK105">
        <f t="shared" si="25"/>
        <v>4949809.2</v>
      </c>
      <c r="AL105" s="3">
        <f t="shared" si="26"/>
        <v>4782164</v>
      </c>
    </row>
    <row r="106" spans="1:38">
      <c r="A106" s="11"/>
      <c r="B106" s="3" t="s">
        <v>24</v>
      </c>
      <c r="C106">
        <v>49738</v>
      </c>
      <c r="D106">
        <v>50151</v>
      </c>
      <c r="E106" s="2">
        <v>49900</v>
      </c>
      <c r="F106">
        <v>49937</v>
      </c>
      <c r="G106">
        <v>49736</v>
      </c>
      <c r="H106">
        <f t="shared" si="18"/>
        <v>49736</v>
      </c>
      <c r="I106">
        <f t="shared" si="19"/>
        <v>50151</v>
      </c>
      <c r="J106" s="16">
        <f t="shared" si="20"/>
        <v>49892.4</v>
      </c>
      <c r="K106">
        <v>50294</v>
      </c>
      <c r="L106">
        <v>50375</v>
      </c>
      <c r="M106">
        <v>50079</v>
      </c>
      <c r="N106">
        <v>50256</v>
      </c>
      <c r="O106">
        <v>49950</v>
      </c>
      <c r="P106">
        <f t="shared" si="27"/>
        <v>49950</v>
      </c>
      <c r="Q106">
        <f t="shared" si="28"/>
        <v>50375</v>
      </c>
      <c r="R106">
        <f t="shared" si="29"/>
        <v>50190.8</v>
      </c>
      <c r="S106" s="6">
        <v>210472</v>
      </c>
      <c r="T106">
        <v>222847</v>
      </c>
      <c r="U106">
        <v>223218</v>
      </c>
      <c r="V106">
        <v>206232</v>
      </c>
      <c r="W106">
        <v>226411</v>
      </c>
      <c r="X106">
        <f t="shared" si="21"/>
        <v>206232</v>
      </c>
      <c r="Y106">
        <f t="shared" si="22"/>
        <v>226411</v>
      </c>
      <c r="Z106" s="3">
        <f t="shared" si="23"/>
        <v>217836</v>
      </c>
      <c r="AA106" s="6"/>
      <c r="AI106" s="20" t="s">
        <v>24</v>
      </c>
      <c r="AJ106">
        <f t="shared" si="24"/>
        <v>49892.4</v>
      </c>
      <c r="AK106">
        <f t="shared" si="25"/>
        <v>50190.8</v>
      </c>
      <c r="AL106" s="3">
        <f t="shared" si="26"/>
        <v>217836</v>
      </c>
    </row>
    <row r="107" spans="1:38">
      <c r="A107" s="11"/>
      <c r="B107" s="3" t="s">
        <v>25</v>
      </c>
      <c r="C107">
        <v>64.521754999999999</v>
      </c>
      <c r="D107">
        <v>64.593801999999997</v>
      </c>
      <c r="E107" s="2">
        <v>65.806040999999993</v>
      </c>
      <c r="F107">
        <v>63.321916999999999</v>
      </c>
      <c r="G107">
        <v>64.603784000000005</v>
      </c>
      <c r="H107">
        <f t="shared" si="18"/>
        <v>63.321916999999999</v>
      </c>
      <c r="I107">
        <f t="shared" si="19"/>
        <v>65.806040999999993</v>
      </c>
      <c r="J107" s="16">
        <f t="shared" si="20"/>
        <v>64.569459800000004</v>
      </c>
      <c r="K107">
        <v>105.521108</v>
      </c>
      <c r="L107">
        <v>105.999168</v>
      </c>
      <c r="M107">
        <v>106.34499</v>
      </c>
      <c r="N107">
        <v>105.82666500000001</v>
      </c>
      <c r="O107">
        <v>106.131125</v>
      </c>
      <c r="P107">
        <f t="shared" si="27"/>
        <v>105.521108</v>
      </c>
      <c r="Q107">
        <f t="shared" si="28"/>
        <v>106.34499</v>
      </c>
      <c r="R107">
        <f t="shared" si="29"/>
        <v>105.96461119999999</v>
      </c>
      <c r="S107" s="6">
        <v>33.466028999999999</v>
      </c>
      <c r="T107">
        <v>34.15692</v>
      </c>
      <c r="U107">
        <v>35.014949000000001</v>
      </c>
      <c r="V107">
        <v>33.157992</v>
      </c>
      <c r="W107">
        <v>34.131596999999999</v>
      </c>
      <c r="X107">
        <f t="shared" si="21"/>
        <v>33.157992</v>
      </c>
      <c r="Y107">
        <f t="shared" si="22"/>
        <v>35.014949000000001</v>
      </c>
      <c r="Z107" s="3">
        <f t="shared" si="23"/>
        <v>33.9854974</v>
      </c>
      <c r="AA107" s="6"/>
      <c r="AI107" s="20" t="s">
        <v>25</v>
      </c>
      <c r="AJ107">
        <f t="shared" si="24"/>
        <v>64.569459800000004</v>
      </c>
      <c r="AK107">
        <f t="shared" si="25"/>
        <v>105.96461119999999</v>
      </c>
      <c r="AL107" s="3">
        <f t="shared" si="26"/>
        <v>33.9854974</v>
      </c>
    </row>
    <row r="108" spans="1:38">
      <c r="A108" s="11"/>
      <c r="B108" s="3" t="s">
        <v>26</v>
      </c>
      <c r="C108">
        <v>76722.370616999993</v>
      </c>
      <c r="D108">
        <v>76630.401784000001</v>
      </c>
      <c r="E108" s="2">
        <v>75222.577210000003</v>
      </c>
      <c r="F108">
        <v>78172.980771000002</v>
      </c>
      <c r="G108">
        <v>76624.985310000004</v>
      </c>
      <c r="H108">
        <f t="shared" si="18"/>
        <v>75222.577210000003</v>
      </c>
      <c r="I108">
        <f t="shared" si="19"/>
        <v>78172.980771000002</v>
      </c>
      <c r="J108" s="16">
        <f t="shared" si="20"/>
        <v>76674.663138399992</v>
      </c>
      <c r="K108">
        <v>46907.259540999999</v>
      </c>
      <c r="L108">
        <v>46694.941982999997</v>
      </c>
      <c r="M108">
        <v>46545.878654</v>
      </c>
      <c r="N108">
        <v>46772.181661000002</v>
      </c>
      <c r="O108">
        <v>46640.888806000003</v>
      </c>
      <c r="P108">
        <f t="shared" si="27"/>
        <v>46545.878654</v>
      </c>
      <c r="Q108">
        <f t="shared" si="28"/>
        <v>46907.259540999999</v>
      </c>
      <c r="R108">
        <f t="shared" si="29"/>
        <v>46712.230129000003</v>
      </c>
      <c r="S108" s="6">
        <v>143116.113358</v>
      </c>
      <c r="T108">
        <v>139859.009536</v>
      </c>
      <c r="U108">
        <v>136421.21826299999</v>
      </c>
      <c r="V108">
        <v>144573.53147300001</v>
      </c>
      <c r="W108">
        <v>139858.35470900001</v>
      </c>
      <c r="X108">
        <f t="shared" si="21"/>
        <v>136421.21826299999</v>
      </c>
      <c r="Y108">
        <f t="shared" si="22"/>
        <v>144573.53147300001</v>
      </c>
      <c r="Z108" s="3">
        <f t="shared" si="23"/>
        <v>140765.64546780003</v>
      </c>
      <c r="AA108" s="6"/>
      <c r="AI108" s="20" t="s">
        <v>26</v>
      </c>
      <c r="AJ108">
        <f t="shared" si="24"/>
        <v>76674.663138399992</v>
      </c>
      <c r="AK108">
        <f t="shared" si="25"/>
        <v>46712.230129000003</v>
      </c>
      <c r="AL108" s="3">
        <f t="shared" si="26"/>
        <v>140765.64546780003</v>
      </c>
    </row>
    <row r="109" spans="1:38">
      <c r="A109" s="11"/>
      <c r="B109" s="3" t="s">
        <v>27</v>
      </c>
      <c r="C109">
        <v>1.8799999999999999E-4</v>
      </c>
      <c r="D109">
        <v>1.9100000000000001E-4</v>
      </c>
      <c r="E109" s="2">
        <v>1.8799999999999999E-4</v>
      </c>
      <c r="F109">
        <v>1.8900000000000001E-4</v>
      </c>
      <c r="G109">
        <v>1.94E-4</v>
      </c>
      <c r="H109">
        <f t="shared" si="18"/>
        <v>1.8799999999999999E-4</v>
      </c>
      <c r="I109">
        <f t="shared" si="19"/>
        <v>1.94E-4</v>
      </c>
      <c r="J109" s="16">
        <f t="shared" si="20"/>
        <v>1.9000000000000001E-4</v>
      </c>
      <c r="K109">
        <v>1.0059999999999999E-3</v>
      </c>
      <c r="L109">
        <v>1.0150000000000001E-3</v>
      </c>
      <c r="M109">
        <v>1.0280000000000001E-3</v>
      </c>
      <c r="N109">
        <v>1.0150000000000001E-3</v>
      </c>
      <c r="O109">
        <v>1.0250000000000001E-3</v>
      </c>
      <c r="P109">
        <f t="shared" si="27"/>
        <v>1.0059999999999999E-3</v>
      </c>
      <c r="Q109">
        <f t="shared" si="28"/>
        <v>1.0280000000000001E-3</v>
      </c>
      <c r="R109">
        <f t="shared" si="29"/>
        <v>1.0178000000000001E-3</v>
      </c>
      <c r="S109" s="6">
        <v>1.253E-3</v>
      </c>
      <c r="T109">
        <v>1.253E-3</v>
      </c>
      <c r="U109">
        <v>1.364E-3</v>
      </c>
      <c r="V109">
        <v>1.253E-3</v>
      </c>
      <c r="W109">
        <v>1.2179999999999999E-3</v>
      </c>
      <c r="X109">
        <f t="shared" si="21"/>
        <v>1.2179999999999999E-3</v>
      </c>
      <c r="Y109">
        <f t="shared" si="22"/>
        <v>1.364E-3</v>
      </c>
      <c r="Z109" s="3">
        <f t="shared" si="23"/>
        <v>1.2681999999999999E-3</v>
      </c>
      <c r="AA109" s="6"/>
      <c r="AI109" s="20" t="s">
        <v>27</v>
      </c>
      <c r="AJ109">
        <f t="shared" si="24"/>
        <v>1.9000000000000001E-4</v>
      </c>
      <c r="AK109">
        <f t="shared" si="25"/>
        <v>1.0178000000000001E-3</v>
      </c>
      <c r="AL109" s="3">
        <f t="shared" si="26"/>
        <v>1.2681999999999999E-3</v>
      </c>
    </row>
    <row r="110" spans="1:38">
      <c r="A110" s="11"/>
      <c r="B110" s="3" t="s">
        <v>28</v>
      </c>
      <c r="C110">
        <v>2.0000000000000002E-5</v>
      </c>
      <c r="D110">
        <v>2.0999999999999999E-5</v>
      </c>
      <c r="E110" s="2">
        <v>2.0999999999999999E-5</v>
      </c>
      <c r="F110">
        <v>2.0999999999999999E-5</v>
      </c>
      <c r="G110">
        <v>2.0999999999999999E-5</v>
      </c>
      <c r="H110">
        <f t="shared" si="18"/>
        <v>2.0000000000000002E-5</v>
      </c>
      <c r="I110">
        <f t="shared" si="19"/>
        <v>2.0999999999999999E-5</v>
      </c>
      <c r="J110" s="16">
        <f t="shared" si="20"/>
        <v>2.0799999999999997E-5</v>
      </c>
      <c r="K110">
        <v>3.8999999999999999E-5</v>
      </c>
      <c r="L110">
        <v>3.8000000000000002E-5</v>
      </c>
      <c r="M110">
        <v>4.1E-5</v>
      </c>
      <c r="N110">
        <v>3.6999999999999998E-5</v>
      </c>
      <c r="O110">
        <v>3.6000000000000001E-5</v>
      </c>
      <c r="P110">
        <f t="shared" si="27"/>
        <v>3.6000000000000001E-5</v>
      </c>
      <c r="Q110">
        <f t="shared" si="28"/>
        <v>4.1E-5</v>
      </c>
      <c r="R110">
        <f t="shared" si="29"/>
        <v>3.82E-5</v>
      </c>
      <c r="S110" s="6">
        <v>1.5E-5</v>
      </c>
      <c r="T110">
        <v>1.5E-5</v>
      </c>
      <c r="U110">
        <v>1.4E-5</v>
      </c>
      <c r="V110">
        <v>1.5E-5</v>
      </c>
      <c r="W110">
        <v>1.4E-5</v>
      </c>
      <c r="X110">
        <f t="shared" si="21"/>
        <v>1.4E-5</v>
      </c>
      <c r="Y110">
        <f t="shared" si="22"/>
        <v>1.5E-5</v>
      </c>
      <c r="Z110" s="3">
        <f t="shared" si="23"/>
        <v>1.4599999999999999E-5</v>
      </c>
      <c r="AA110" s="6"/>
      <c r="AI110" s="20" t="s">
        <v>28</v>
      </c>
      <c r="AJ110">
        <f t="shared" si="24"/>
        <v>2.0799999999999997E-5</v>
      </c>
      <c r="AK110">
        <f t="shared" si="25"/>
        <v>3.82E-5</v>
      </c>
      <c r="AL110" s="3">
        <f t="shared" si="26"/>
        <v>1.4599999999999999E-5</v>
      </c>
    </row>
    <row r="111" spans="1:38">
      <c r="A111" s="11"/>
      <c r="B111" s="3" t="s">
        <v>29</v>
      </c>
      <c r="C111">
        <v>5.4489999999999999E-3</v>
      </c>
      <c r="D111">
        <v>4.0392999999999998E-2</v>
      </c>
      <c r="E111" s="2">
        <v>3.4819000000000003E-2</v>
      </c>
      <c r="F111">
        <v>4.875E-3</v>
      </c>
      <c r="G111">
        <v>3.0790000000000001E-3</v>
      </c>
      <c r="H111">
        <f t="shared" si="18"/>
        <v>3.0790000000000001E-3</v>
      </c>
      <c r="I111">
        <f t="shared" si="19"/>
        <v>4.0392999999999998E-2</v>
      </c>
      <c r="J111" s="16">
        <f t="shared" si="20"/>
        <v>1.7723000000000003E-2</v>
      </c>
      <c r="K111">
        <v>8.5500000000000003E-3</v>
      </c>
      <c r="L111">
        <v>7.5110000000000003E-3</v>
      </c>
      <c r="M111">
        <v>4.2079999999999999E-2</v>
      </c>
      <c r="N111">
        <v>7.3410000000000003E-3</v>
      </c>
      <c r="O111">
        <v>7.2839999999999997E-3</v>
      </c>
      <c r="P111">
        <f t="shared" si="27"/>
        <v>7.2839999999999997E-3</v>
      </c>
      <c r="Q111">
        <f t="shared" si="28"/>
        <v>4.2079999999999999E-2</v>
      </c>
      <c r="R111">
        <f t="shared" si="29"/>
        <v>1.4553199999999999E-2</v>
      </c>
      <c r="S111" s="6">
        <v>3.8719999999999997E-2</v>
      </c>
      <c r="T111">
        <v>3.7240000000000002E-2</v>
      </c>
      <c r="U111">
        <v>4.0400999999999999E-2</v>
      </c>
      <c r="V111">
        <v>1.7628999999999999E-2</v>
      </c>
      <c r="W111">
        <v>6.3211000000000003E-2</v>
      </c>
      <c r="X111">
        <f t="shared" si="21"/>
        <v>1.7628999999999999E-2</v>
      </c>
      <c r="Y111">
        <f t="shared" si="22"/>
        <v>6.3211000000000003E-2</v>
      </c>
      <c r="Z111" s="3">
        <f t="shared" si="23"/>
        <v>3.9440200000000002E-2</v>
      </c>
      <c r="AA111" s="6"/>
      <c r="AI111" s="20" t="s">
        <v>29</v>
      </c>
      <c r="AJ111">
        <f t="shared" si="24"/>
        <v>1.7723000000000003E-2</v>
      </c>
      <c r="AK111">
        <f t="shared" si="25"/>
        <v>1.4553199999999999E-2</v>
      </c>
      <c r="AL111" s="3">
        <f t="shared" si="26"/>
        <v>3.9440200000000002E-2</v>
      </c>
    </row>
    <row r="112" spans="1:38">
      <c r="A112" s="11"/>
      <c r="B112" s="3" t="s">
        <v>30</v>
      </c>
      <c r="C112">
        <v>1.66E-4</v>
      </c>
      <c r="D112">
        <v>1.7699999999999999E-4</v>
      </c>
      <c r="E112" s="2">
        <v>1.7899999999999999E-4</v>
      </c>
      <c r="F112">
        <v>1.5699999999999999E-4</v>
      </c>
      <c r="G112">
        <v>1.8000000000000001E-4</v>
      </c>
      <c r="H112">
        <f t="shared" si="18"/>
        <v>1.5699999999999999E-4</v>
      </c>
      <c r="I112">
        <f t="shared" si="19"/>
        <v>1.8000000000000001E-4</v>
      </c>
      <c r="J112" s="16">
        <f t="shared" si="20"/>
        <v>1.718E-4</v>
      </c>
      <c r="K112">
        <v>4.57E-4</v>
      </c>
      <c r="L112">
        <v>4.5800000000000002E-4</v>
      </c>
      <c r="M112">
        <v>4.7699999999999999E-4</v>
      </c>
      <c r="N112">
        <v>4.5800000000000002E-4</v>
      </c>
      <c r="O112">
        <v>4.5899999999999999E-4</v>
      </c>
      <c r="P112">
        <f t="shared" si="27"/>
        <v>4.57E-4</v>
      </c>
      <c r="Q112">
        <f t="shared" si="28"/>
        <v>4.7699999999999999E-4</v>
      </c>
      <c r="R112">
        <f t="shared" si="29"/>
        <v>4.6180000000000006E-4</v>
      </c>
      <c r="S112" s="6">
        <v>6.9899999999999997E-4</v>
      </c>
      <c r="T112">
        <v>7.1199999999999996E-4</v>
      </c>
      <c r="U112">
        <v>7.6099999999999996E-4</v>
      </c>
      <c r="V112">
        <v>6.2100000000000002E-4</v>
      </c>
      <c r="W112">
        <v>7.9699999999999997E-4</v>
      </c>
      <c r="X112">
        <f t="shared" si="21"/>
        <v>6.2100000000000002E-4</v>
      </c>
      <c r="Y112">
        <f t="shared" si="22"/>
        <v>7.9699999999999997E-4</v>
      </c>
      <c r="Z112" s="3">
        <f t="shared" si="23"/>
        <v>7.18E-4</v>
      </c>
      <c r="AA112" s="6"/>
      <c r="AI112" s="20" t="s">
        <v>30</v>
      </c>
      <c r="AJ112">
        <f t="shared" si="24"/>
        <v>1.718E-4</v>
      </c>
      <c r="AK112">
        <f t="shared" si="25"/>
        <v>4.6180000000000006E-4</v>
      </c>
      <c r="AL112" s="3">
        <f t="shared" si="26"/>
        <v>7.18E-4</v>
      </c>
    </row>
    <row r="129" spans="1:18">
      <c r="A129" s="12" t="s">
        <v>35</v>
      </c>
      <c r="B129" s="4" t="s">
        <v>9</v>
      </c>
      <c r="J129" s="16"/>
    </row>
    <row r="130" spans="1:18">
      <c r="A130" s="12"/>
      <c r="B130" s="3" t="s">
        <v>10</v>
      </c>
      <c r="C130" s="1">
        <v>1212613</v>
      </c>
      <c r="D130" s="1">
        <v>1932387</v>
      </c>
      <c r="E130" s="1">
        <v>1657728</v>
      </c>
      <c r="F130" s="1">
        <v>1769794</v>
      </c>
      <c r="G130" s="1">
        <v>1561392</v>
      </c>
      <c r="H130">
        <f>MIN(C130:G130)</f>
        <v>1212613</v>
      </c>
      <c r="I130">
        <f>MAX(C130:G130)</f>
        <v>1932387</v>
      </c>
      <c r="J130" s="16">
        <f>AVERAGE(C130:G130)</f>
        <v>1626782.8</v>
      </c>
      <c r="K130" s="1">
        <v>1976856</v>
      </c>
      <c r="L130" s="1">
        <v>2036909</v>
      </c>
      <c r="M130" s="1">
        <v>2002273</v>
      </c>
      <c r="N130" s="1">
        <v>2163165</v>
      </c>
      <c r="O130" s="1">
        <v>1981238</v>
      </c>
      <c r="P130">
        <f>MIN(K130:O130)</f>
        <v>1976856</v>
      </c>
      <c r="Q130">
        <f>MAX(K130:O130)</f>
        <v>2163165</v>
      </c>
      <c r="R130">
        <f>AVERAGE(K130:O130)</f>
        <v>2032088.2</v>
      </c>
    </row>
    <row r="131" spans="1:18">
      <c r="A131" s="12"/>
      <c r="B131" s="3" t="s">
        <v>11</v>
      </c>
      <c r="C131" s="5">
        <v>974532</v>
      </c>
      <c r="D131" s="1">
        <v>1066899</v>
      </c>
      <c r="E131" s="1">
        <v>998153</v>
      </c>
      <c r="F131" s="1">
        <v>991940</v>
      </c>
      <c r="G131" s="1">
        <v>998325</v>
      </c>
      <c r="H131">
        <f>MIN(C131:G131)</f>
        <v>974532</v>
      </c>
      <c r="I131">
        <f>MAX(C131:G131)</f>
        <v>1066899</v>
      </c>
      <c r="J131" s="16">
        <f>AVERAGE(C131:G131)</f>
        <v>1005969.8</v>
      </c>
      <c r="K131" s="1">
        <v>1003986</v>
      </c>
      <c r="L131" s="1">
        <v>1016533</v>
      </c>
      <c r="M131" s="1">
        <v>1016836</v>
      </c>
      <c r="N131" s="1">
        <v>1006258</v>
      </c>
      <c r="O131" s="1">
        <v>995377</v>
      </c>
      <c r="P131">
        <f t="shared" ref="P131:P150" si="30">MIN(K131:O131)</f>
        <v>995377</v>
      </c>
      <c r="Q131">
        <f t="shared" ref="Q131:Q150" si="31">MAX(K131:O131)</f>
        <v>1016836</v>
      </c>
      <c r="R131">
        <f t="shared" ref="R131:R150" si="32">AVERAGE(K131:O131)</f>
        <v>1007798</v>
      </c>
    </row>
    <row r="132" spans="1:18">
      <c r="A132" s="12"/>
      <c r="B132" s="3" t="s">
        <v>12</v>
      </c>
      <c r="C132" s="1">
        <v>358075</v>
      </c>
      <c r="D132" s="1">
        <v>385543</v>
      </c>
      <c r="E132" s="1">
        <v>371550</v>
      </c>
      <c r="F132" s="1">
        <v>370642</v>
      </c>
      <c r="G132" s="1">
        <v>371189</v>
      </c>
      <c r="H132">
        <f>MIN(C132:G132)</f>
        <v>358075</v>
      </c>
      <c r="I132">
        <f>MAX(C132:G132)</f>
        <v>385543</v>
      </c>
      <c r="J132" s="16">
        <f>AVERAGE(C132:G132)</f>
        <v>371399.8</v>
      </c>
      <c r="K132" s="1">
        <v>378084</v>
      </c>
      <c r="L132" s="1">
        <v>378556</v>
      </c>
      <c r="M132" s="1">
        <v>382875</v>
      </c>
      <c r="N132" s="1">
        <v>373754</v>
      </c>
      <c r="O132" s="1">
        <v>369279</v>
      </c>
      <c r="P132">
        <f t="shared" si="30"/>
        <v>369279</v>
      </c>
      <c r="Q132">
        <f t="shared" si="31"/>
        <v>382875</v>
      </c>
      <c r="R132">
        <f t="shared" si="32"/>
        <v>376509.6</v>
      </c>
    </row>
    <row r="133" spans="1:18">
      <c r="A133" s="12"/>
      <c r="B133" s="3" t="s">
        <v>13</v>
      </c>
      <c r="C133" s="1">
        <v>7785</v>
      </c>
      <c r="D133" s="1">
        <v>8729</v>
      </c>
      <c r="E133" s="1">
        <v>8576</v>
      </c>
      <c r="F133" s="1">
        <v>8272</v>
      </c>
      <c r="G133" s="1">
        <v>7922</v>
      </c>
      <c r="H133">
        <f>MIN(C133:G133)</f>
        <v>7785</v>
      </c>
      <c r="I133">
        <f>MAX(C133:G133)</f>
        <v>8729</v>
      </c>
      <c r="J133" s="16">
        <f>AVERAGE(C133:G133)</f>
        <v>8256.7999999999993</v>
      </c>
      <c r="K133" s="1">
        <v>8898</v>
      </c>
      <c r="L133" s="1">
        <v>8810</v>
      </c>
      <c r="M133" s="1">
        <v>8921</v>
      </c>
      <c r="N133" s="1">
        <v>9052</v>
      </c>
      <c r="O133" s="1">
        <v>8444</v>
      </c>
      <c r="P133">
        <f t="shared" si="30"/>
        <v>8444</v>
      </c>
      <c r="Q133">
        <f t="shared" si="31"/>
        <v>9052</v>
      </c>
      <c r="R133">
        <f t="shared" si="32"/>
        <v>8825</v>
      </c>
    </row>
    <row r="134" spans="1:18">
      <c r="A134" s="12"/>
      <c r="B134" s="3" t="s">
        <v>14</v>
      </c>
      <c r="C134" s="1">
        <v>192842</v>
      </c>
      <c r="D134" s="1">
        <v>219143</v>
      </c>
      <c r="E134" s="1">
        <v>196703</v>
      </c>
      <c r="F134" s="1">
        <v>196322</v>
      </c>
      <c r="G134" s="1">
        <v>196637</v>
      </c>
      <c r="H134">
        <f>MIN(C134:G134)</f>
        <v>192842</v>
      </c>
      <c r="I134">
        <f>MAX(C134:G134)</f>
        <v>219143</v>
      </c>
      <c r="J134" s="16">
        <f>AVERAGE(C134:G134)</f>
        <v>200329.4</v>
      </c>
      <c r="K134" s="1">
        <v>197842</v>
      </c>
      <c r="L134" s="1">
        <v>200591</v>
      </c>
      <c r="M134" s="1">
        <v>199859</v>
      </c>
      <c r="N134" s="1">
        <v>197463</v>
      </c>
      <c r="O134" s="1">
        <v>195993</v>
      </c>
      <c r="P134">
        <f t="shared" si="30"/>
        <v>195993</v>
      </c>
      <c r="Q134">
        <f t="shared" si="31"/>
        <v>200591</v>
      </c>
      <c r="R134">
        <f t="shared" si="32"/>
        <v>198349.6</v>
      </c>
    </row>
    <row r="135" spans="1:18">
      <c r="A135" s="12"/>
      <c r="B135" s="3" t="s">
        <v>15</v>
      </c>
      <c r="C135" s="1">
        <v>9326</v>
      </c>
      <c r="D135" s="1">
        <v>11269</v>
      </c>
      <c r="E135" s="1">
        <v>11179</v>
      </c>
      <c r="F135" s="1">
        <v>11147</v>
      </c>
      <c r="G135" s="1">
        <v>10702</v>
      </c>
      <c r="H135">
        <f>MIN(C135:G135)</f>
        <v>9326</v>
      </c>
      <c r="I135">
        <f>MAX(C135:G135)</f>
        <v>11269</v>
      </c>
      <c r="J135" s="16">
        <f>AVERAGE(C135:G135)</f>
        <v>10724.6</v>
      </c>
      <c r="K135" s="1">
        <v>11268</v>
      </c>
      <c r="L135" s="1">
        <v>10571</v>
      </c>
      <c r="M135" s="1">
        <v>11513</v>
      </c>
      <c r="N135" s="1">
        <v>9642</v>
      </c>
      <c r="O135" s="1">
        <v>9870</v>
      </c>
      <c r="P135">
        <f t="shared" si="30"/>
        <v>9642</v>
      </c>
      <c r="Q135">
        <f t="shared" si="31"/>
        <v>11513</v>
      </c>
      <c r="R135">
        <f t="shared" si="32"/>
        <v>10572.8</v>
      </c>
    </row>
    <row r="136" spans="1:18">
      <c r="A136" s="12"/>
      <c r="B136" s="3" t="s">
        <v>16</v>
      </c>
      <c r="C136">
        <v>22</v>
      </c>
      <c r="D136">
        <v>22</v>
      </c>
      <c r="E136">
        <v>23</v>
      </c>
      <c r="F136">
        <v>23</v>
      </c>
      <c r="G136">
        <v>22</v>
      </c>
      <c r="H136">
        <f>MIN(C136:G136)</f>
        <v>22</v>
      </c>
      <c r="I136">
        <f>MAX(C136:G136)</f>
        <v>23</v>
      </c>
      <c r="J136" s="16">
        <f>AVERAGE(C136:G136)</f>
        <v>22.4</v>
      </c>
      <c r="K136">
        <v>29</v>
      </c>
      <c r="L136">
        <v>29</v>
      </c>
      <c r="M136">
        <v>30</v>
      </c>
      <c r="N136">
        <v>30</v>
      </c>
      <c r="O136">
        <v>29</v>
      </c>
      <c r="P136">
        <f t="shared" si="30"/>
        <v>29</v>
      </c>
      <c r="Q136">
        <f t="shared" si="31"/>
        <v>30</v>
      </c>
      <c r="R136">
        <f t="shared" si="32"/>
        <v>29.4</v>
      </c>
    </row>
    <row r="137" spans="1:18">
      <c r="A137" s="12"/>
      <c r="B137" s="3" t="s">
        <v>17</v>
      </c>
      <c r="C137">
        <v>2</v>
      </c>
      <c r="D137">
        <v>3</v>
      </c>
      <c r="E137">
        <v>3</v>
      </c>
      <c r="F137">
        <v>2</v>
      </c>
      <c r="G137">
        <v>2</v>
      </c>
      <c r="H137">
        <f>MIN(C137:G137)</f>
        <v>2</v>
      </c>
      <c r="I137">
        <f>MAX(C137:G137)</f>
        <v>3</v>
      </c>
      <c r="J137" s="16">
        <f>AVERAGE(C137:G137)</f>
        <v>2.4</v>
      </c>
      <c r="K137">
        <v>2</v>
      </c>
      <c r="L137">
        <v>3</v>
      </c>
      <c r="M137">
        <v>2</v>
      </c>
      <c r="N137">
        <v>1</v>
      </c>
      <c r="O137">
        <v>1</v>
      </c>
      <c r="P137">
        <f t="shared" si="30"/>
        <v>1</v>
      </c>
      <c r="Q137">
        <f t="shared" si="31"/>
        <v>3</v>
      </c>
      <c r="R137">
        <f t="shared" si="32"/>
        <v>1.8</v>
      </c>
    </row>
    <row r="138" spans="1:18">
      <c r="A138" s="12"/>
      <c r="B138" s="3" t="s">
        <v>18</v>
      </c>
      <c r="C138">
        <v>0</v>
      </c>
      <c r="D138">
        <v>0</v>
      </c>
      <c r="E138">
        <v>1</v>
      </c>
      <c r="F138">
        <v>0</v>
      </c>
      <c r="G138">
        <v>0</v>
      </c>
      <c r="H138">
        <f>MIN(C138:G138)</f>
        <v>0</v>
      </c>
      <c r="I138">
        <f>MAX(C138:G138)</f>
        <v>1</v>
      </c>
      <c r="J138" s="16">
        <f>AVERAGE(C138:G138)</f>
        <v>0.2</v>
      </c>
      <c r="K138">
        <v>0</v>
      </c>
      <c r="L138">
        <v>0</v>
      </c>
      <c r="M138">
        <v>1</v>
      </c>
      <c r="N138">
        <v>0</v>
      </c>
      <c r="O138">
        <v>0</v>
      </c>
      <c r="P138">
        <f t="shared" si="30"/>
        <v>0</v>
      </c>
      <c r="Q138">
        <f t="shared" si="31"/>
        <v>1</v>
      </c>
      <c r="R138">
        <f t="shared" si="32"/>
        <v>0.2</v>
      </c>
    </row>
    <row r="139" spans="1:18">
      <c r="A139" s="12"/>
      <c r="B139" s="3" t="s">
        <v>19</v>
      </c>
      <c r="C139" s="1">
        <v>5838</v>
      </c>
      <c r="D139" s="1">
        <v>7771</v>
      </c>
      <c r="E139" s="1">
        <v>9038</v>
      </c>
      <c r="F139" s="1">
        <v>7708</v>
      </c>
      <c r="G139" s="1">
        <v>7882</v>
      </c>
      <c r="H139">
        <f>MIN(C139:G139)</f>
        <v>5838</v>
      </c>
      <c r="I139">
        <f>MAX(C139:G139)</f>
        <v>9038</v>
      </c>
      <c r="J139" s="16">
        <f>AVERAGE(C139:G139)</f>
        <v>7647.4</v>
      </c>
      <c r="K139" s="1">
        <v>10092</v>
      </c>
      <c r="L139" s="1">
        <v>9842</v>
      </c>
      <c r="M139" s="1">
        <v>11472</v>
      </c>
      <c r="N139" s="1">
        <v>11047</v>
      </c>
      <c r="O139" s="1">
        <v>11311</v>
      </c>
      <c r="P139">
        <f t="shared" si="30"/>
        <v>9842</v>
      </c>
      <c r="Q139">
        <f t="shared" si="31"/>
        <v>11472</v>
      </c>
      <c r="R139">
        <f t="shared" si="32"/>
        <v>10752.8</v>
      </c>
    </row>
    <row r="140" spans="1:18">
      <c r="A140" s="12"/>
      <c r="B140" s="3" t="s">
        <v>20</v>
      </c>
      <c r="C140">
        <v>33.034188790000002</v>
      </c>
      <c r="D140" s="2">
        <v>32.032091962999999</v>
      </c>
      <c r="E140">
        <v>32.036164794999998</v>
      </c>
      <c r="F140">
        <v>31.031049259</v>
      </c>
      <c r="G140">
        <v>32.032431619</v>
      </c>
      <c r="H140">
        <f>MIN(C140:G140)</f>
        <v>31.031049259</v>
      </c>
      <c r="I140">
        <f>MAX(C140:G140)</f>
        <v>33.034188790000002</v>
      </c>
      <c r="J140" s="16">
        <f>AVERAGE(C140:G140)</f>
        <v>32.033185285199991</v>
      </c>
      <c r="K140">
        <v>135.083215413</v>
      </c>
      <c r="L140">
        <v>133.07849871400001</v>
      </c>
      <c r="M140">
        <v>134.077400262</v>
      </c>
      <c r="N140">
        <v>135.081861425</v>
      </c>
      <c r="O140">
        <v>136.08405841800001</v>
      </c>
      <c r="P140">
        <f t="shared" si="30"/>
        <v>133.07849871400001</v>
      </c>
      <c r="Q140">
        <f t="shared" si="31"/>
        <v>136.08405841800001</v>
      </c>
      <c r="R140">
        <f t="shared" si="32"/>
        <v>134.68100684639998</v>
      </c>
    </row>
    <row r="141" spans="1:18">
      <c r="A141" s="12"/>
      <c r="B141" s="4" t="s">
        <v>21</v>
      </c>
      <c r="J141" s="16"/>
    </row>
    <row r="142" spans="1:18">
      <c r="A142" s="12"/>
      <c r="B142" s="3" t="s">
        <v>22</v>
      </c>
      <c r="C142">
        <v>5000000</v>
      </c>
      <c r="D142">
        <v>5000000</v>
      </c>
      <c r="E142">
        <v>5000000</v>
      </c>
      <c r="F142">
        <v>5000000</v>
      </c>
      <c r="G142">
        <v>5000000</v>
      </c>
      <c r="H142">
        <f>MIN(C142:G142)</f>
        <v>5000000</v>
      </c>
      <c r="I142">
        <f>MAX(C142:G142)</f>
        <v>5000000</v>
      </c>
      <c r="J142" s="16">
        <f>AVERAGE(C142:G142)</f>
        <v>5000000</v>
      </c>
      <c r="K142">
        <f>AVERAGE(D142:H142)</f>
        <v>5000000</v>
      </c>
      <c r="L142">
        <f t="shared" ref="L142:L144" si="33">AVERAGE(E142:I142)</f>
        <v>5000000</v>
      </c>
      <c r="M142">
        <f t="shared" ref="M142:M144" si="34">AVERAGE(F142:J142)</f>
        <v>5000000</v>
      </c>
      <c r="N142">
        <f t="shared" ref="N142:N144" si="35">AVERAGE(G142:K142)</f>
        <v>5000000</v>
      </c>
      <c r="O142">
        <f t="shared" ref="O142:O144" si="36">AVERAGE(H142:L142)</f>
        <v>5000000</v>
      </c>
      <c r="P142">
        <f t="shared" si="30"/>
        <v>5000000</v>
      </c>
      <c r="Q142">
        <f t="shared" si="31"/>
        <v>5000000</v>
      </c>
      <c r="R142">
        <f t="shared" si="32"/>
        <v>5000000</v>
      </c>
    </row>
    <row r="143" spans="1:18">
      <c r="A143" s="12"/>
      <c r="B143" s="3" t="s">
        <v>23</v>
      </c>
      <c r="C143">
        <v>5000000</v>
      </c>
      <c r="D143">
        <v>5000000</v>
      </c>
      <c r="E143">
        <v>5000000</v>
      </c>
      <c r="F143">
        <v>5000000</v>
      </c>
      <c r="G143">
        <v>5000000</v>
      </c>
      <c r="H143">
        <f>MIN(C143:G143)</f>
        <v>5000000</v>
      </c>
      <c r="I143">
        <f>MAX(C143:G143)</f>
        <v>5000000</v>
      </c>
      <c r="J143" s="16">
        <f>AVERAGE(C143:G143)</f>
        <v>5000000</v>
      </c>
      <c r="K143">
        <f>AVERAGE(D143:H143)</f>
        <v>5000000</v>
      </c>
      <c r="L143">
        <f t="shared" si="33"/>
        <v>5000000</v>
      </c>
      <c r="M143">
        <f t="shared" si="34"/>
        <v>5000000</v>
      </c>
      <c r="N143">
        <f t="shared" si="35"/>
        <v>5000000</v>
      </c>
      <c r="O143">
        <f t="shared" si="36"/>
        <v>5000000</v>
      </c>
      <c r="P143">
        <f t="shared" si="30"/>
        <v>5000000</v>
      </c>
      <c r="Q143">
        <f t="shared" si="31"/>
        <v>5000000</v>
      </c>
      <c r="R143">
        <f t="shared" si="32"/>
        <v>5000000</v>
      </c>
    </row>
    <row r="144" spans="1:18">
      <c r="A144" s="12"/>
      <c r="B144" s="3" t="s">
        <v>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>MIN(C144:G144)</f>
        <v>0</v>
      </c>
      <c r="I144">
        <f>MAX(C144:G144)</f>
        <v>0</v>
      </c>
      <c r="J144" s="16">
        <f>AVERAGE(C144:G144)</f>
        <v>0</v>
      </c>
      <c r="K144">
        <f>AVERAGE(D144:H144)</f>
        <v>0</v>
      </c>
      <c r="L144">
        <f t="shared" si="33"/>
        <v>0</v>
      </c>
      <c r="M144">
        <f t="shared" si="34"/>
        <v>0</v>
      </c>
      <c r="N144">
        <f t="shared" si="35"/>
        <v>0</v>
      </c>
      <c r="O144">
        <f t="shared" si="36"/>
        <v>0</v>
      </c>
    </row>
    <row r="145" spans="1:18">
      <c r="A145" s="12"/>
      <c r="B145" s="3" t="s">
        <v>25</v>
      </c>
      <c r="C145">
        <v>32.667698999999999</v>
      </c>
      <c r="D145">
        <v>31.20674</v>
      </c>
      <c r="E145">
        <v>31.326803999999999</v>
      </c>
      <c r="F145">
        <v>31.025774999999999</v>
      </c>
      <c r="G145">
        <v>31.439817000000001</v>
      </c>
      <c r="H145">
        <f>MIN(C145:G145)</f>
        <v>31.025774999999999</v>
      </c>
      <c r="I145">
        <f>MAX(C145:G145)</f>
        <v>32.667698999999999</v>
      </c>
      <c r="J145" s="16">
        <f>AVERAGE(C145:G145)</f>
        <v>31.533366999999998</v>
      </c>
      <c r="K145">
        <v>134.47904600000001</v>
      </c>
      <c r="L145">
        <v>132.675917</v>
      </c>
      <c r="M145">
        <v>133.428077</v>
      </c>
      <c r="N145">
        <v>134.93314799999999</v>
      </c>
      <c r="O145">
        <v>135.32695699999999</v>
      </c>
      <c r="P145">
        <f t="shared" si="30"/>
        <v>132.675917</v>
      </c>
      <c r="Q145">
        <f t="shared" si="31"/>
        <v>135.32695699999999</v>
      </c>
      <c r="R145">
        <f t="shared" si="32"/>
        <v>134.16862899999998</v>
      </c>
    </row>
    <row r="146" spans="1:18">
      <c r="A146" s="12"/>
      <c r="B146" s="3" t="s">
        <v>26</v>
      </c>
      <c r="C146">
        <v>153056.38759599999</v>
      </c>
      <c r="D146" s="2">
        <v>160221.79824</v>
      </c>
      <c r="E146" s="2">
        <v>159607.72761900001</v>
      </c>
      <c r="F146">
        <v>161156.32889100001</v>
      </c>
      <c r="G146">
        <v>159034.00455499999</v>
      </c>
      <c r="H146">
        <f>MIN(C146:G146)</f>
        <v>153056.38759599999</v>
      </c>
      <c r="I146">
        <f>MAX(C146:G146)</f>
        <v>161156.32889100001</v>
      </c>
      <c r="J146" s="16">
        <f>AVERAGE(C146:G146)</f>
        <v>158615.2493802</v>
      </c>
      <c r="K146">
        <v>37180.513610000002</v>
      </c>
      <c r="L146">
        <v>37685.814525000002</v>
      </c>
      <c r="M146">
        <v>37473.372264999998</v>
      </c>
      <c r="N146">
        <v>37055.386865</v>
      </c>
      <c r="O146">
        <v>36947.553619999999</v>
      </c>
      <c r="P146">
        <f t="shared" si="30"/>
        <v>36947.553619999999</v>
      </c>
      <c r="Q146">
        <f t="shared" si="31"/>
        <v>37685.814525000002</v>
      </c>
      <c r="R146">
        <f t="shared" si="32"/>
        <v>37268.528177</v>
      </c>
    </row>
    <row r="147" spans="1:18">
      <c r="A147" s="12"/>
      <c r="B147" s="3" t="s">
        <v>27</v>
      </c>
      <c r="C147">
        <v>6.4400000000000004E-4</v>
      </c>
      <c r="D147">
        <v>6.11E-4</v>
      </c>
      <c r="E147">
        <v>6.1600000000000001E-4</v>
      </c>
      <c r="F147">
        <v>6.0999999999999997E-4</v>
      </c>
      <c r="G147">
        <v>6.1899999999999998E-4</v>
      </c>
      <c r="H147">
        <f>MIN(C147:G147)</f>
        <v>6.0999999999999997E-4</v>
      </c>
      <c r="I147">
        <f>MAX(C147:G147)</f>
        <v>6.4400000000000004E-4</v>
      </c>
      <c r="J147" s="16">
        <f>AVERAGE(C147:G147)</f>
        <v>6.2000000000000011E-4</v>
      </c>
      <c r="K147">
        <v>2.6099999999999999E-3</v>
      </c>
      <c r="L147">
        <v>2.5739999999999999E-3</v>
      </c>
      <c r="M147">
        <v>2.5890000000000002E-3</v>
      </c>
      <c r="N147">
        <v>2.6220000000000002E-3</v>
      </c>
      <c r="O147">
        <v>2.6289999999999998E-3</v>
      </c>
      <c r="P147">
        <f t="shared" si="30"/>
        <v>2.5739999999999999E-3</v>
      </c>
      <c r="Q147">
        <f t="shared" si="31"/>
        <v>2.6289999999999998E-3</v>
      </c>
      <c r="R147">
        <f t="shared" si="32"/>
        <v>2.6048E-3</v>
      </c>
    </row>
    <row r="148" spans="1:18">
      <c r="A148" s="12"/>
      <c r="B148" s="3" t="s">
        <v>28</v>
      </c>
      <c r="C148">
        <v>1.2999999999999999E-5</v>
      </c>
      <c r="D148">
        <v>1.2999999999999999E-5</v>
      </c>
      <c r="E148">
        <v>1.5E-5</v>
      </c>
      <c r="F148">
        <v>1.2999999999999999E-5</v>
      </c>
      <c r="G148">
        <v>1.2999999999999999E-5</v>
      </c>
      <c r="H148">
        <f>MIN(C148:G148)</f>
        <v>1.2999999999999999E-5</v>
      </c>
      <c r="I148">
        <f>MAX(C148:G148)</f>
        <v>1.5E-5</v>
      </c>
      <c r="J148" s="16">
        <f>AVERAGE(C148:G148)</f>
        <v>1.34E-5</v>
      </c>
      <c r="K148">
        <v>3.6000000000000001E-5</v>
      </c>
      <c r="L148">
        <v>3.1999999999999999E-5</v>
      </c>
      <c r="M148">
        <v>3.6000000000000001E-5</v>
      </c>
      <c r="N148">
        <v>3.8000000000000002E-5</v>
      </c>
      <c r="O148">
        <v>3.4999999999999997E-5</v>
      </c>
      <c r="P148">
        <f t="shared" si="30"/>
        <v>3.1999999999999999E-5</v>
      </c>
      <c r="Q148">
        <f t="shared" si="31"/>
        <v>3.8000000000000002E-5</v>
      </c>
      <c r="R148">
        <f>AVERAGE(K148:O148)</f>
        <v>3.5400000000000007E-5</v>
      </c>
    </row>
    <row r="149" spans="1:18">
      <c r="A149" s="12"/>
      <c r="B149" s="3" t="s">
        <v>29</v>
      </c>
      <c r="C149">
        <v>5.1599999999999997E-3</v>
      </c>
      <c r="D149">
        <v>4.712E-3</v>
      </c>
      <c r="E149">
        <v>1.0670000000000001E-2</v>
      </c>
      <c r="F149">
        <v>6.5579999999999996E-3</v>
      </c>
      <c r="G149">
        <v>9.6790000000000001E-3</v>
      </c>
      <c r="H149">
        <f>MIN(C149:G149)</f>
        <v>4.712E-3</v>
      </c>
      <c r="I149">
        <f>MAX(C149:G149)</f>
        <v>1.0670000000000001E-2</v>
      </c>
      <c r="J149" s="16">
        <f>AVERAGE(C149:G149)</f>
        <v>7.3558E-3</v>
      </c>
      <c r="K149">
        <v>1.2028E-2</v>
      </c>
      <c r="L149">
        <v>9.4339999999999997E-3</v>
      </c>
      <c r="M149">
        <v>1.0245000000000001E-2</v>
      </c>
      <c r="N149">
        <v>1.0746E-2</v>
      </c>
      <c r="O149">
        <v>1.2413E-2</v>
      </c>
      <c r="P149">
        <f t="shared" si="30"/>
        <v>9.4339999999999997E-3</v>
      </c>
      <c r="Q149">
        <f t="shared" si="31"/>
        <v>1.2413E-2</v>
      </c>
      <c r="R149">
        <f t="shared" si="32"/>
        <v>1.0973199999999999E-2</v>
      </c>
    </row>
    <row r="150" spans="1:18">
      <c r="A150" s="12"/>
      <c r="B150" s="3" t="s">
        <v>30</v>
      </c>
      <c r="C150">
        <v>8.8999999999999995E-5</v>
      </c>
      <c r="D150">
        <v>7.7999999999999999E-5</v>
      </c>
      <c r="E150">
        <v>1.11E-4</v>
      </c>
      <c r="F150">
        <v>8.0000000000000007E-5</v>
      </c>
      <c r="G150">
        <v>1.1900000000000001E-4</v>
      </c>
      <c r="H150">
        <f>MIN(C150:G150)</f>
        <v>7.7999999999999999E-5</v>
      </c>
      <c r="I150">
        <f>MAX(C150:G150)</f>
        <v>1.1900000000000001E-4</v>
      </c>
      <c r="J150" s="16">
        <f>AVERAGE(C150:G150)</f>
        <v>9.5400000000000001E-5</v>
      </c>
      <c r="K150">
        <v>6.8900000000000005E-4</v>
      </c>
      <c r="L150">
        <v>6.6399999999999999E-4</v>
      </c>
      <c r="M150">
        <v>6.8099999999999996E-4</v>
      </c>
      <c r="N150">
        <v>6.8599999999999998E-4</v>
      </c>
      <c r="O150">
        <v>6.8300000000000001E-4</v>
      </c>
      <c r="P150">
        <f t="shared" si="30"/>
        <v>6.6399999999999999E-4</v>
      </c>
      <c r="Q150">
        <f t="shared" si="31"/>
        <v>6.8900000000000005E-4</v>
      </c>
      <c r="R150">
        <f t="shared" si="32"/>
        <v>6.8060000000000006E-4</v>
      </c>
    </row>
    <row r="151" spans="1:18">
      <c r="A151" s="11" t="s">
        <v>36</v>
      </c>
      <c r="B151" s="7" t="s">
        <v>9</v>
      </c>
      <c r="C151" s="8"/>
      <c r="D151" s="8"/>
      <c r="E151" s="8"/>
      <c r="F151" s="8"/>
      <c r="G151" s="8"/>
      <c r="H151" s="8"/>
      <c r="I151" s="8"/>
      <c r="J151" s="17"/>
    </row>
    <row r="152" spans="1:18">
      <c r="A152" s="11"/>
      <c r="B152" s="3" t="s">
        <v>10</v>
      </c>
      <c r="C152">
        <v>2689269</v>
      </c>
      <c r="D152" s="2">
        <v>1551809</v>
      </c>
      <c r="E152" s="2">
        <v>2179254</v>
      </c>
      <c r="F152">
        <v>1923010</v>
      </c>
      <c r="G152">
        <v>1424686</v>
      </c>
      <c r="H152">
        <f t="shared" ref="H152:H172" si="37">MIN(C152:G152)</f>
        <v>1424686</v>
      </c>
      <c r="I152">
        <f>MAX(C152:G152)</f>
        <v>2689269</v>
      </c>
      <c r="J152" s="16">
        <f t="shared" ref="J152:J172" si="38">AVERAGE(C152:G152)</f>
        <v>1953605.6</v>
      </c>
    </row>
    <row r="153" spans="1:18">
      <c r="A153" s="11"/>
      <c r="B153" s="3" t="s">
        <v>11</v>
      </c>
      <c r="C153">
        <v>1270884</v>
      </c>
      <c r="D153" s="2">
        <v>991256</v>
      </c>
      <c r="E153" s="2">
        <v>990917</v>
      </c>
      <c r="F153">
        <v>1009476</v>
      </c>
      <c r="G153">
        <v>994129</v>
      </c>
      <c r="H153">
        <f t="shared" si="37"/>
        <v>990917</v>
      </c>
      <c r="I153">
        <f t="shared" ref="I153:I172" si="39">MAX(C153:G153)</f>
        <v>1270884</v>
      </c>
      <c r="J153" s="16">
        <f t="shared" si="38"/>
        <v>1051332.3999999999</v>
      </c>
    </row>
    <row r="154" spans="1:18">
      <c r="A154" s="11"/>
      <c r="B154" s="3" t="s">
        <v>12</v>
      </c>
      <c r="C154">
        <v>455036</v>
      </c>
      <c r="D154">
        <v>374932</v>
      </c>
      <c r="E154" s="2">
        <v>374850</v>
      </c>
      <c r="F154">
        <v>381886</v>
      </c>
      <c r="G154">
        <v>371103</v>
      </c>
      <c r="H154">
        <f t="shared" si="37"/>
        <v>371103</v>
      </c>
      <c r="I154">
        <f t="shared" si="39"/>
        <v>455036</v>
      </c>
      <c r="J154" s="16">
        <f t="shared" si="38"/>
        <v>391561.4</v>
      </c>
    </row>
    <row r="155" spans="1:18">
      <c r="A155" s="11"/>
      <c r="B155" s="3" t="s">
        <v>13</v>
      </c>
      <c r="C155">
        <v>11433</v>
      </c>
      <c r="D155" s="2">
        <v>9073</v>
      </c>
      <c r="E155" s="2">
        <v>8572</v>
      </c>
      <c r="F155">
        <v>9474</v>
      </c>
      <c r="G155">
        <v>8981</v>
      </c>
      <c r="H155">
        <f t="shared" si="37"/>
        <v>8572</v>
      </c>
      <c r="I155">
        <f t="shared" si="39"/>
        <v>11433</v>
      </c>
      <c r="J155" s="16">
        <f t="shared" si="38"/>
        <v>9506.6</v>
      </c>
    </row>
    <row r="156" spans="1:18">
      <c r="A156" s="11"/>
      <c r="B156" s="3" t="s">
        <v>14</v>
      </c>
      <c r="C156">
        <v>246141</v>
      </c>
      <c r="D156" s="2">
        <v>194094</v>
      </c>
      <c r="E156" s="2">
        <v>195029</v>
      </c>
      <c r="F156">
        <v>197181</v>
      </c>
      <c r="G156">
        <v>195481</v>
      </c>
      <c r="H156">
        <f t="shared" si="37"/>
        <v>194094</v>
      </c>
      <c r="I156">
        <f t="shared" si="39"/>
        <v>246141</v>
      </c>
      <c r="J156" s="16">
        <f t="shared" si="38"/>
        <v>205585.2</v>
      </c>
    </row>
    <row r="157" spans="1:18">
      <c r="A157" s="11"/>
      <c r="B157" s="3" t="s">
        <v>15</v>
      </c>
      <c r="C157">
        <v>10918</v>
      </c>
      <c r="D157" s="2">
        <v>10900</v>
      </c>
      <c r="E157" s="2">
        <v>11574</v>
      </c>
      <c r="F157">
        <v>11890</v>
      </c>
      <c r="G157">
        <v>9854</v>
      </c>
      <c r="H157">
        <f t="shared" si="37"/>
        <v>9854</v>
      </c>
      <c r="I157">
        <f t="shared" si="39"/>
        <v>11890</v>
      </c>
      <c r="J157" s="16">
        <f t="shared" si="38"/>
        <v>11027.2</v>
      </c>
    </row>
    <row r="158" spans="1:18">
      <c r="A158" s="11"/>
      <c r="B158" s="3" t="s">
        <v>16</v>
      </c>
      <c r="C158">
        <v>22</v>
      </c>
      <c r="D158" s="2">
        <v>23</v>
      </c>
      <c r="E158" s="2">
        <v>22</v>
      </c>
      <c r="F158">
        <v>23</v>
      </c>
      <c r="G158">
        <v>23</v>
      </c>
      <c r="H158">
        <f t="shared" si="37"/>
        <v>22</v>
      </c>
      <c r="I158">
        <f t="shared" si="39"/>
        <v>23</v>
      </c>
      <c r="J158" s="16">
        <f t="shared" si="38"/>
        <v>22.6</v>
      </c>
    </row>
    <row r="159" spans="1:18">
      <c r="A159" s="11"/>
      <c r="B159" s="3" t="s">
        <v>17</v>
      </c>
      <c r="C159">
        <v>2</v>
      </c>
      <c r="D159" s="2">
        <v>2</v>
      </c>
      <c r="E159" s="2">
        <v>3</v>
      </c>
      <c r="F159">
        <v>3</v>
      </c>
      <c r="G159">
        <v>1</v>
      </c>
      <c r="H159">
        <f t="shared" si="37"/>
        <v>1</v>
      </c>
      <c r="I159">
        <f t="shared" si="39"/>
        <v>3</v>
      </c>
      <c r="J159" s="16">
        <f t="shared" si="38"/>
        <v>2.2000000000000002</v>
      </c>
    </row>
    <row r="160" spans="1:18">
      <c r="A160" s="11"/>
      <c r="B160" s="3" t="s">
        <v>18</v>
      </c>
      <c r="C160">
        <v>1</v>
      </c>
      <c r="D160" s="2">
        <v>0</v>
      </c>
      <c r="E160" s="2">
        <v>0</v>
      </c>
      <c r="F160">
        <v>0</v>
      </c>
      <c r="G160">
        <v>0</v>
      </c>
      <c r="H160">
        <f t="shared" si="37"/>
        <v>0</v>
      </c>
      <c r="I160">
        <f t="shared" si="39"/>
        <v>1</v>
      </c>
      <c r="J160" s="16">
        <f t="shared" si="38"/>
        <v>0.2</v>
      </c>
    </row>
    <row r="161" spans="1:10">
      <c r="A161" s="11"/>
      <c r="B161" s="3" t="s">
        <v>19</v>
      </c>
      <c r="C161">
        <v>12128</v>
      </c>
      <c r="D161" s="2">
        <v>6892</v>
      </c>
      <c r="E161" s="2">
        <v>11109</v>
      </c>
      <c r="F161">
        <v>10238</v>
      </c>
      <c r="G161">
        <v>6622</v>
      </c>
      <c r="H161">
        <f t="shared" si="37"/>
        <v>6622</v>
      </c>
      <c r="I161">
        <f t="shared" si="39"/>
        <v>12128</v>
      </c>
      <c r="J161" s="16">
        <f t="shared" si="38"/>
        <v>9397.7999999999993</v>
      </c>
    </row>
    <row r="162" spans="1:10">
      <c r="A162" s="11"/>
      <c r="B162" s="3" t="s">
        <v>20</v>
      </c>
      <c r="C162">
        <v>74.073785047000001</v>
      </c>
      <c r="D162" s="2">
        <v>72.075054260000002</v>
      </c>
      <c r="E162" s="2">
        <v>72.075331988000002</v>
      </c>
      <c r="F162">
        <v>71.071164748000001</v>
      </c>
      <c r="G162">
        <v>72.072364234999995</v>
      </c>
      <c r="H162">
        <f t="shared" si="37"/>
        <v>71.071164748000001</v>
      </c>
      <c r="I162">
        <f t="shared" si="39"/>
        <v>74.073785047000001</v>
      </c>
      <c r="J162" s="16">
        <f t="shared" si="38"/>
        <v>72.273540055600009</v>
      </c>
    </row>
    <row r="163" spans="1:10">
      <c r="A163" s="11"/>
      <c r="B163" s="4" t="s">
        <v>21</v>
      </c>
      <c r="D163" s="2"/>
      <c r="E163" s="2"/>
      <c r="J163" s="16"/>
    </row>
    <row r="164" spans="1:10">
      <c r="A164" s="11"/>
      <c r="B164" s="3" t="s">
        <v>22</v>
      </c>
      <c r="C164">
        <v>5000000</v>
      </c>
      <c r="D164" s="2">
        <v>5000000</v>
      </c>
      <c r="E164" s="2">
        <v>5000000</v>
      </c>
      <c r="F164">
        <v>5000000</v>
      </c>
      <c r="G164">
        <v>5000000</v>
      </c>
      <c r="H164">
        <f t="shared" ref="H164:H172" si="40">MIN(C164:G164)</f>
        <v>5000000</v>
      </c>
      <c r="I164">
        <f t="shared" ref="I164:I172" si="41">MAX(C164:G164)</f>
        <v>5000000</v>
      </c>
      <c r="J164" s="16">
        <f t="shared" ref="J164:J172" si="42">AVERAGE(C164:G164)</f>
        <v>5000000</v>
      </c>
    </row>
    <row r="165" spans="1:10">
      <c r="A165" s="11"/>
      <c r="B165" s="3" t="s">
        <v>23</v>
      </c>
      <c r="C165">
        <v>5000000</v>
      </c>
      <c r="D165" s="2">
        <v>5000000</v>
      </c>
      <c r="E165" s="2">
        <v>5000000</v>
      </c>
      <c r="F165">
        <v>5000000</v>
      </c>
      <c r="G165">
        <v>5000000</v>
      </c>
      <c r="H165">
        <f t="shared" si="40"/>
        <v>5000000</v>
      </c>
      <c r="I165">
        <f t="shared" si="41"/>
        <v>5000000</v>
      </c>
      <c r="J165" s="16">
        <f t="shared" si="42"/>
        <v>5000000</v>
      </c>
    </row>
    <row r="166" spans="1:10">
      <c r="A166" s="11"/>
      <c r="B166" s="3" t="s">
        <v>24</v>
      </c>
      <c r="C166">
        <v>0</v>
      </c>
      <c r="D166" s="2">
        <v>0</v>
      </c>
      <c r="E166" s="2">
        <v>0</v>
      </c>
      <c r="F166">
        <v>0</v>
      </c>
      <c r="G166">
        <v>0</v>
      </c>
      <c r="H166">
        <f t="shared" si="40"/>
        <v>0</v>
      </c>
      <c r="I166">
        <f t="shared" si="41"/>
        <v>0</v>
      </c>
      <c r="J166" s="16">
        <f t="shared" si="42"/>
        <v>0</v>
      </c>
    </row>
    <row r="167" spans="1:10">
      <c r="A167" s="11"/>
      <c r="B167" s="3" t="s">
        <v>25</v>
      </c>
      <c r="C167">
        <v>73.720449000000002</v>
      </c>
      <c r="D167" s="2">
        <v>71.84308</v>
      </c>
      <c r="E167" s="2">
        <v>71.567566999999997</v>
      </c>
      <c r="F167">
        <v>70.111761999999999</v>
      </c>
      <c r="G167">
        <v>72.061756000000003</v>
      </c>
      <c r="H167">
        <f t="shared" si="40"/>
        <v>70.111761999999999</v>
      </c>
      <c r="I167">
        <f t="shared" si="41"/>
        <v>73.720449000000002</v>
      </c>
      <c r="J167" s="16">
        <f t="shared" si="42"/>
        <v>71.860922799999997</v>
      </c>
    </row>
    <row r="168" spans="1:10">
      <c r="A168" s="11"/>
      <c r="B168" s="3" t="s">
        <v>26</v>
      </c>
      <c r="C168">
        <v>67823.786586000002</v>
      </c>
      <c r="D168" s="2">
        <v>69596.125333000004</v>
      </c>
      <c r="E168" s="2">
        <v>69864.048892000006</v>
      </c>
      <c r="F168">
        <v>71314.710361999998</v>
      </c>
      <c r="G168">
        <v>69384.931446999995</v>
      </c>
      <c r="H168">
        <f t="shared" si="40"/>
        <v>67823.786586000002</v>
      </c>
      <c r="I168">
        <f t="shared" si="41"/>
        <v>71314.710361999998</v>
      </c>
      <c r="J168" s="16">
        <f t="shared" si="42"/>
        <v>69596.720524000004</v>
      </c>
    </row>
    <row r="169" spans="1:10">
      <c r="A169" s="11"/>
      <c r="B169" s="3" t="s">
        <v>27</v>
      </c>
      <c r="C169">
        <v>1.449E-3</v>
      </c>
      <c r="D169" s="2">
        <v>1.4109999999999999E-3</v>
      </c>
      <c r="E169" s="2">
        <v>1.408E-3</v>
      </c>
      <c r="F169">
        <v>1.3799999999999999E-3</v>
      </c>
      <c r="G169">
        <v>1.4170000000000001E-3</v>
      </c>
      <c r="H169">
        <f t="shared" si="40"/>
        <v>1.3799999999999999E-3</v>
      </c>
      <c r="I169">
        <f t="shared" si="41"/>
        <v>1.449E-3</v>
      </c>
      <c r="J169" s="16">
        <f t="shared" si="42"/>
        <v>1.4129999999999998E-3</v>
      </c>
    </row>
    <row r="170" spans="1:10">
      <c r="A170" s="11"/>
      <c r="B170" s="3" t="s">
        <v>28</v>
      </c>
      <c r="C170">
        <v>2.4000000000000001E-5</v>
      </c>
      <c r="D170" s="2">
        <v>2.6999999999999999E-5</v>
      </c>
      <c r="E170" s="2">
        <v>2.6999999999999999E-5</v>
      </c>
      <c r="F170">
        <v>2.4000000000000001E-5</v>
      </c>
      <c r="G170">
        <v>2.9E-5</v>
      </c>
      <c r="H170">
        <f t="shared" si="40"/>
        <v>2.4000000000000001E-5</v>
      </c>
      <c r="I170">
        <f t="shared" si="41"/>
        <v>2.9E-5</v>
      </c>
      <c r="J170" s="16">
        <f t="shared" si="42"/>
        <v>2.6199999999999996E-5</v>
      </c>
    </row>
    <row r="171" spans="1:10">
      <c r="A171" s="11"/>
      <c r="B171" s="3" t="s">
        <v>29</v>
      </c>
      <c r="C171">
        <v>7.2360000000000002E-3</v>
      </c>
      <c r="D171" s="2">
        <v>6.6030000000000004E-3</v>
      </c>
      <c r="E171" s="2">
        <v>4.646E-3</v>
      </c>
      <c r="F171">
        <v>6.5259999999999997E-3</v>
      </c>
      <c r="G171">
        <v>5.4089999999999997E-3</v>
      </c>
      <c r="H171">
        <f t="shared" si="40"/>
        <v>4.646E-3</v>
      </c>
      <c r="I171">
        <f t="shared" si="41"/>
        <v>7.2360000000000002E-3</v>
      </c>
      <c r="J171" s="16">
        <f t="shared" si="42"/>
        <v>6.0840000000000009E-3</v>
      </c>
    </row>
    <row r="172" spans="1:10">
      <c r="A172" s="11"/>
      <c r="B172" s="3" t="s">
        <v>30</v>
      </c>
      <c r="C172">
        <v>2.7399999999999999E-4</v>
      </c>
      <c r="D172" s="2">
        <v>2.7099999999999997E-4</v>
      </c>
      <c r="E172" s="2">
        <v>2.6400000000000002E-4</v>
      </c>
      <c r="F172">
        <v>2.4899999999999998E-4</v>
      </c>
      <c r="G172">
        <v>2.5599999999999999E-4</v>
      </c>
      <c r="H172">
        <f t="shared" si="40"/>
        <v>2.4899999999999998E-4</v>
      </c>
      <c r="I172">
        <f t="shared" si="41"/>
        <v>2.7399999999999999E-4</v>
      </c>
      <c r="J172" s="16">
        <f t="shared" si="42"/>
        <v>2.6279999999999999E-4</v>
      </c>
    </row>
  </sheetData>
  <mergeCells count="12">
    <mergeCell ref="AI1:AL1"/>
    <mergeCell ref="A151:A172"/>
    <mergeCell ref="A129:A150"/>
    <mergeCell ref="A25:A46"/>
    <mergeCell ref="AA1:AG1"/>
    <mergeCell ref="A47:A68"/>
    <mergeCell ref="A69:A90"/>
    <mergeCell ref="A91:A112"/>
    <mergeCell ref="K1:R1"/>
    <mergeCell ref="S1:Z1"/>
    <mergeCell ref="C1:J1"/>
    <mergeCell ref="A3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2025-03-18T21:38:06Z</dcterms:created>
  <dcterms:modified xsi:type="dcterms:W3CDTF">2025-03-26T18:02:47Z</dcterms:modified>
  <cp:category/>
  <cp:contentStatus/>
</cp:coreProperties>
</file>