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315" windowWidth="18075" windowHeight="11520" activeTab="1"/>
  </bookViews>
  <sheets>
    <sheet name="ZertifikateAuswahl" sheetId="5" r:id="rId1"/>
    <sheet name="ProductData" sheetId="1" r:id="rId2"/>
  </sheets>
  <definedNames>
    <definedName name="_xlnm._FilterDatabase" localSheetId="1" hidden="1">ProductData!$A$1:$W$1583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W1583" i="1" l="1"/>
  <c r="V1583" i="1"/>
  <c r="W1582" i="1"/>
  <c r="V1582" i="1"/>
  <c r="W1489" i="1"/>
  <c r="V1489" i="1"/>
  <c r="W1488" i="1"/>
  <c r="V1488" i="1"/>
  <c r="W1487" i="1"/>
  <c r="V1487" i="1"/>
  <c r="W1332" i="1"/>
  <c r="V1332" i="1"/>
  <c r="W1331" i="1"/>
  <c r="V1331" i="1"/>
  <c r="W1330" i="1"/>
  <c r="V1330" i="1"/>
  <c r="W1581" i="1"/>
  <c r="V1581" i="1"/>
  <c r="W1580" i="1"/>
  <c r="V1580" i="1"/>
  <c r="W1579" i="1"/>
  <c r="V1579" i="1"/>
  <c r="W1574" i="1"/>
  <c r="V1574" i="1"/>
  <c r="W1573" i="1"/>
  <c r="V1573" i="1"/>
  <c r="W1572" i="1"/>
  <c r="V1572" i="1"/>
  <c r="W1561" i="1"/>
  <c r="V1561" i="1"/>
  <c r="W1560" i="1"/>
  <c r="V1560" i="1"/>
  <c r="W1559" i="1"/>
  <c r="V1559" i="1"/>
  <c r="W1550" i="1"/>
  <c r="V1550" i="1"/>
  <c r="W1549" i="1"/>
  <c r="V1549" i="1"/>
  <c r="W1548" i="1"/>
  <c r="V1548" i="1"/>
  <c r="W1525" i="1"/>
  <c r="V1525" i="1"/>
  <c r="W1524" i="1"/>
  <c r="V1524" i="1"/>
  <c r="W1523" i="1"/>
  <c r="V1523" i="1"/>
  <c r="W1499" i="1"/>
  <c r="V1499" i="1"/>
  <c r="W1498" i="1"/>
  <c r="V1498" i="1"/>
  <c r="W1497" i="1"/>
  <c r="V1497" i="1"/>
  <c r="W1518" i="1"/>
  <c r="V1518" i="1"/>
  <c r="W1517" i="1"/>
  <c r="V1517" i="1"/>
  <c r="W1516" i="1"/>
  <c r="V1516" i="1"/>
  <c r="W1486" i="1"/>
  <c r="V1486" i="1"/>
  <c r="W1485" i="1"/>
  <c r="V1485" i="1"/>
  <c r="W1484" i="1"/>
  <c r="V1484" i="1"/>
  <c r="W1466" i="1"/>
  <c r="V1466" i="1"/>
  <c r="W1465" i="1"/>
  <c r="V1465" i="1"/>
  <c r="W1464" i="1"/>
  <c r="V1464" i="1"/>
  <c r="W1443" i="1"/>
  <c r="V1443" i="1"/>
  <c r="W1442" i="1"/>
  <c r="V1442" i="1"/>
  <c r="W1441" i="1"/>
  <c r="V1441" i="1"/>
  <c r="W1436" i="1"/>
  <c r="V1436" i="1"/>
  <c r="W1435" i="1"/>
  <c r="V1435" i="1"/>
  <c r="W1434" i="1"/>
  <c r="V1434" i="1"/>
  <c r="W1426" i="1"/>
  <c r="V1426" i="1"/>
  <c r="W1425" i="1"/>
  <c r="V1425" i="1"/>
  <c r="W1424" i="1"/>
  <c r="V1424" i="1"/>
  <c r="W1412" i="1"/>
  <c r="V1412" i="1"/>
  <c r="W1411" i="1"/>
  <c r="V1411" i="1"/>
  <c r="W1410" i="1"/>
  <c r="V1410" i="1"/>
  <c r="W1405" i="1"/>
  <c r="V1405" i="1"/>
  <c r="W1404" i="1"/>
  <c r="V1404" i="1"/>
  <c r="W1403" i="1"/>
  <c r="V1403" i="1"/>
  <c r="W1396" i="1"/>
  <c r="V1396" i="1"/>
  <c r="W1395" i="1"/>
  <c r="V1395" i="1"/>
  <c r="W1394" i="1"/>
  <c r="V1394" i="1"/>
  <c r="W1375" i="1"/>
  <c r="V1375" i="1"/>
  <c r="W1374" i="1"/>
  <c r="V1374" i="1"/>
  <c r="W1373" i="1"/>
  <c r="V1373" i="1"/>
  <c r="W1368" i="1"/>
  <c r="V1368" i="1"/>
  <c r="W1367" i="1"/>
  <c r="V1367" i="1"/>
  <c r="W1366" i="1"/>
  <c r="V1366" i="1"/>
  <c r="W1358" i="1"/>
  <c r="V1358" i="1"/>
  <c r="W1357" i="1"/>
  <c r="V1357" i="1"/>
  <c r="W1356" i="1"/>
  <c r="V1356" i="1"/>
  <c r="W1351" i="1"/>
  <c r="V1351" i="1"/>
  <c r="W1350" i="1"/>
  <c r="V1350" i="1"/>
  <c r="W1349" i="1"/>
  <c r="V1349" i="1"/>
  <c r="W1205" i="1"/>
  <c r="V1205" i="1"/>
  <c r="W1204" i="1"/>
  <c r="V1204" i="1"/>
  <c r="W1203" i="1"/>
  <c r="V1203" i="1"/>
  <c r="W1344" i="1"/>
  <c r="V1344" i="1"/>
  <c r="W1343" i="1"/>
  <c r="V1343" i="1"/>
  <c r="W1342" i="1"/>
  <c r="V1342" i="1"/>
  <c r="W1459" i="1"/>
  <c r="V1459" i="1"/>
  <c r="W1458" i="1"/>
  <c r="V1458" i="1"/>
  <c r="W1457" i="1"/>
  <c r="V1457" i="1"/>
  <c r="W1329" i="1"/>
  <c r="V1329" i="1"/>
  <c r="W1328" i="1"/>
  <c r="V1328" i="1"/>
  <c r="W1327" i="1"/>
  <c r="V1327" i="1"/>
  <c r="W1322" i="1"/>
  <c r="V1322" i="1"/>
  <c r="W1321" i="1"/>
  <c r="V1321" i="1"/>
  <c r="W1320" i="1"/>
  <c r="V1320" i="1"/>
  <c r="W1315" i="1"/>
  <c r="V1315" i="1"/>
  <c r="W1314" i="1"/>
  <c r="V1314" i="1"/>
  <c r="W1313" i="1"/>
  <c r="V1313" i="1"/>
  <c r="W1305" i="1"/>
  <c r="V1305" i="1"/>
  <c r="W1304" i="1"/>
  <c r="V1304" i="1"/>
  <c r="W1303" i="1"/>
  <c r="V1303" i="1"/>
  <c r="W1419" i="1"/>
  <c r="V1419" i="1"/>
  <c r="W1418" i="1"/>
  <c r="V1418" i="1"/>
  <c r="W1417" i="1"/>
  <c r="V1417" i="1"/>
  <c r="W1298" i="1"/>
  <c r="V1298" i="1"/>
  <c r="W1297" i="1"/>
  <c r="V1297" i="1"/>
  <c r="W1296" i="1"/>
  <c r="V1296" i="1"/>
  <c r="W1283" i="1"/>
  <c r="V1283" i="1"/>
  <c r="W1282" i="1"/>
  <c r="V1282" i="1"/>
  <c r="W1281" i="1"/>
  <c r="V1281" i="1"/>
  <c r="W1273" i="1"/>
  <c r="V1273" i="1"/>
  <c r="W1272" i="1"/>
  <c r="V1272" i="1"/>
  <c r="W1271" i="1"/>
  <c r="V1271" i="1"/>
  <c r="W1263" i="1"/>
  <c r="V1263" i="1"/>
  <c r="W1262" i="1"/>
  <c r="V1262" i="1"/>
  <c r="W1261" i="1"/>
  <c r="V1261" i="1"/>
  <c r="W1256" i="1"/>
  <c r="V1256" i="1"/>
  <c r="W1255" i="1"/>
  <c r="V1255" i="1"/>
  <c r="W1254" i="1"/>
  <c r="V1254" i="1"/>
  <c r="W1247" i="1"/>
  <c r="V1247" i="1"/>
  <c r="W1246" i="1"/>
  <c r="V1246" i="1"/>
  <c r="W1245" i="1"/>
  <c r="V1245" i="1"/>
  <c r="W1240" i="1"/>
  <c r="V1240" i="1"/>
  <c r="W1239" i="1"/>
  <c r="V1239" i="1"/>
  <c r="W1238" i="1"/>
  <c r="V1238" i="1"/>
  <c r="W1230" i="1"/>
  <c r="V1230" i="1"/>
  <c r="W1229" i="1"/>
  <c r="V1229" i="1"/>
  <c r="W1228" i="1"/>
  <c r="V1228" i="1"/>
  <c r="W1219" i="1"/>
  <c r="V1219" i="1"/>
  <c r="W1218" i="1"/>
  <c r="V1218" i="1"/>
  <c r="W1217" i="1"/>
  <c r="V1217" i="1"/>
  <c r="W1212" i="1"/>
  <c r="V1212" i="1"/>
  <c r="W1211" i="1"/>
  <c r="V1211" i="1"/>
  <c r="W1210" i="1"/>
  <c r="V1210" i="1"/>
  <c r="W1199" i="1"/>
  <c r="V1199" i="1"/>
  <c r="W1198" i="1"/>
  <c r="V1198" i="1"/>
  <c r="W1197" i="1"/>
  <c r="V1197" i="1"/>
  <c r="W1184" i="1"/>
  <c r="V1184" i="1"/>
  <c r="W1183" i="1"/>
  <c r="V1183" i="1"/>
  <c r="W1182" i="1"/>
  <c r="V1182" i="1"/>
  <c r="W1177" i="1"/>
  <c r="V1177" i="1"/>
  <c r="W1176" i="1"/>
  <c r="V1176" i="1"/>
  <c r="W1175" i="1"/>
  <c r="V1175" i="1"/>
  <c r="W1170" i="1"/>
  <c r="V1170" i="1"/>
  <c r="W1169" i="1"/>
  <c r="V1169" i="1"/>
  <c r="W1168" i="1"/>
  <c r="V1168" i="1"/>
  <c r="W1163" i="1"/>
  <c r="V1163" i="1"/>
  <c r="W1162" i="1"/>
  <c r="V1162" i="1"/>
  <c r="W1161" i="1"/>
  <c r="V1161" i="1"/>
  <c r="V1167" i="1"/>
  <c r="W1167" i="1"/>
  <c r="W1072" i="1"/>
  <c r="V1072" i="1"/>
  <c r="W1071" i="1"/>
  <c r="V1071" i="1"/>
  <c r="W1070" i="1"/>
  <c r="V1070" i="1"/>
  <c r="W936" i="1"/>
  <c r="V936" i="1"/>
  <c r="W935" i="1"/>
  <c r="V935" i="1"/>
  <c r="W934" i="1"/>
  <c r="V934" i="1"/>
  <c r="W1153" i="1"/>
  <c r="V1153" i="1"/>
  <c r="W1152" i="1"/>
  <c r="V1152" i="1"/>
  <c r="W1151" i="1"/>
  <c r="V1151" i="1"/>
  <c r="W1146" i="1"/>
  <c r="V1146" i="1"/>
  <c r="W1145" i="1"/>
  <c r="V1145" i="1"/>
  <c r="W1144" i="1"/>
  <c r="V1144" i="1"/>
  <c r="W1135" i="1"/>
  <c r="V1135" i="1"/>
  <c r="W1134" i="1"/>
  <c r="V1134" i="1"/>
  <c r="W1133" i="1"/>
  <c r="V1133" i="1"/>
  <c r="W1124" i="1"/>
  <c r="V1124" i="1"/>
  <c r="W1123" i="1"/>
  <c r="V1123" i="1"/>
  <c r="W1122" i="1"/>
  <c r="V1122" i="1"/>
  <c r="W1105" i="1"/>
  <c r="V1105" i="1"/>
  <c r="W1104" i="1"/>
  <c r="V1104" i="1"/>
  <c r="W1103" i="1"/>
  <c r="V1103" i="1"/>
  <c r="W1079" i="1"/>
  <c r="V1079" i="1"/>
  <c r="W1078" i="1"/>
  <c r="V1078" i="1"/>
  <c r="W1077" i="1"/>
  <c r="V1077" i="1"/>
  <c r="W1098" i="1"/>
  <c r="V1098" i="1"/>
  <c r="W1097" i="1"/>
  <c r="V1097" i="1"/>
  <c r="W1096" i="1"/>
  <c r="V1096" i="1"/>
  <c r="W1069" i="1"/>
  <c r="V1069" i="1"/>
  <c r="W1068" i="1"/>
  <c r="V1068" i="1"/>
  <c r="W1067" i="1"/>
  <c r="V1067" i="1"/>
  <c r="W1054" i="1"/>
  <c r="V1054" i="1"/>
  <c r="W1053" i="1"/>
  <c r="V1053" i="1"/>
  <c r="W1052" i="1"/>
  <c r="V1052" i="1"/>
  <c r="W1036" i="1"/>
  <c r="V1036" i="1"/>
  <c r="W1035" i="1"/>
  <c r="V1035" i="1"/>
  <c r="W1034" i="1"/>
  <c r="V1034" i="1"/>
  <c r="W1029" i="1"/>
  <c r="V1029" i="1"/>
  <c r="W1028" i="1"/>
  <c r="V1028" i="1"/>
  <c r="W1027" i="1"/>
  <c r="V1027" i="1"/>
  <c r="W1022" i="1"/>
  <c r="V1022" i="1"/>
  <c r="W1021" i="1"/>
  <c r="V1021" i="1"/>
  <c r="W1020" i="1"/>
  <c r="V1020" i="1"/>
  <c r="W1008" i="1"/>
  <c r="V1008" i="1"/>
  <c r="W1007" i="1"/>
  <c r="V1007" i="1"/>
  <c r="W1006" i="1"/>
  <c r="V1006" i="1"/>
  <c r="W1001" i="1"/>
  <c r="V1001" i="1"/>
  <c r="W1000" i="1"/>
  <c r="V1000" i="1"/>
  <c r="W999" i="1"/>
  <c r="V999" i="1"/>
  <c r="W994" i="1"/>
  <c r="V994" i="1"/>
  <c r="W993" i="1"/>
  <c r="V993" i="1"/>
  <c r="W992" i="1"/>
  <c r="V992" i="1"/>
  <c r="W980" i="1"/>
  <c r="V980" i="1"/>
  <c r="W979" i="1"/>
  <c r="V979" i="1"/>
  <c r="W978" i="1"/>
  <c r="V978" i="1"/>
  <c r="W973" i="1"/>
  <c r="V973" i="1"/>
  <c r="W972" i="1"/>
  <c r="V972" i="1"/>
  <c r="W971" i="1"/>
  <c r="V971" i="1"/>
  <c r="W964" i="1"/>
  <c r="V964" i="1"/>
  <c r="W963" i="1"/>
  <c r="V963" i="1"/>
  <c r="W962" i="1"/>
  <c r="V962" i="1"/>
  <c r="W957" i="1"/>
  <c r="V957" i="1"/>
  <c r="W956" i="1"/>
  <c r="V956" i="1"/>
  <c r="W955" i="1"/>
  <c r="V955" i="1"/>
  <c r="W808" i="1"/>
  <c r="V808" i="1"/>
  <c r="W807" i="1"/>
  <c r="V807" i="1"/>
  <c r="W806" i="1"/>
  <c r="V806" i="1"/>
  <c r="W950" i="1"/>
  <c r="V950" i="1"/>
  <c r="W949" i="1"/>
  <c r="V949" i="1"/>
  <c r="W948" i="1"/>
  <c r="V948" i="1"/>
  <c r="W1047" i="1"/>
  <c r="V1047" i="1"/>
  <c r="W1046" i="1"/>
  <c r="V1046" i="1"/>
  <c r="W1045" i="1"/>
  <c r="V1045" i="1"/>
  <c r="W933" i="1"/>
  <c r="V933" i="1"/>
  <c r="W932" i="1"/>
  <c r="V932" i="1"/>
  <c r="W931" i="1"/>
  <c r="V931" i="1"/>
  <c r="W926" i="1"/>
  <c r="V926" i="1"/>
  <c r="W925" i="1"/>
  <c r="V925" i="1"/>
  <c r="W924" i="1"/>
  <c r="V924" i="1"/>
  <c r="W920" i="1"/>
  <c r="V920" i="1"/>
  <c r="W919" i="1"/>
  <c r="V919" i="1"/>
  <c r="W918" i="1"/>
  <c r="V918" i="1"/>
  <c r="W910" i="1"/>
  <c r="V910" i="1"/>
  <c r="W909" i="1"/>
  <c r="V909" i="1"/>
  <c r="W908" i="1"/>
  <c r="V908" i="1"/>
  <c r="W1015" i="1"/>
  <c r="V1015" i="1"/>
  <c r="W1014" i="1"/>
  <c r="V1014" i="1"/>
  <c r="W1013" i="1"/>
  <c r="V1013" i="1"/>
  <c r="W903" i="1"/>
  <c r="V903" i="1"/>
  <c r="W902" i="1"/>
  <c r="V902" i="1"/>
  <c r="W901" i="1"/>
  <c r="V901" i="1"/>
  <c r="W886" i="1"/>
  <c r="V886" i="1"/>
  <c r="W885" i="1"/>
  <c r="V885" i="1"/>
  <c r="W884" i="1"/>
  <c r="V884" i="1"/>
  <c r="W876" i="1"/>
  <c r="V876" i="1"/>
  <c r="W875" i="1"/>
  <c r="V875" i="1"/>
  <c r="W874" i="1"/>
  <c r="V874" i="1"/>
  <c r="W866" i="1"/>
  <c r="V866" i="1"/>
  <c r="W865" i="1"/>
  <c r="V865" i="1"/>
  <c r="W864" i="1"/>
  <c r="V864" i="1"/>
  <c r="W859" i="1"/>
  <c r="V859" i="1"/>
  <c r="W858" i="1"/>
  <c r="V858" i="1"/>
  <c r="W857" i="1"/>
  <c r="V857" i="1"/>
  <c r="W849" i="1"/>
  <c r="V849" i="1"/>
  <c r="W848" i="1"/>
  <c r="V848" i="1"/>
  <c r="W847" i="1"/>
  <c r="V847" i="1"/>
  <c r="W842" i="1"/>
  <c r="V842" i="1"/>
  <c r="W841" i="1"/>
  <c r="V841" i="1"/>
  <c r="W840" i="1"/>
  <c r="V840" i="1"/>
  <c r="W832" i="1"/>
  <c r="V832" i="1"/>
  <c r="W831" i="1"/>
  <c r="V831" i="1"/>
  <c r="W830" i="1"/>
  <c r="V830" i="1"/>
  <c r="W822" i="1"/>
  <c r="V822" i="1"/>
  <c r="W821" i="1"/>
  <c r="V821" i="1"/>
  <c r="W820" i="1"/>
  <c r="V820" i="1"/>
  <c r="W815" i="1"/>
  <c r="V815" i="1"/>
  <c r="W814" i="1"/>
  <c r="V814" i="1"/>
  <c r="W813" i="1"/>
  <c r="V813" i="1"/>
  <c r="W801" i="1"/>
  <c r="V801" i="1"/>
  <c r="W800" i="1"/>
  <c r="V800" i="1"/>
  <c r="W799" i="1"/>
  <c r="V799" i="1"/>
  <c r="W787" i="1"/>
  <c r="V787" i="1"/>
  <c r="W786" i="1"/>
  <c r="V786" i="1"/>
  <c r="W785" i="1"/>
  <c r="V785" i="1"/>
  <c r="W780" i="1"/>
  <c r="V780" i="1"/>
  <c r="W779" i="1"/>
  <c r="V779" i="1"/>
  <c r="W778" i="1"/>
  <c r="V778" i="1"/>
  <c r="W773" i="1"/>
  <c r="V773" i="1"/>
  <c r="W772" i="1"/>
  <c r="V772" i="1"/>
  <c r="W771" i="1"/>
  <c r="V771" i="1"/>
  <c r="W766" i="1"/>
  <c r="V766" i="1"/>
  <c r="W765" i="1"/>
  <c r="V765" i="1"/>
  <c r="W764" i="1"/>
  <c r="V764" i="1"/>
  <c r="W692" i="1"/>
  <c r="V692" i="1"/>
  <c r="W691" i="1"/>
  <c r="V691" i="1"/>
  <c r="W690" i="1"/>
  <c r="V690" i="1"/>
  <c r="W563" i="1"/>
  <c r="V563" i="1"/>
  <c r="W562" i="1"/>
  <c r="V562" i="1"/>
  <c r="W561" i="1"/>
  <c r="V561" i="1"/>
  <c r="W760" i="1"/>
  <c r="V760" i="1"/>
  <c r="W759" i="1"/>
  <c r="V759" i="1"/>
  <c r="W758" i="1"/>
  <c r="V758" i="1"/>
  <c r="W754" i="1"/>
  <c r="V754" i="1"/>
  <c r="W753" i="1"/>
  <c r="V753" i="1"/>
  <c r="W752" i="1"/>
  <c r="V752" i="1"/>
  <c r="W736" i="1"/>
  <c r="V736" i="1"/>
  <c r="W735" i="1"/>
  <c r="V735" i="1"/>
  <c r="W734" i="1"/>
  <c r="V734" i="1"/>
  <c r="W718" i="1"/>
  <c r="V718" i="1"/>
  <c r="W717" i="1"/>
  <c r="V717" i="1"/>
  <c r="W716" i="1"/>
  <c r="V716" i="1"/>
  <c r="W698" i="1"/>
  <c r="V698" i="1"/>
  <c r="W697" i="1"/>
  <c r="V697" i="1"/>
  <c r="W696" i="1"/>
  <c r="V696" i="1"/>
  <c r="W712" i="1"/>
  <c r="V712" i="1"/>
  <c r="W711" i="1"/>
  <c r="V711" i="1"/>
  <c r="W710" i="1"/>
  <c r="V710" i="1"/>
  <c r="W689" i="1"/>
  <c r="V689" i="1"/>
  <c r="W688" i="1"/>
  <c r="V688" i="1"/>
  <c r="W687" i="1"/>
  <c r="V687" i="1"/>
  <c r="W673" i="1"/>
  <c r="V673" i="1"/>
  <c r="W672" i="1"/>
  <c r="V672" i="1"/>
  <c r="W671" i="1"/>
  <c r="V671" i="1"/>
  <c r="W655" i="1"/>
  <c r="V655" i="1"/>
  <c r="W654" i="1"/>
  <c r="V654" i="1"/>
  <c r="W653" i="1"/>
  <c r="V653" i="1"/>
  <c r="W648" i="1"/>
  <c r="V648" i="1"/>
  <c r="W647" i="1"/>
  <c r="V647" i="1"/>
  <c r="W646" i="1"/>
  <c r="V646" i="1"/>
  <c r="W641" i="1"/>
  <c r="V641" i="1"/>
  <c r="W640" i="1"/>
  <c r="V640" i="1"/>
  <c r="W639" i="1"/>
  <c r="V639" i="1"/>
  <c r="W629" i="1"/>
  <c r="V629" i="1"/>
  <c r="W628" i="1"/>
  <c r="V628" i="1"/>
  <c r="W627" i="1"/>
  <c r="V627" i="1"/>
  <c r="W623" i="1"/>
  <c r="V623" i="1"/>
  <c r="W622" i="1"/>
  <c r="V622" i="1"/>
  <c r="W621" i="1"/>
  <c r="V621" i="1"/>
  <c r="W614" i="1"/>
  <c r="V614" i="1"/>
  <c r="W613" i="1"/>
  <c r="V613" i="1"/>
  <c r="W612" i="1"/>
  <c r="V612" i="1"/>
  <c r="W597" i="1"/>
  <c r="V597" i="1"/>
  <c r="W596" i="1"/>
  <c r="V596" i="1"/>
  <c r="W595" i="1"/>
  <c r="V595" i="1"/>
  <c r="W588" i="1"/>
  <c r="V588" i="1"/>
  <c r="W587" i="1"/>
  <c r="V587" i="1"/>
  <c r="W586" i="1"/>
  <c r="V586" i="1"/>
  <c r="W581" i="1"/>
  <c r="V581" i="1"/>
  <c r="W580" i="1"/>
  <c r="V580" i="1"/>
  <c r="W579" i="1"/>
  <c r="V579" i="1"/>
  <c r="W459" i="1"/>
  <c r="V459" i="1"/>
  <c r="W458" i="1"/>
  <c r="V458" i="1"/>
  <c r="W457" i="1"/>
  <c r="V457" i="1"/>
  <c r="W575" i="1"/>
  <c r="V575" i="1"/>
  <c r="W574" i="1"/>
  <c r="V574" i="1"/>
  <c r="W573" i="1"/>
  <c r="V573" i="1"/>
  <c r="W667" i="1"/>
  <c r="V667" i="1"/>
  <c r="W666" i="1"/>
  <c r="V666" i="1"/>
  <c r="W665" i="1"/>
  <c r="V665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1" i="1"/>
  <c r="V551" i="1"/>
  <c r="W550" i="1"/>
  <c r="V550" i="1"/>
  <c r="W549" i="1"/>
  <c r="V549" i="1"/>
  <c r="W635" i="1"/>
  <c r="V635" i="1"/>
  <c r="W634" i="1"/>
  <c r="V634" i="1"/>
  <c r="W633" i="1"/>
  <c r="V633" i="1"/>
  <c r="W539" i="1"/>
  <c r="V539" i="1"/>
  <c r="W538" i="1"/>
  <c r="V538" i="1"/>
  <c r="W537" i="1"/>
  <c r="V537" i="1"/>
  <c r="W523" i="1"/>
  <c r="V523" i="1"/>
  <c r="W522" i="1"/>
  <c r="V522" i="1"/>
  <c r="W521" i="1"/>
  <c r="V521" i="1"/>
  <c r="W514" i="1"/>
  <c r="V514" i="1"/>
  <c r="W513" i="1"/>
  <c r="V513" i="1"/>
  <c r="W512" i="1"/>
  <c r="V512" i="1"/>
  <c r="W508" i="1"/>
  <c r="V508" i="1"/>
  <c r="W507" i="1"/>
  <c r="V507" i="1"/>
  <c r="W506" i="1"/>
  <c r="V506" i="1"/>
  <c r="W503" i="1"/>
  <c r="V503" i="1"/>
  <c r="W502" i="1"/>
  <c r="V502" i="1"/>
  <c r="W501" i="1"/>
  <c r="V501" i="1"/>
  <c r="W490" i="1"/>
  <c r="V490" i="1"/>
  <c r="W489" i="1"/>
  <c r="V489" i="1"/>
  <c r="W488" i="1"/>
  <c r="V488" i="1"/>
  <c r="W481" i="1"/>
  <c r="V481" i="1"/>
  <c r="W480" i="1"/>
  <c r="V480" i="1"/>
  <c r="W479" i="1"/>
  <c r="V479" i="1"/>
  <c r="W471" i="1"/>
  <c r="V471" i="1"/>
  <c r="W470" i="1"/>
  <c r="V470" i="1"/>
  <c r="W469" i="1"/>
  <c r="V469" i="1"/>
  <c r="W465" i="1"/>
  <c r="V465" i="1"/>
  <c r="W464" i="1"/>
  <c r="V464" i="1"/>
  <c r="W463" i="1"/>
  <c r="V463" i="1"/>
  <c r="W453" i="1"/>
  <c r="V453" i="1"/>
  <c r="W452" i="1"/>
  <c r="V452" i="1"/>
  <c r="W451" i="1"/>
  <c r="V451" i="1"/>
  <c r="W440" i="1"/>
  <c r="V440" i="1"/>
  <c r="W439" i="1"/>
  <c r="V439" i="1"/>
  <c r="W438" i="1"/>
  <c r="V438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5" i="1"/>
  <c r="V425" i="1"/>
  <c r="W424" i="1"/>
  <c r="V424" i="1"/>
  <c r="W423" i="1"/>
  <c r="V423" i="1"/>
  <c r="W334" i="1"/>
  <c r="V334" i="1"/>
  <c r="W333" i="1"/>
  <c r="V333" i="1"/>
  <c r="W332" i="1"/>
  <c r="V332" i="1"/>
  <c r="W178" i="1"/>
  <c r="V178" i="1"/>
  <c r="W177" i="1"/>
  <c r="V177" i="1"/>
  <c r="W176" i="1"/>
  <c r="V176" i="1"/>
  <c r="W416" i="1"/>
  <c r="V416" i="1"/>
  <c r="W415" i="1"/>
  <c r="V415" i="1"/>
  <c r="W414" i="1"/>
  <c r="V414" i="1"/>
  <c r="W223" i="1"/>
  <c r="V223" i="1"/>
  <c r="W222" i="1"/>
  <c r="V222" i="1"/>
  <c r="W221" i="1"/>
  <c r="V221" i="1"/>
  <c r="W407" i="1"/>
  <c r="V407" i="1"/>
  <c r="W406" i="1"/>
  <c r="V406" i="1"/>
  <c r="W405" i="1"/>
  <c r="V405" i="1"/>
  <c r="W50" i="1"/>
  <c r="V50" i="1"/>
  <c r="W49" i="1"/>
  <c r="V49" i="1"/>
  <c r="W48" i="1"/>
  <c r="V48" i="1"/>
  <c r="W367" i="1"/>
  <c r="V367" i="1"/>
  <c r="W366" i="1"/>
  <c r="V366" i="1"/>
  <c r="W365" i="1"/>
  <c r="V365" i="1"/>
  <c r="W359" i="1"/>
  <c r="V359" i="1"/>
  <c r="W358" i="1"/>
  <c r="V358" i="1"/>
  <c r="W357" i="1"/>
  <c r="V357" i="1"/>
  <c r="W331" i="1"/>
  <c r="V331" i="1"/>
  <c r="W330" i="1"/>
  <c r="V330" i="1"/>
  <c r="W329" i="1"/>
  <c r="V329" i="1"/>
  <c r="W310" i="1"/>
  <c r="V310" i="1"/>
  <c r="W309" i="1"/>
  <c r="V309" i="1"/>
  <c r="W308" i="1"/>
  <c r="V308" i="1"/>
  <c r="W289" i="1"/>
  <c r="V289" i="1"/>
  <c r="W288" i="1"/>
  <c r="V288" i="1"/>
  <c r="W287" i="1"/>
  <c r="V287" i="1"/>
  <c r="W282" i="1"/>
  <c r="V282" i="1"/>
  <c r="W281" i="1"/>
  <c r="V281" i="1"/>
  <c r="W280" i="1"/>
  <c r="V280" i="1"/>
  <c r="W273" i="1"/>
  <c r="V273" i="1"/>
  <c r="W272" i="1"/>
  <c r="V272" i="1"/>
  <c r="W271" i="1"/>
  <c r="V271" i="1"/>
  <c r="W257" i="1"/>
  <c r="V257" i="1"/>
  <c r="W256" i="1"/>
  <c r="V256" i="1"/>
  <c r="W255" i="1"/>
  <c r="V255" i="1"/>
  <c r="W250" i="1"/>
  <c r="V250" i="1"/>
  <c r="W249" i="1"/>
  <c r="V249" i="1"/>
  <c r="W248" i="1"/>
  <c r="V248" i="1"/>
  <c r="W387" i="1"/>
  <c r="V387" i="1"/>
  <c r="W386" i="1"/>
  <c r="V386" i="1"/>
  <c r="W385" i="1"/>
  <c r="V385" i="1"/>
  <c r="W240" i="1"/>
  <c r="V240" i="1"/>
  <c r="W239" i="1"/>
  <c r="V239" i="1"/>
  <c r="W238" i="1"/>
  <c r="V238" i="1"/>
  <c r="W340" i="1"/>
  <c r="V340" i="1"/>
  <c r="W339" i="1"/>
  <c r="V339" i="1"/>
  <c r="W338" i="1"/>
  <c r="V338" i="1"/>
  <c r="W216" i="1"/>
  <c r="V216" i="1"/>
  <c r="W215" i="1"/>
  <c r="V215" i="1"/>
  <c r="W214" i="1"/>
  <c r="V214" i="1"/>
  <c r="W205" i="1"/>
  <c r="V205" i="1"/>
  <c r="W204" i="1"/>
  <c r="V204" i="1"/>
  <c r="W203" i="1"/>
  <c r="V203" i="1"/>
  <c r="W198" i="1"/>
  <c r="V198" i="1"/>
  <c r="W197" i="1"/>
  <c r="V197" i="1"/>
  <c r="W196" i="1"/>
  <c r="V196" i="1"/>
  <c r="W191" i="1"/>
  <c r="V191" i="1"/>
  <c r="W190" i="1"/>
  <c r="V190" i="1"/>
  <c r="W189" i="1"/>
  <c r="V189" i="1"/>
  <c r="W175" i="1"/>
  <c r="V175" i="1"/>
  <c r="W174" i="1"/>
  <c r="V174" i="1"/>
  <c r="W173" i="1"/>
  <c r="V173" i="1"/>
  <c r="W168" i="1"/>
  <c r="V168" i="1"/>
  <c r="W167" i="1"/>
  <c r="V167" i="1"/>
  <c r="W166" i="1"/>
  <c r="V166" i="1"/>
  <c r="W159" i="1"/>
  <c r="V159" i="1"/>
  <c r="W158" i="1"/>
  <c r="V158" i="1"/>
  <c r="W157" i="1"/>
  <c r="V157" i="1"/>
  <c r="W148" i="1"/>
  <c r="V148" i="1"/>
  <c r="W147" i="1"/>
  <c r="V147" i="1"/>
  <c r="W146" i="1"/>
  <c r="V146" i="1"/>
  <c r="W303" i="1"/>
  <c r="V303" i="1"/>
  <c r="W302" i="1"/>
  <c r="V302" i="1"/>
  <c r="W301" i="1"/>
  <c r="V301" i="1"/>
  <c r="W264" i="1"/>
  <c r="V264" i="1"/>
  <c r="W263" i="1"/>
  <c r="V263" i="1"/>
  <c r="W262" i="1"/>
  <c r="V262" i="1"/>
  <c r="W142" i="1"/>
  <c r="V142" i="1"/>
  <c r="W141" i="1"/>
  <c r="V141" i="1"/>
  <c r="W140" i="1"/>
  <c r="V140" i="1"/>
  <c r="W126" i="1"/>
  <c r="V126" i="1"/>
  <c r="W125" i="1"/>
  <c r="V125" i="1"/>
  <c r="W124" i="1"/>
  <c r="V124" i="1"/>
  <c r="W116" i="1"/>
  <c r="V116" i="1"/>
  <c r="W115" i="1"/>
  <c r="V115" i="1"/>
  <c r="W114" i="1"/>
  <c r="V114" i="1"/>
  <c r="W107" i="1"/>
  <c r="V107" i="1"/>
  <c r="W106" i="1"/>
  <c r="V106" i="1"/>
  <c r="W105" i="1"/>
  <c r="V105" i="1"/>
  <c r="W97" i="1"/>
  <c r="V97" i="1"/>
  <c r="W96" i="1"/>
  <c r="V96" i="1"/>
  <c r="W95" i="1"/>
  <c r="V95" i="1"/>
  <c r="W90" i="1"/>
  <c r="V90" i="1"/>
  <c r="W89" i="1"/>
  <c r="V89" i="1"/>
  <c r="W88" i="1"/>
  <c r="V88" i="1"/>
  <c r="W81" i="1"/>
  <c r="V81" i="1"/>
  <c r="W80" i="1"/>
  <c r="V80" i="1"/>
  <c r="W79" i="1"/>
  <c r="V79" i="1"/>
  <c r="W71" i="1"/>
  <c r="V71" i="1"/>
  <c r="W70" i="1"/>
  <c r="V70" i="1"/>
  <c r="W69" i="1"/>
  <c r="V69" i="1"/>
  <c r="W64" i="1"/>
  <c r="V64" i="1"/>
  <c r="W63" i="1"/>
  <c r="V63" i="1"/>
  <c r="W62" i="1"/>
  <c r="V62" i="1"/>
  <c r="W29" i="1"/>
  <c r="V29" i="1"/>
  <c r="W28" i="1"/>
  <c r="V28" i="1"/>
  <c r="W27" i="1"/>
  <c r="V27" i="1"/>
  <c r="W57" i="1"/>
  <c r="V57" i="1"/>
  <c r="W56" i="1"/>
  <c r="V56" i="1"/>
  <c r="W55" i="1"/>
  <c r="V55" i="1"/>
  <c r="W42" i="1"/>
  <c r="V42" i="1"/>
  <c r="W41" i="1"/>
  <c r="V41" i="1"/>
  <c r="W40" i="1"/>
  <c r="V40" i="1"/>
  <c r="W15" i="1"/>
  <c r="V15" i="1"/>
  <c r="W14" i="1"/>
  <c r="V14" i="1"/>
  <c r="W13" i="1"/>
  <c r="V13" i="1"/>
  <c r="W22" i="1"/>
  <c r="V22" i="1"/>
  <c r="W21" i="1"/>
  <c r="V21" i="1"/>
  <c r="W20" i="1"/>
  <c r="V20" i="1"/>
  <c r="W7" i="1"/>
  <c r="V7" i="1"/>
  <c r="W6" i="1"/>
  <c r="V6" i="1"/>
  <c r="W5" i="1"/>
  <c r="V5" i="1"/>
  <c r="V12" i="1"/>
  <c r="W12" i="1"/>
  <c r="W1339" i="1"/>
  <c r="V1339" i="1"/>
  <c r="W1338" i="1"/>
  <c r="V1338" i="1"/>
  <c r="W1337" i="1"/>
  <c r="V1337" i="1"/>
  <c r="W1291" i="1"/>
  <c r="V1291" i="1"/>
  <c r="W1290" i="1"/>
  <c r="V1290" i="1"/>
  <c r="W943" i="1"/>
  <c r="V943" i="1"/>
  <c r="W942" i="1"/>
  <c r="V942" i="1"/>
  <c r="W941" i="1"/>
  <c r="V941" i="1"/>
  <c r="W896" i="1"/>
  <c r="V896" i="1"/>
  <c r="W895" i="1"/>
  <c r="V895" i="1"/>
  <c r="W894" i="1"/>
  <c r="V894" i="1"/>
  <c r="W569" i="1"/>
  <c r="V569" i="1"/>
  <c r="W568" i="1"/>
  <c r="V568" i="1"/>
  <c r="W567" i="1"/>
  <c r="V567" i="1"/>
  <c r="W533" i="1"/>
  <c r="V533" i="1"/>
  <c r="W532" i="1"/>
  <c r="V532" i="1"/>
  <c r="W531" i="1"/>
  <c r="V531" i="1"/>
  <c r="W185" i="1"/>
  <c r="V185" i="1"/>
  <c r="W184" i="1"/>
  <c r="V184" i="1"/>
  <c r="W183" i="1"/>
  <c r="V183" i="1"/>
  <c r="W135" i="1"/>
  <c r="V135" i="1"/>
  <c r="W134" i="1"/>
  <c r="V134" i="1"/>
  <c r="W133" i="1"/>
  <c r="V133" i="1"/>
  <c r="W1289" i="1"/>
  <c r="V1289" i="1"/>
  <c r="W1288" i="1"/>
  <c r="V1288" i="1"/>
  <c r="W1540" i="1"/>
  <c r="V1540" i="1"/>
  <c r="W1539" i="1"/>
  <c r="V1539" i="1"/>
  <c r="W1538" i="1"/>
  <c r="V1538" i="1"/>
  <c r="W1160" i="1"/>
  <c r="V1160" i="1"/>
  <c r="W1159" i="1"/>
  <c r="V1159" i="1"/>
  <c r="W1158" i="1"/>
  <c r="V1158" i="1"/>
  <c r="W1433" i="1"/>
  <c r="V1433" i="1"/>
  <c r="W1432" i="1"/>
  <c r="V1432" i="1"/>
  <c r="W1431" i="1"/>
  <c r="V1431" i="1"/>
  <c r="W1479" i="1"/>
  <c r="V1479" i="1"/>
  <c r="W1478" i="1"/>
  <c r="V1478" i="1"/>
  <c r="W1402" i="1"/>
  <c r="V1402" i="1"/>
  <c r="W1401" i="1"/>
  <c r="V1401" i="1"/>
  <c r="W1473" i="1"/>
  <c r="V1473" i="1"/>
  <c r="W1472" i="1"/>
  <c r="V1472" i="1"/>
  <c r="W1471" i="1"/>
  <c r="V1471" i="1"/>
  <c r="W1393" i="1"/>
  <c r="V1393" i="1"/>
  <c r="W1392" i="1"/>
  <c r="V1392" i="1"/>
  <c r="W1391" i="1"/>
  <c r="V1391" i="1"/>
  <c r="W1571" i="1"/>
  <c r="V1571" i="1"/>
  <c r="W1570" i="1"/>
  <c r="V1570" i="1"/>
  <c r="W1547" i="1"/>
  <c r="V1547" i="1"/>
  <c r="W1546" i="1"/>
  <c r="V1546" i="1"/>
  <c r="W1545" i="1"/>
  <c r="V1545" i="1"/>
  <c r="W1496" i="1"/>
  <c r="V1496" i="1"/>
  <c r="W1495" i="1"/>
  <c r="V1495" i="1"/>
  <c r="W1494" i="1"/>
  <c r="V1494" i="1"/>
  <c r="W1382" i="1"/>
  <c r="V1382" i="1"/>
  <c r="W1381" i="1"/>
  <c r="V1381" i="1"/>
  <c r="W1380" i="1"/>
  <c r="V1380" i="1"/>
  <c r="W1365" i="1"/>
  <c r="V1365" i="1"/>
  <c r="W1364" i="1"/>
  <c r="V1364" i="1"/>
  <c r="W1280" i="1"/>
  <c r="V1280" i="1"/>
  <c r="W1279" i="1"/>
  <c r="V1279" i="1"/>
  <c r="W1278" i="1"/>
  <c r="V1278" i="1"/>
  <c r="W1270" i="1"/>
  <c r="V1270" i="1"/>
  <c r="W1269" i="1"/>
  <c r="V1269" i="1"/>
  <c r="W1268" i="1"/>
  <c r="V1268" i="1"/>
  <c r="W1253" i="1"/>
  <c r="V1253" i="1"/>
  <c r="W1252" i="1"/>
  <c r="V1252" i="1"/>
  <c r="W1237" i="1"/>
  <c r="V1237" i="1"/>
  <c r="W1236" i="1"/>
  <c r="V1236" i="1"/>
  <c r="W1235" i="1"/>
  <c r="V1235" i="1"/>
  <c r="W1227" i="1"/>
  <c r="V1227" i="1"/>
  <c r="W1226" i="1"/>
  <c r="V1226" i="1"/>
  <c r="W1225" i="1"/>
  <c r="V1225" i="1"/>
  <c r="W1196" i="1"/>
  <c r="V1196" i="1"/>
  <c r="W1195" i="1"/>
  <c r="V1195" i="1"/>
  <c r="W1194" i="1"/>
  <c r="V1194" i="1"/>
  <c r="W1189" i="1"/>
  <c r="V1189" i="1"/>
  <c r="W893" i="1"/>
  <c r="V893" i="1"/>
  <c r="W892" i="1"/>
  <c r="V892" i="1"/>
  <c r="W891" i="1"/>
  <c r="V891" i="1"/>
  <c r="W970" i="1"/>
  <c r="V970" i="1"/>
  <c r="W969" i="1"/>
  <c r="V969" i="1"/>
  <c r="W883" i="1"/>
  <c r="V883" i="1"/>
  <c r="W882" i="1"/>
  <c r="V882" i="1"/>
  <c r="W881" i="1"/>
  <c r="V881" i="1"/>
  <c r="W873" i="1"/>
  <c r="V873" i="1"/>
  <c r="W872" i="1"/>
  <c r="V872" i="1"/>
  <c r="W871" i="1"/>
  <c r="V871" i="1"/>
  <c r="W856" i="1"/>
  <c r="V856" i="1"/>
  <c r="W855" i="1"/>
  <c r="V855" i="1"/>
  <c r="W854" i="1"/>
  <c r="V854" i="1"/>
  <c r="W839" i="1"/>
  <c r="V839" i="1"/>
  <c r="W838" i="1"/>
  <c r="V838" i="1"/>
  <c r="W837" i="1"/>
  <c r="V837" i="1"/>
  <c r="W829" i="1"/>
  <c r="V829" i="1"/>
  <c r="W828" i="1"/>
  <c r="V828" i="1"/>
  <c r="W827" i="1"/>
  <c r="V827" i="1"/>
  <c r="W798" i="1"/>
  <c r="V798" i="1"/>
  <c r="W797" i="1"/>
  <c r="V797" i="1"/>
  <c r="W796" i="1"/>
  <c r="V796" i="1"/>
  <c r="W380" i="1"/>
  <c r="V380" i="1"/>
  <c r="W379" i="1"/>
  <c r="V379" i="1"/>
  <c r="W35" i="1"/>
  <c r="V35" i="1"/>
  <c r="W34" i="1"/>
  <c r="V34" i="1"/>
  <c r="W275" i="1"/>
  <c r="V275" i="1"/>
  <c r="W274" i="1"/>
  <c r="V274" i="1"/>
  <c r="W322" i="1"/>
  <c r="V322" i="1"/>
  <c r="W321" i="1"/>
  <c r="V321" i="1"/>
  <c r="W243" i="1"/>
  <c r="V243" i="1"/>
  <c r="W242" i="1"/>
  <c r="V242" i="1"/>
  <c r="W241" i="1"/>
  <c r="V241" i="1"/>
  <c r="W316" i="1"/>
  <c r="V316" i="1"/>
  <c r="W315" i="1"/>
  <c r="V315" i="1"/>
  <c r="W266" i="1"/>
  <c r="V266" i="1"/>
  <c r="W265" i="1"/>
  <c r="V265" i="1"/>
  <c r="W410" i="1"/>
  <c r="V410" i="1"/>
  <c r="W409" i="1"/>
  <c r="V409" i="1"/>
  <c r="W408" i="1"/>
  <c r="V408" i="1"/>
  <c r="W389" i="1"/>
  <c r="V389" i="1"/>
  <c r="W388" i="1"/>
  <c r="V388" i="1"/>
  <c r="W324" i="1"/>
  <c r="V324" i="1"/>
  <c r="W323" i="1"/>
  <c r="V323" i="1"/>
  <c r="W360" i="1"/>
  <c r="V360" i="1"/>
  <c r="W208" i="1"/>
  <c r="V208" i="1"/>
  <c r="W207" i="1"/>
  <c r="V207" i="1"/>
  <c r="W206" i="1"/>
  <c r="V206" i="1"/>
  <c r="W119" i="1"/>
  <c r="V119" i="1"/>
  <c r="W118" i="1"/>
  <c r="V118" i="1"/>
  <c r="W117" i="1"/>
  <c r="V117" i="1"/>
  <c r="W109" i="1"/>
  <c r="V109" i="1"/>
  <c r="W108" i="1"/>
  <c r="V108" i="1"/>
  <c r="W100" i="1"/>
  <c r="V100" i="1"/>
  <c r="W99" i="1"/>
  <c r="V99" i="1"/>
  <c r="W98" i="1"/>
  <c r="V98" i="1"/>
  <c r="W83" i="1"/>
  <c r="V83" i="1"/>
  <c r="W82" i="1"/>
  <c r="V82" i="1"/>
  <c r="W74" i="1"/>
  <c r="V74" i="1"/>
  <c r="W73" i="1"/>
  <c r="V73" i="1"/>
  <c r="W72" i="1"/>
  <c r="V72" i="1"/>
  <c r="W44" i="1"/>
  <c r="V44" i="1"/>
  <c r="W43" i="1"/>
  <c r="V43" i="1"/>
  <c r="W225" i="1"/>
  <c r="V225" i="1"/>
  <c r="W224" i="1"/>
  <c r="V224" i="1"/>
  <c r="W132" i="1"/>
  <c r="V132" i="1"/>
  <c r="W131" i="1"/>
  <c r="V131" i="1"/>
  <c r="W130" i="1"/>
  <c r="V130" i="1"/>
  <c r="W530" i="1"/>
  <c r="V530" i="1"/>
  <c r="W529" i="1"/>
  <c r="V529" i="1"/>
  <c r="W528" i="1"/>
  <c r="V528" i="1"/>
  <c r="W527" i="1"/>
  <c r="V527" i="1"/>
  <c r="W731" i="1"/>
  <c r="V731" i="1"/>
  <c r="W730" i="1"/>
  <c r="V730" i="1"/>
  <c r="W729" i="1"/>
  <c r="V729" i="1"/>
  <c r="W422" i="1"/>
  <c r="V422" i="1"/>
  <c r="W421" i="1"/>
  <c r="V421" i="1"/>
  <c r="W420" i="1"/>
  <c r="V420" i="1"/>
  <c r="W645" i="1"/>
  <c r="V645" i="1"/>
  <c r="W644" i="1"/>
  <c r="V644" i="1"/>
  <c r="W683" i="1"/>
  <c r="V683" i="1"/>
  <c r="W682" i="1"/>
  <c r="V682" i="1"/>
  <c r="W681" i="1"/>
  <c r="V681" i="1"/>
  <c r="W620" i="1"/>
  <c r="V620" i="1"/>
  <c r="W619" i="1"/>
  <c r="V619" i="1"/>
  <c r="W618" i="1"/>
  <c r="V618" i="1"/>
  <c r="W677" i="1"/>
  <c r="V677" i="1"/>
  <c r="W676" i="1"/>
  <c r="V676" i="1"/>
  <c r="W611" i="1"/>
  <c r="V611" i="1"/>
  <c r="W610" i="1"/>
  <c r="V610" i="1"/>
  <c r="W609" i="1"/>
  <c r="V609" i="1"/>
  <c r="W751" i="1"/>
  <c r="V751" i="1"/>
  <c r="W750" i="1"/>
  <c r="V750" i="1"/>
  <c r="W749" i="1"/>
  <c r="V749" i="1"/>
  <c r="W733" i="1"/>
  <c r="V733" i="1"/>
  <c r="W732" i="1"/>
  <c r="V732" i="1"/>
  <c r="W695" i="1"/>
  <c r="V695" i="1"/>
  <c r="W694" i="1"/>
  <c r="V694" i="1"/>
  <c r="W693" i="1"/>
  <c r="V693" i="1"/>
  <c r="W605" i="1"/>
  <c r="V605" i="1"/>
  <c r="W604" i="1"/>
  <c r="V604" i="1"/>
  <c r="W594" i="1"/>
  <c r="V594" i="1"/>
  <c r="W593" i="1"/>
  <c r="V593" i="1"/>
  <c r="W592" i="1"/>
  <c r="V592" i="1"/>
  <c r="W520" i="1"/>
  <c r="V520" i="1"/>
  <c r="W519" i="1"/>
  <c r="V519" i="1"/>
  <c r="W518" i="1"/>
  <c r="V518" i="1"/>
  <c r="W500" i="1"/>
  <c r="V500" i="1"/>
  <c r="W499" i="1"/>
  <c r="V499" i="1"/>
  <c r="W498" i="1"/>
  <c r="V498" i="1"/>
  <c r="W487" i="1"/>
  <c r="V487" i="1"/>
  <c r="W486" i="1"/>
  <c r="V486" i="1"/>
  <c r="W485" i="1"/>
  <c r="V485" i="1"/>
  <c r="W478" i="1"/>
  <c r="V478" i="1"/>
  <c r="W477" i="1"/>
  <c r="V477" i="1"/>
  <c r="W476" i="1"/>
  <c r="V476" i="1"/>
  <c r="W450" i="1"/>
  <c r="V450" i="1"/>
  <c r="W449" i="1"/>
  <c r="V449" i="1"/>
  <c r="W448" i="1"/>
  <c r="V448" i="1"/>
  <c r="W444" i="1"/>
  <c r="V444" i="1"/>
  <c r="W443" i="1"/>
  <c r="V443" i="1"/>
  <c r="W428" i="1"/>
  <c r="V428" i="1"/>
  <c r="W182" i="1"/>
  <c r="V182" i="1"/>
  <c r="W181" i="1"/>
  <c r="V181" i="1"/>
  <c r="W180" i="1"/>
  <c r="V180" i="1"/>
  <c r="W179" i="1"/>
  <c r="V179" i="1"/>
  <c r="W129" i="1"/>
  <c r="V129" i="1"/>
  <c r="W128" i="1"/>
  <c r="V128" i="1"/>
  <c r="W127" i="1"/>
  <c r="V127" i="1"/>
  <c r="W393" i="1"/>
  <c r="V393" i="1"/>
  <c r="W392" i="1"/>
  <c r="V392" i="1"/>
  <c r="W391" i="1"/>
  <c r="V391" i="1"/>
  <c r="W390" i="1"/>
  <c r="V390" i="1"/>
  <c r="W378" i="1"/>
  <c r="V378" i="1"/>
  <c r="W377" i="1"/>
  <c r="V377" i="1"/>
  <c r="W376" i="1"/>
  <c r="V376" i="1"/>
  <c r="W375" i="1"/>
  <c r="V375" i="1"/>
  <c r="W61" i="1"/>
  <c r="V61" i="1"/>
  <c r="W60" i="1"/>
  <c r="V60" i="1"/>
  <c r="W59" i="1"/>
  <c r="V59" i="1"/>
  <c r="W58" i="1"/>
  <c r="V58" i="1"/>
  <c r="W220" i="1"/>
  <c r="V220" i="1"/>
  <c r="W219" i="1"/>
  <c r="V219" i="1"/>
  <c r="W218" i="1"/>
  <c r="V218" i="1"/>
  <c r="W217" i="1"/>
  <c r="V217" i="1"/>
  <c r="W195" i="1"/>
  <c r="V195" i="1"/>
  <c r="W194" i="1"/>
  <c r="V194" i="1"/>
  <c r="W193" i="1"/>
  <c r="V193" i="1"/>
  <c r="W192" i="1"/>
  <c r="V192" i="1"/>
  <c r="W47" i="1"/>
  <c r="V47" i="1"/>
  <c r="W46" i="1"/>
  <c r="V46" i="1"/>
  <c r="W45" i="1"/>
  <c r="V45" i="1"/>
  <c r="W188" i="1"/>
  <c r="V188" i="1"/>
  <c r="W187" i="1"/>
  <c r="V187" i="1"/>
  <c r="W186" i="1"/>
  <c r="V186" i="1"/>
  <c r="W396" i="1"/>
  <c r="V396" i="1"/>
  <c r="W395" i="1"/>
  <c r="V395" i="1"/>
  <c r="W394" i="1"/>
  <c r="V394" i="1"/>
  <c r="W202" i="1"/>
  <c r="V202" i="1"/>
  <c r="W201" i="1"/>
  <c r="V201" i="1"/>
  <c r="W200" i="1"/>
  <c r="V200" i="1"/>
  <c r="W199" i="1"/>
  <c r="V199" i="1"/>
  <c r="W4" i="1"/>
  <c r="V4" i="1"/>
  <c r="W3" i="1"/>
  <c r="V3" i="1"/>
  <c r="W2" i="1"/>
  <c r="V2" i="1"/>
  <c r="W279" i="1"/>
  <c r="V279" i="1"/>
  <c r="W278" i="1"/>
  <c r="V278" i="1"/>
  <c r="W277" i="1"/>
  <c r="V277" i="1"/>
  <c r="W276" i="1"/>
  <c r="V276" i="1"/>
  <c r="W152" i="1"/>
  <c r="V152" i="1"/>
  <c r="W151" i="1"/>
  <c r="V151" i="1"/>
  <c r="W150" i="1"/>
  <c r="V150" i="1"/>
  <c r="W149" i="1"/>
  <c r="V149" i="1"/>
  <c r="W320" i="1"/>
  <c r="V320" i="1"/>
  <c r="W319" i="1"/>
  <c r="V319" i="1"/>
  <c r="W318" i="1"/>
  <c r="V318" i="1"/>
  <c r="W317" i="1"/>
  <c r="V317" i="1"/>
  <c r="W247" i="1"/>
  <c r="V247" i="1"/>
  <c r="W246" i="1"/>
  <c r="V246" i="1"/>
  <c r="W245" i="1"/>
  <c r="V245" i="1"/>
  <c r="W244" i="1"/>
  <c r="V244" i="1"/>
  <c r="W172" i="1"/>
  <c r="V172" i="1"/>
  <c r="W171" i="1"/>
  <c r="V171" i="1"/>
  <c r="W170" i="1"/>
  <c r="V170" i="1"/>
  <c r="W169" i="1"/>
  <c r="V169" i="1"/>
  <c r="W233" i="1"/>
  <c r="V233" i="1"/>
  <c r="W232" i="1"/>
  <c r="V232" i="1"/>
  <c r="W231" i="1"/>
  <c r="V231" i="1"/>
  <c r="W230" i="1"/>
  <c r="V230" i="1"/>
  <c r="W328" i="1"/>
  <c r="V328" i="1"/>
  <c r="W327" i="1"/>
  <c r="V327" i="1"/>
  <c r="W326" i="1"/>
  <c r="V326" i="1"/>
  <c r="W325" i="1"/>
  <c r="V325" i="1"/>
  <c r="W314" i="1"/>
  <c r="V314" i="1"/>
  <c r="W313" i="1"/>
  <c r="V313" i="1"/>
  <c r="W312" i="1"/>
  <c r="V312" i="1"/>
  <c r="W311" i="1"/>
  <c r="V311" i="1"/>
  <c r="W237" i="1"/>
  <c r="V237" i="1"/>
  <c r="W236" i="1"/>
  <c r="V236" i="1"/>
  <c r="W235" i="1"/>
  <c r="V235" i="1"/>
  <c r="W234" i="1"/>
  <c r="V234" i="1"/>
  <c r="W348" i="1"/>
  <c r="V348" i="1"/>
  <c r="W347" i="1"/>
  <c r="V347" i="1"/>
  <c r="W346" i="1"/>
  <c r="V346" i="1"/>
  <c r="W345" i="1"/>
  <c r="V345" i="1"/>
  <c r="W145" i="1"/>
  <c r="V145" i="1"/>
  <c r="W144" i="1"/>
  <c r="V144" i="1"/>
  <c r="W143" i="1"/>
  <c r="V143" i="1"/>
  <c r="W413" i="1"/>
  <c r="V413" i="1"/>
  <c r="W412" i="1"/>
  <c r="V412" i="1"/>
  <c r="W411" i="1"/>
  <c r="V411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84" i="1"/>
  <c r="V384" i="1"/>
  <c r="W383" i="1"/>
  <c r="V383" i="1"/>
  <c r="W382" i="1"/>
  <c r="V382" i="1"/>
  <c r="W381" i="1"/>
  <c r="V381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4" i="1"/>
  <c r="V364" i="1"/>
  <c r="W363" i="1"/>
  <c r="V363" i="1"/>
  <c r="W362" i="1"/>
  <c r="V362" i="1"/>
  <c r="W361" i="1"/>
  <c r="V361" i="1"/>
  <c r="W337" i="1"/>
  <c r="V337" i="1"/>
  <c r="W336" i="1"/>
  <c r="V336" i="1"/>
  <c r="W335" i="1"/>
  <c r="V335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4" i="1"/>
  <c r="V344" i="1"/>
  <c r="W343" i="1"/>
  <c r="V343" i="1"/>
  <c r="W342" i="1"/>
  <c r="V342" i="1"/>
  <c r="W341" i="1"/>
  <c r="V341" i="1"/>
  <c r="W307" i="1"/>
  <c r="V307" i="1"/>
  <c r="W306" i="1"/>
  <c r="V306" i="1"/>
  <c r="W305" i="1"/>
  <c r="V305" i="1"/>
  <c r="W304" i="1"/>
  <c r="V304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6" i="1"/>
  <c r="V286" i="1"/>
  <c r="W285" i="1"/>
  <c r="V285" i="1"/>
  <c r="W284" i="1"/>
  <c r="V284" i="1"/>
  <c r="W283" i="1"/>
  <c r="V283" i="1"/>
  <c r="W270" i="1"/>
  <c r="V270" i="1"/>
  <c r="W269" i="1"/>
  <c r="V269" i="1"/>
  <c r="W268" i="1"/>
  <c r="V268" i="1"/>
  <c r="W267" i="1"/>
  <c r="V267" i="1"/>
  <c r="W254" i="1"/>
  <c r="V254" i="1"/>
  <c r="W253" i="1"/>
  <c r="V253" i="1"/>
  <c r="W252" i="1"/>
  <c r="V252" i="1"/>
  <c r="W251" i="1"/>
  <c r="V251" i="1"/>
  <c r="W229" i="1"/>
  <c r="V229" i="1"/>
  <c r="W228" i="1"/>
  <c r="V228" i="1"/>
  <c r="W227" i="1"/>
  <c r="V227" i="1"/>
  <c r="W226" i="1"/>
  <c r="V226" i="1"/>
  <c r="W213" i="1"/>
  <c r="V213" i="1"/>
  <c r="W212" i="1"/>
  <c r="V212" i="1"/>
  <c r="W211" i="1"/>
  <c r="V211" i="1"/>
  <c r="W210" i="1"/>
  <c r="V210" i="1"/>
  <c r="W209" i="1"/>
  <c r="V209" i="1"/>
  <c r="W300" i="1"/>
  <c r="V300" i="1"/>
  <c r="W299" i="1"/>
  <c r="V299" i="1"/>
  <c r="W298" i="1"/>
  <c r="V298" i="1"/>
  <c r="W297" i="1"/>
  <c r="V297" i="1"/>
  <c r="W165" i="1"/>
  <c r="V165" i="1"/>
  <c r="W164" i="1"/>
  <c r="V164" i="1"/>
  <c r="W163" i="1"/>
  <c r="V163" i="1"/>
  <c r="W162" i="1"/>
  <c r="V162" i="1"/>
  <c r="W156" i="1"/>
  <c r="V156" i="1"/>
  <c r="W155" i="1"/>
  <c r="V155" i="1"/>
  <c r="W154" i="1"/>
  <c r="V154" i="1"/>
  <c r="W153" i="1"/>
  <c r="V153" i="1"/>
  <c r="W261" i="1"/>
  <c r="V261" i="1"/>
  <c r="W260" i="1"/>
  <c r="V260" i="1"/>
  <c r="W259" i="1"/>
  <c r="V259" i="1"/>
  <c r="W258" i="1"/>
  <c r="V258" i="1"/>
  <c r="W139" i="1"/>
  <c r="V139" i="1"/>
  <c r="W138" i="1"/>
  <c r="V138" i="1"/>
  <c r="W137" i="1"/>
  <c r="V137" i="1"/>
  <c r="W136" i="1"/>
  <c r="V136" i="1"/>
  <c r="W123" i="1"/>
  <c r="V123" i="1"/>
  <c r="W122" i="1"/>
  <c r="V122" i="1"/>
  <c r="W121" i="1"/>
  <c r="V121" i="1"/>
  <c r="W120" i="1"/>
  <c r="V120" i="1"/>
  <c r="W113" i="1"/>
  <c r="V113" i="1"/>
  <c r="W112" i="1"/>
  <c r="V112" i="1"/>
  <c r="W111" i="1"/>
  <c r="V111" i="1"/>
  <c r="W110" i="1"/>
  <c r="V110" i="1"/>
  <c r="W104" i="1"/>
  <c r="V104" i="1"/>
  <c r="W103" i="1"/>
  <c r="V103" i="1"/>
  <c r="W102" i="1"/>
  <c r="V102" i="1"/>
  <c r="W101" i="1"/>
  <c r="V101" i="1"/>
  <c r="W94" i="1"/>
  <c r="V94" i="1"/>
  <c r="W93" i="1"/>
  <c r="V93" i="1"/>
  <c r="W92" i="1"/>
  <c r="V92" i="1"/>
  <c r="W91" i="1"/>
  <c r="V91" i="1"/>
  <c r="W87" i="1"/>
  <c r="V87" i="1"/>
  <c r="W86" i="1"/>
  <c r="V86" i="1"/>
  <c r="W85" i="1"/>
  <c r="V85" i="1"/>
  <c r="W84" i="1"/>
  <c r="V84" i="1"/>
  <c r="W78" i="1"/>
  <c r="V78" i="1"/>
  <c r="W77" i="1"/>
  <c r="V77" i="1"/>
  <c r="W76" i="1"/>
  <c r="V76" i="1"/>
  <c r="W75" i="1"/>
  <c r="V75" i="1"/>
  <c r="W68" i="1"/>
  <c r="V68" i="1"/>
  <c r="W67" i="1"/>
  <c r="V67" i="1"/>
  <c r="W66" i="1"/>
  <c r="V66" i="1"/>
  <c r="W65" i="1"/>
  <c r="V65" i="1"/>
  <c r="W54" i="1"/>
  <c r="V54" i="1"/>
  <c r="W53" i="1"/>
  <c r="V53" i="1"/>
  <c r="W52" i="1"/>
  <c r="V52" i="1"/>
  <c r="W51" i="1"/>
  <c r="V51" i="1"/>
  <c r="W39" i="1"/>
  <c r="V39" i="1"/>
  <c r="W38" i="1"/>
  <c r="V38" i="1"/>
  <c r="W37" i="1"/>
  <c r="V37" i="1"/>
  <c r="W36" i="1"/>
  <c r="V36" i="1"/>
  <c r="W33" i="1"/>
  <c r="V33" i="1"/>
  <c r="W32" i="1"/>
  <c r="V32" i="1"/>
  <c r="W31" i="1"/>
  <c r="V31" i="1"/>
  <c r="W30" i="1"/>
  <c r="V30" i="1"/>
  <c r="W26" i="1"/>
  <c r="V26" i="1"/>
  <c r="W25" i="1"/>
  <c r="V25" i="1"/>
  <c r="W24" i="1"/>
  <c r="V24" i="1"/>
  <c r="W23" i="1"/>
  <c r="V23" i="1"/>
  <c r="W19" i="1"/>
  <c r="V19" i="1"/>
  <c r="W18" i="1"/>
  <c r="V18" i="1"/>
  <c r="W17" i="1"/>
  <c r="V17" i="1"/>
  <c r="W16" i="1"/>
  <c r="V16" i="1"/>
  <c r="W11" i="1"/>
  <c r="V11" i="1"/>
  <c r="W10" i="1"/>
  <c r="V10" i="1"/>
  <c r="W9" i="1"/>
  <c r="V9" i="1"/>
  <c r="W1336" i="1"/>
  <c r="V1336" i="1"/>
  <c r="W1335" i="1"/>
  <c r="V1335" i="1"/>
  <c r="W1334" i="1"/>
  <c r="V1334" i="1"/>
  <c r="W1333" i="1"/>
  <c r="V1333" i="1"/>
  <c r="W1287" i="1"/>
  <c r="V1287" i="1"/>
  <c r="W1286" i="1"/>
  <c r="V1286" i="1"/>
  <c r="W1285" i="1"/>
  <c r="V1285" i="1"/>
  <c r="W1284" i="1"/>
  <c r="V1284" i="1"/>
  <c r="W1174" i="1"/>
  <c r="V1174" i="1"/>
  <c r="W1173" i="1"/>
  <c r="V1173" i="1"/>
  <c r="W1172" i="1"/>
  <c r="V1172" i="1"/>
  <c r="W1171" i="1"/>
  <c r="V1171" i="1"/>
  <c r="W1166" i="1"/>
  <c r="V1166" i="1"/>
  <c r="W1165" i="1"/>
  <c r="V1165" i="1"/>
  <c r="W1164" i="1"/>
  <c r="V1164" i="1"/>
  <c r="W1554" i="1"/>
  <c r="V1554" i="1"/>
  <c r="W1553" i="1"/>
  <c r="V1553" i="1"/>
  <c r="W1552" i="1"/>
  <c r="V1552" i="1"/>
  <c r="W1551" i="1"/>
  <c r="V1551" i="1"/>
  <c r="W1537" i="1"/>
  <c r="V1537" i="1"/>
  <c r="W1536" i="1"/>
  <c r="V1536" i="1"/>
  <c r="W1535" i="1"/>
  <c r="V1535" i="1"/>
  <c r="W1534" i="1"/>
  <c r="V1534" i="1"/>
  <c r="W1216" i="1"/>
  <c r="V1216" i="1"/>
  <c r="W1215" i="1"/>
  <c r="V1215" i="1"/>
  <c r="W1214" i="1"/>
  <c r="V1214" i="1"/>
  <c r="W1213" i="1"/>
  <c r="V1213" i="1"/>
  <c r="W1372" i="1"/>
  <c r="V1372" i="1"/>
  <c r="W1371" i="1"/>
  <c r="V1371" i="1"/>
  <c r="W1370" i="1"/>
  <c r="V1370" i="1"/>
  <c r="W1369" i="1"/>
  <c r="V1369" i="1"/>
  <c r="W1348" i="1"/>
  <c r="V1348" i="1"/>
  <c r="W1347" i="1"/>
  <c r="V1347" i="1"/>
  <c r="W1346" i="1"/>
  <c r="V1346" i="1"/>
  <c r="W1345" i="1"/>
  <c r="V1345" i="1"/>
  <c r="W1202" i="1"/>
  <c r="V1202" i="1"/>
  <c r="W1201" i="1"/>
  <c r="V1201" i="1"/>
  <c r="W1200" i="1"/>
  <c r="V1200" i="1"/>
  <c r="W1341" i="1"/>
  <c r="V1341" i="1"/>
  <c r="W1340" i="1"/>
  <c r="V1340" i="1"/>
  <c r="W1558" i="1"/>
  <c r="V1558" i="1"/>
  <c r="W1557" i="1"/>
  <c r="V1557" i="1"/>
  <c r="W1556" i="1"/>
  <c r="V1556" i="1"/>
  <c r="W1555" i="1"/>
  <c r="V1555" i="1"/>
  <c r="W1355" i="1"/>
  <c r="V1355" i="1"/>
  <c r="W1354" i="1"/>
  <c r="V1354" i="1"/>
  <c r="W1353" i="1"/>
  <c r="V1353" i="1"/>
  <c r="W1352" i="1"/>
  <c r="V1352" i="1"/>
  <c r="W1157" i="1"/>
  <c r="V1157" i="1"/>
  <c r="W1156" i="1"/>
  <c r="V1156" i="1"/>
  <c r="W1155" i="1"/>
  <c r="V1155" i="1"/>
  <c r="W1154" i="1"/>
  <c r="V1154" i="1"/>
  <c r="W1430" i="1"/>
  <c r="V1430" i="1"/>
  <c r="W1429" i="1"/>
  <c r="V1429" i="1"/>
  <c r="W1428" i="1"/>
  <c r="V1428" i="1"/>
  <c r="W1427" i="1"/>
  <c r="V1427" i="1"/>
  <c r="W1308" i="1"/>
  <c r="V1308" i="1"/>
  <c r="W1307" i="1"/>
  <c r="V1307" i="1"/>
  <c r="W1306" i="1"/>
  <c r="V1306" i="1"/>
  <c r="W1477" i="1"/>
  <c r="V1477" i="1"/>
  <c r="W1476" i="1"/>
  <c r="V1476" i="1"/>
  <c r="W1475" i="1"/>
  <c r="V1475" i="1"/>
  <c r="W1474" i="1"/>
  <c r="V1474" i="1"/>
  <c r="W1400" i="1"/>
  <c r="V1400" i="1"/>
  <c r="W1399" i="1"/>
  <c r="V1399" i="1"/>
  <c r="W1398" i="1"/>
  <c r="V1398" i="1"/>
  <c r="W1397" i="1"/>
  <c r="V1397" i="1"/>
  <c r="W1326" i="1"/>
  <c r="V1326" i="1"/>
  <c r="W1325" i="1"/>
  <c r="V1325" i="1"/>
  <c r="W1324" i="1"/>
  <c r="V1324" i="1"/>
  <c r="W1323" i="1"/>
  <c r="V1323" i="1"/>
  <c r="W1386" i="1"/>
  <c r="V1386" i="1"/>
  <c r="W1385" i="1"/>
  <c r="V1385" i="1"/>
  <c r="W1384" i="1"/>
  <c r="V1384" i="1"/>
  <c r="W1383" i="1"/>
  <c r="V1383" i="1"/>
  <c r="W1483" i="1"/>
  <c r="V1483" i="1"/>
  <c r="W1482" i="1"/>
  <c r="V1482" i="1"/>
  <c r="W1481" i="1"/>
  <c r="V1481" i="1"/>
  <c r="W1480" i="1"/>
  <c r="V1480" i="1"/>
  <c r="W1470" i="1"/>
  <c r="V1470" i="1"/>
  <c r="W1469" i="1"/>
  <c r="V1469" i="1"/>
  <c r="W1468" i="1"/>
  <c r="V1468" i="1"/>
  <c r="W1467" i="1"/>
  <c r="V1467" i="1"/>
  <c r="W1390" i="1"/>
  <c r="V1390" i="1"/>
  <c r="W1389" i="1"/>
  <c r="V1389" i="1"/>
  <c r="W1388" i="1"/>
  <c r="V1388" i="1"/>
  <c r="W1387" i="1"/>
  <c r="V1387" i="1"/>
  <c r="W1507" i="1"/>
  <c r="V1507" i="1"/>
  <c r="W1506" i="1"/>
  <c r="V1506" i="1"/>
  <c r="W1505" i="1"/>
  <c r="V1505" i="1"/>
  <c r="W1504" i="1"/>
  <c r="V1504" i="1"/>
  <c r="W1302" i="1"/>
  <c r="V1302" i="1"/>
  <c r="W1301" i="1"/>
  <c r="V1301" i="1"/>
  <c r="W1300" i="1"/>
  <c r="V1300" i="1"/>
  <c r="W1299" i="1"/>
  <c r="V1299" i="1"/>
  <c r="W1578" i="1"/>
  <c r="V1578" i="1"/>
  <c r="W1577" i="1"/>
  <c r="V1577" i="1"/>
  <c r="W1576" i="1"/>
  <c r="V1576" i="1"/>
  <c r="W1575" i="1"/>
  <c r="V1575" i="1"/>
  <c r="W1569" i="1"/>
  <c r="V1569" i="1"/>
  <c r="W1568" i="1"/>
  <c r="V1568" i="1"/>
  <c r="W1567" i="1"/>
  <c r="V1567" i="1"/>
  <c r="W1566" i="1"/>
  <c r="V1566" i="1"/>
  <c r="W1565" i="1"/>
  <c r="V1565" i="1"/>
  <c r="W1564" i="1"/>
  <c r="V1564" i="1"/>
  <c r="W1563" i="1"/>
  <c r="V1563" i="1"/>
  <c r="W1562" i="1"/>
  <c r="V1562" i="1"/>
  <c r="W1544" i="1"/>
  <c r="V1544" i="1"/>
  <c r="W1543" i="1"/>
  <c r="V1543" i="1"/>
  <c r="W1542" i="1"/>
  <c r="V1542" i="1"/>
  <c r="W1541" i="1"/>
  <c r="V1541" i="1"/>
  <c r="W1533" i="1"/>
  <c r="V1533" i="1"/>
  <c r="W1532" i="1"/>
  <c r="V1532" i="1"/>
  <c r="W1531" i="1"/>
  <c r="V1531" i="1"/>
  <c r="W1530" i="1"/>
  <c r="V1530" i="1"/>
  <c r="W1529" i="1"/>
  <c r="V1529" i="1"/>
  <c r="W1528" i="1"/>
  <c r="V1528" i="1"/>
  <c r="W1527" i="1"/>
  <c r="V1527" i="1"/>
  <c r="W1526" i="1"/>
  <c r="V1526" i="1"/>
  <c r="W1522" i="1"/>
  <c r="V1522" i="1"/>
  <c r="W1521" i="1"/>
  <c r="V1521" i="1"/>
  <c r="W1520" i="1"/>
  <c r="V1520" i="1"/>
  <c r="W1519" i="1"/>
  <c r="V1519" i="1"/>
  <c r="W1493" i="1"/>
  <c r="V1493" i="1"/>
  <c r="W1492" i="1"/>
  <c r="V1492" i="1"/>
  <c r="W1491" i="1"/>
  <c r="V1491" i="1"/>
  <c r="W1490" i="1"/>
  <c r="V1490" i="1"/>
  <c r="W1515" i="1"/>
  <c r="V1515" i="1"/>
  <c r="W1514" i="1"/>
  <c r="V1514" i="1"/>
  <c r="W1513" i="1"/>
  <c r="V1513" i="1"/>
  <c r="W1512" i="1"/>
  <c r="V1512" i="1"/>
  <c r="W1511" i="1"/>
  <c r="V1511" i="1"/>
  <c r="W1510" i="1"/>
  <c r="V1510" i="1"/>
  <c r="W1509" i="1"/>
  <c r="V1509" i="1"/>
  <c r="W1508" i="1"/>
  <c r="V1508" i="1"/>
  <c r="W1503" i="1"/>
  <c r="V1503" i="1"/>
  <c r="W1502" i="1"/>
  <c r="V1502" i="1"/>
  <c r="W1501" i="1"/>
  <c r="V1501" i="1"/>
  <c r="W1500" i="1"/>
  <c r="V1500" i="1"/>
  <c r="W1463" i="1"/>
  <c r="V1463" i="1"/>
  <c r="W1462" i="1"/>
  <c r="V1462" i="1"/>
  <c r="W1461" i="1"/>
  <c r="V1461" i="1"/>
  <c r="W1460" i="1"/>
  <c r="V1460" i="1"/>
  <c r="W1452" i="1"/>
  <c r="V1452" i="1"/>
  <c r="W1451" i="1"/>
  <c r="V1451" i="1"/>
  <c r="W1450" i="1"/>
  <c r="V1450" i="1"/>
  <c r="W1449" i="1"/>
  <c r="V1449" i="1"/>
  <c r="W1448" i="1"/>
  <c r="V1448" i="1"/>
  <c r="W1447" i="1"/>
  <c r="V1447" i="1"/>
  <c r="W1446" i="1"/>
  <c r="V1446" i="1"/>
  <c r="W1445" i="1"/>
  <c r="V1445" i="1"/>
  <c r="W1444" i="1"/>
  <c r="V1444" i="1"/>
  <c r="W1440" i="1"/>
  <c r="V1440" i="1"/>
  <c r="W1439" i="1"/>
  <c r="V1439" i="1"/>
  <c r="W1438" i="1"/>
  <c r="V1438" i="1"/>
  <c r="W1437" i="1"/>
  <c r="V1437" i="1"/>
  <c r="W1423" i="1"/>
  <c r="V1423" i="1"/>
  <c r="W1422" i="1"/>
  <c r="V1422" i="1"/>
  <c r="W1421" i="1"/>
  <c r="V1421" i="1"/>
  <c r="W1420" i="1"/>
  <c r="V1420" i="1"/>
  <c r="W1409" i="1"/>
  <c r="V1409" i="1"/>
  <c r="W1408" i="1"/>
  <c r="V1408" i="1"/>
  <c r="W1407" i="1"/>
  <c r="V1407" i="1"/>
  <c r="W1406" i="1"/>
  <c r="V1406" i="1"/>
  <c r="W1379" i="1"/>
  <c r="V1379" i="1"/>
  <c r="W1378" i="1"/>
  <c r="V1378" i="1"/>
  <c r="W1377" i="1"/>
  <c r="V1377" i="1"/>
  <c r="W1376" i="1"/>
  <c r="V1376" i="1"/>
  <c r="W1363" i="1"/>
  <c r="V1363" i="1"/>
  <c r="W1362" i="1"/>
  <c r="V1362" i="1"/>
  <c r="W1361" i="1"/>
  <c r="V1361" i="1"/>
  <c r="W1360" i="1"/>
  <c r="V1360" i="1"/>
  <c r="W1359" i="1"/>
  <c r="V1359" i="1"/>
  <c r="W1456" i="1"/>
  <c r="V1456" i="1"/>
  <c r="W1455" i="1"/>
  <c r="V1455" i="1"/>
  <c r="W1454" i="1"/>
  <c r="V1454" i="1"/>
  <c r="W1453" i="1"/>
  <c r="V1453" i="1"/>
  <c r="W1319" i="1"/>
  <c r="V1319" i="1"/>
  <c r="W1318" i="1"/>
  <c r="V1318" i="1"/>
  <c r="W1317" i="1"/>
  <c r="V1317" i="1"/>
  <c r="W1316" i="1"/>
  <c r="V1316" i="1"/>
  <c r="W1312" i="1"/>
  <c r="V1312" i="1"/>
  <c r="W1311" i="1"/>
  <c r="V1311" i="1"/>
  <c r="W1310" i="1"/>
  <c r="V1310" i="1"/>
  <c r="W1309" i="1"/>
  <c r="V1309" i="1"/>
  <c r="W1416" i="1"/>
  <c r="V1416" i="1"/>
  <c r="W1415" i="1"/>
  <c r="V1415" i="1"/>
  <c r="W1414" i="1"/>
  <c r="V1414" i="1"/>
  <c r="W1413" i="1"/>
  <c r="V1413" i="1"/>
  <c r="W1295" i="1"/>
  <c r="V1295" i="1"/>
  <c r="W1294" i="1"/>
  <c r="V1294" i="1"/>
  <c r="W1293" i="1"/>
  <c r="V1293" i="1"/>
  <c r="W1292" i="1"/>
  <c r="V1292" i="1"/>
  <c r="W1277" i="1"/>
  <c r="V1277" i="1"/>
  <c r="W1276" i="1"/>
  <c r="V1276" i="1"/>
  <c r="W1275" i="1"/>
  <c r="V1275" i="1"/>
  <c r="W1274" i="1"/>
  <c r="V1274" i="1"/>
  <c r="W1267" i="1"/>
  <c r="V1267" i="1"/>
  <c r="W1266" i="1"/>
  <c r="V1266" i="1"/>
  <c r="W1265" i="1"/>
  <c r="V1265" i="1"/>
  <c r="W1264" i="1"/>
  <c r="V1264" i="1"/>
  <c r="W1260" i="1"/>
  <c r="V1260" i="1"/>
  <c r="W1259" i="1"/>
  <c r="V1259" i="1"/>
  <c r="W1258" i="1"/>
  <c r="V1258" i="1"/>
  <c r="W1257" i="1"/>
  <c r="V1257" i="1"/>
  <c r="W1251" i="1"/>
  <c r="V1251" i="1"/>
  <c r="W1250" i="1"/>
  <c r="V1250" i="1"/>
  <c r="W1249" i="1"/>
  <c r="V1249" i="1"/>
  <c r="W1248" i="1"/>
  <c r="V1248" i="1"/>
  <c r="W1244" i="1"/>
  <c r="V1244" i="1"/>
  <c r="W1243" i="1"/>
  <c r="V1243" i="1"/>
  <c r="W1242" i="1"/>
  <c r="V1242" i="1"/>
  <c r="W1241" i="1"/>
  <c r="V1241" i="1"/>
  <c r="W1234" i="1"/>
  <c r="V1234" i="1"/>
  <c r="W1233" i="1"/>
  <c r="V1233" i="1"/>
  <c r="W1232" i="1"/>
  <c r="V1232" i="1"/>
  <c r="W1231" i="1"/>
  <c r="V1231" i="1"/>
  <c r="W1224" i="1"/>
  <c r="V1224" i="1"/>
  <c r="W1223" i="1"/>
  <c r="V1223" i="1"/>
  <c r="W1222" i="1"/>
  <c r="V1222" i="1"/>
  <c r="W1221" i="1"/>
  <c r="V1221" i="1"/>
  <c r="W1220" i="1"/>
  <c r="V1220" i="1"/>
  <c r="W1209" i="1"/>
  <c r="V1209" i="1"/>
  <c r="W1208" i="1"/>
  <c r="V1208" i="1"/>
  <c r="W1207" i="1"/>
  <c r="V1207" i="1"/>
  <c r="W1206" i="1"/>
  <c r="V1206" i="1"/>
  <c r="W1193" i="1"/>
  <c r="V1193" i="1"/>
  <c r="W1192" i="1"/>
  <c r="V1192" i="1"/>
  <c r="W1191" i="1"/>
  <c r="V1191" i="1"/>
  <c r="W1190" i="1"/>
  <c r="V1190" i="1"/>
  <c r="W1188" i="1"/>
  <c r="V1188" i="1"/>
  <c r="W1187" i="1"/>
  <c r="V1187" i="1"/>
  <c r="W1186" i="1"/>
  <c r="V1186" i="1"/>
  <c r="W1185" i="1"/>
  <c r="V1185" i="1"/>
  <c r="W1181" i="1"/>
  <c r="V1181" i="1"/>
  <c r="W1180" i="1"/>
  <c r="V1180" i="1"/>
  <c r="W1179" i="1"/>
  <c r="V1179" i="1"/>
  <c r="W1178" i="1"/>
  <c r="V1178" i="1"/>
  <c r="W1128" i="1"/>
  <c r="V1128" i="1"/>
  <c r="W1127" i="1"/>
  <c r="V1127" i="1"/>
  <c r="W1126" i="1"/>
  <c r="V1126" i="1"/>
  <c r="W1125" i="1"/>
  <c r="V1125" i="1"/>
  <c r="W1117" i="1"/>
  <c r="V1117" i="1"/>
  <c r="W1116" i="1"/>
  <c r="V1116" i="1"/>
  <c r="W1115" i="1"/>
  <c r="V1115" i="1"/>
  <c r="W1114" i="1"/>
  <c r="V1114" i="1"/>
  <c r="W819" i="1"/>
  <c r="V819" i="1"/>
  <c r="W818" i="1"/>
  <c r="V818" i="1"/>
  <c r="W817" i="1"/>
  <c r="V817" i="1"/>
  <c r="W816" i="1"/>
  <c r="V816" i="1"/>
  <c r="W977" i="1"/>
  <c r="V977" i="1"/>
  <c r="W976" i="1"/>
  <c r="V976" i="1"/>
  <c r="W975" i="1"/>
  <c r="V975" i="1"/>
  <c r="W974" i="1"/>
  <c r="V974" i="1"/>
  <c r="W954" i="1"/>
  <c r="V954" i="1"/>
  <c r="W953" i="1"/>
  <c r="V953" i="1"/>
  <c r="W952" i="1"/>
  <c r="V952" i="1"/>
  <c r="W951" i="1"/>
  <c r="V951" i="1"/>
  <c r="W805" i="1"/>
  <c r="V805" i="1"/>
  <c r="W804" i="1"/>
  <c r="V804" i="1"/>
  <c r="W803" i="1"/>
  <c r="V803" i="1"/>
  <c r="W802" i="1"/>
  <c r="V802" i="1"/>
  <c r="W947" i="1"/>
  <c r="V947" i="1"/>
  <c r="W946" i="1"/>
  <c r="V946" i="1"/>
  <c r="W945" i="1"/>
  <c r="V945" i="1"/>
  <c r="W944" i="1"/>
  <c r="V944" i="1"/>
  <c r="W1132" i="1"/>
  <c r="V1132" i="1"/>
  <c r="W1131" i="1"/>
  <c r="V1131" i="1"/>
  <c r="W1130" i="1"/>
  <c r="V1130" i="1"/>
  <c r="W1129" i="1"/>
  <c r="V1129" i="1"/>
  <c r="W961" i="1"/>
  <c r="V961" i="1"/>
  <c r="W960" i="1"/>
  <c r="V960" i="1"/>
  <c r="W959" i="1"/>
  <c r="V959" i="1"/>
  <c r="W958" i="1"/>
  <c r="V958" i="1"/>
  <c r="W763" i="1"/>
  <c r="V763" i="1"/>
  <c r="W762" i="1"/>
  <c r="V762" i="1"/>
  <c r="W761" i="1"/>
  <c r="V761" i="1"/>
  <c r="W1026" i="1"/>
  <c r="V1026" i="1"/>
  <c r="W1025" i="1"/>
  <c r="V1025" i="1"/>
  <c r="W1024" i="1"/>
  <c r="V1024" i="1"/>
  <c r="W1023" i="1"/>
  <c r="V1023" i="1"/>
  <c r="W913" i="1"/>
  <c r="V913" i="1"/>
  <c r="W912" i="1"/>
  <c r="V912" i="1"/>
  <c r="W911" i="1"/>
  <c r="V911" i="1"/>
  <c r="W1062" i="1"/>
  <c r="V1062" i="1"/>
  <c r="W1061" i="1"/>
  <c r="V1061" i="1"/>
  <c r="W1060" i="1"/>
  <c r="V1060" i="1"/>
  <c r="W1059" i="1"/>
  <c r="V1059" i="1"/>
  <c r="W998" i="1"/>
  <c r="V998" i="1"/>
  <c r="W997" i="1"/>
  <c r="V997" i="1"/>
  <c r="W996" i="1"/>
  <c r="V996" i="1"/>
  <c r="W995" i="1"/>
  <c r="V995" i="1"/>
  <c r="W930" i="1"/>
  <c r="V930" i="1"/>
  <c r="W929" i="1"/>
  <c r="V929" i="1"/>
  <c r="W928" i="1"/>
  <c r="V928" i="1"/>
  <c r="W927" i="1"/>
  <c r="V927" i="1"/>
  <c r="W988" i="1"/>
  <c r="V988" i="1"/>
  <c r="W987" i="1"/>
  <c r="V987" i="1"/>
  <c r="W986" i="1"/>
  <c r="V986" i="1"/>
  <c r="W985" i="1"/>
  <c r="V985" i="1"/>
  <c r="W1066" i="1"/>
  <c r="V1066" i="1"/>
  <c r="W1065" i="1"/>
  <c r="V1065" i="1"/>
  <c r="W1064" i="1"/>
  <c r="V1064" i="1"/>
  <c r="W1063" i="1"/>
  <c r="V1063" i="1"/>
  <c r="W1058" i="1"/>
  <c r="V1058" i="1"/>
  <c r="W1057" i="1"/>
  <c r="V1057" i="1"/>
  <c r="W1056" i="1"/>
  <c r="V1056" i="1"/>
  <c r="W1055" i="1"/>
  <c r="V1055" i="1"/>
  <c r="W991" i="1"/>
  <c r="V991" i="1"/>
  <c r="W990" i="1"/>
  <c r="V990" i="1"/>
  <c r="W989" i="1"/>
  <c r="V989" i="1"/>
  <c r="W1087" i="1"/>
  <c r="V1087" i="1"/>
  <c r="W1086" i="1"/>
  <c r="V1086" i="1"/>
  <c r="W1085" i="1"/>
  <c r="V1085" i="1"/>
  <c r="W1084" i="1"/>
  <c r="V1084" i="1"/>
  <c r="W907" i="1"/>
  <c r="V907" i="1"/>
  <c r="W906" i="1"/>
  <c r="V906" i="1"/>
  <c r="W905" i="1"/>
  <c r="V905" i="1"/>
  <c r="W904" i="1"/>
  <c r="V904" i="1"/>
  <c r="W1150" i="1"/>
  <c r="V1150" i="1"/>
  <c r="W1149" i="1"/>
  <c r="V1149" i="1"/>
  <c r="W1148" i="1"/>
  <c r="V1148" i="1"/>
  <c r="W1147" i="1"/>
  <c r="V1147" i="1"/>
  <c r="W1143" i="1"/>
  <c r="V1143" i="1"/>
  <c r="W1142" i="1"/>
  <c r="V1142" i="1"/>
  <c r="W1141" i="1"/>
  <c r="V1141" i="1"/>
  <c r="W1140" i="1"/>
  <c r="V1140" i="1"/>
  <c r="W1139" i="1"/>
  <c r="V1139" i="1"/>
  <c r="W1138" i="1"/>
  <c r="V1138" i="1"/>
  <c r="W1137" i="1"/>
  <c r="V1137" i="1"/>
  <c r="W1136" i="1"/>
  <c r="V1136" i="1"/>
  <c r="W1121" i="1"/>
  <c r="V1121" i="1"/>
  <c r="W1120" i="1"/>
  <c r="V1120" i="1"/>
  <c r="W1119" i="1"/>
  <c r="V1119" i="1"/>
  <c r="W1118" i="1"/>
  <c r="V1118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2" i="1"/>
  <c r="V1102" i="1"/>
  <c r="W1101" i="1"/>
  <c r="V1101" i="1"/>
  <c r="W1100" i="1"/>
  <c r="V1100" i="1"/>
  <c r="W1099" i="1"/>
  <c r="V1099" i="1"/>
  <c r="W1076" i="1"/>
  <c r="V1076" i="1"/>
  <c r="W1075" i="1"/>
  <c r="V1075" i="1"/>
  <c r="W1074" i="1"/>
  <c r="V1074" i="1"/>
  <c r="W1073" i="1"/>
  <c r="V1073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3" i="1"/>
  <c r="V1083" i="1"/>
  <c r="W1082" i="1"/>
  <c r="V1082" i="1"/>
  <c r="W1081" i="1"/>
  <c r="V1081" i="1"/>
  <c r="W1080" i="1"/>
  <c r="V1080" i="1"/>
  <c r="W1051" i="1"/>
  <c r="V1051" i="1"/>
  <c r="W1050" i="1"/>
  <c r="V1050" i="1"/>
  <c r="W1049" i="1"/>
  <c r="V1049" i="1"/>
  <c r="W1048" i="1"/>
  <c r="V1048" i="1"/>
  <c r="W1040" i="1"/>
  <c r="V1040" i="1"/>
  <c r="W1039" i="1"/>
  <c r="V1039" i="1"/>
  <c r="W1038" i="1"/>
  <c r="V1038" i="1"/>
  <c r="W1037" i="1"/>
  <c r="V1037" i="1"/>
  <c r="W1033" i="1"/>
  <c r="V1033" i="1"/>
  <c r="W1032" i="1"/>
  <c r="V1032" i="1"/>
  <c r="W1031" i="1"/>
  <c r="V1031" i="1"/>
  <c r="W1030" i="1"/>
  <c r="V1030" i="1"/>
  <c r="W1019" i="1"/>
  <c r="V1019" i="1"/>
  <c r="W1018" i="1"/>
  <c r="V1018" i="1"/>
  <c r="W1017" i="1"/>
  <c r="V1017" i="1"/>
  <c r="W1016" i="1"/>
  <c r="V1016" i="1"/>
  <c r="W1005" i="1"/>
  <c r="V1005" i="1"/>
  <c r="W1004" i="1"/>
  <c r="V1004" i="1"/>
  <c r="W1003" i="1"/>
  <c r="V1003" i="1"/>
  <c r="W1002" i="1"/>
  <c r="V1002" i="1"/>
  <c r="W984" i="1"/>
  <c r="V984" i="1"/>
  <c r="W983" i="1"/>
  <c r="V983" i="1"/>
  <c r="W982" i="1"/>
  <c r="V982" i="1"/>
  <c r="W981" i="1"/>
  <c r="V981" i="1"/>
  <c r="W968" i="1"/>
  <c r="V968" i="1"/>
  <c r="W967" i="1"/>
  <c r="V967" i="1"/>
  <c r="W966" i="1"/>
  <c r="V966" i="1"/>
  <c r="W965" i="1"/>
  <c r="V965" i="1"/>
  <c r="W1044" i="1"/>
  <c r="V1044" i="1"/>
  <c r="W1043" i="1"/>
  <c r="V1043" i="1"/>
  <c r="W1042" i="1"/>
  <c r="V1042" i="1"/>
  <c r="W1041" i="1"/>
  <c r="V1041" i="1"/>
  <c r="W923" i="1"/>
  <c r="V923" i="1"/>
  <c r="W922" i="1"/>
  <c r="V922" i="1"/>
  <c r="W921" i="1"/>
  <c r="V921" i="1"/>
  <c r="W917" i="1"/>
  <c r="V917" i="1"/>
  <c r="W916" i="1"/>
  <c r="V916" i="1"/>
  <c r="W915" i="1"/>
  <c r="V915" i="1"/>
  <c r="W914" i="1"/>
  <c r="V914" i="1"/>
  <c r="W1012" i="1"/>
  <c r="V1012" i="1"/>
  <c r="W1011" i="1"/>
  <c r="V1011" i="1"/>
  <c r="W1010" i="1"/>
  <c r="V1010" i="1"/>
  <c r="W1009" i="1"/>
  <c r="V1009" i="1"/>
  <c r="W900" i="1"/>
  <c r="V900" i="1"/>
  <c r="W899" i="1"/>
  <c r="V899" i="1"/>
  <c r="W898" i="1"/>
  <c r="V898" i="1"/>
  <c r="W897" i="1"/>
  <c r="V897" i="1"/>
  <c r="W880" i="1"/>
  <c r="V880" i="1"/>
  <c r="W879" i="1"/>
  <c r="V879" i="1"/>
  <c r="W878" i="1"/>
  <c r="V878" i="1"/>
  <c r="W877" i="1"/>
  <c r="V877" i="1"/>
  <c r="W870" i="1"/>
  <c r="V870" i="1"/>
  <c r="W869" i="1"/>
  <c r="V869" i="1"/>
  <c r="W868" i="1"/>
  <c r="V868" i="1"/>
  <c r="W867" i="1"/>
  <c r="V867" i="1"/>
  <c r="W863" i="1"/>
  <c r="V863" i="1"/>
  <c r="W862" i="1"/>
  <c r="V862" i="1"/>
  <c r="W861" i="1"/>
  <c r="V861" i="1"/>
  <c r="W860" i="1"/>
  <c r="V860" i="1"/>
  <c r="W853" i="1"/>
  <c r="V853" i="1"/>
  <c r="W852" i="1"/>
  <c r="V852" i="1"/>
  <c r="W851" i="1"/>
  <c r="V851" i="1"/>
  <c r="W850" i="1"/>
  <c r="V850" i="1"/>
  <c r="W846" i="1"/>
  <c r="V846" i="1"/>
  <c r="W845" i="1"/>
  <c r="V845" i="1"/>
  <c r="W844" i="1"/>
  <c r="V844" i="1"/>
  <c r="W843" i="1"/>
  <c r="V843" i="1"/>
  <c r="W836" i="1"/>
  <c r="V836" i="1"/>
  <c r="W835" i="1"/>
  <c r="V835" i="1"/>
  <c r="W834" i="1"/>
  <c r="V834" i="1"/>
  <c r="W833" i="1"/>
  <c r="V833" i="1"/>
  <c r="W826" i="1"/>
  <c r="V826" i="1"/>
  <c r="W825" i="1"/>
  <c r="V825" i="1"/>
  <c r="W824" i="1"/>
  <c r="V824" i="1"/>
  <c r="W823" i="1"/>
  <c r="V823" i="1"/>
  <c r="W812" i="1"/>
  <c r="V812" i="1"/>
  <c r="W811" i="1"/>
  <c r="V811" i="1"/>
  <c r="W810" i="1"/>
  <c r="V810" i="1"/>
  <c r="W809" i="1"/>
  <c r="V809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4" i="1"/>
  <c r="V784" i="1"/>
  <c r="W783" i="1"/>
  <c r="V783" i="1"/>
  <c r="W782" i="1"/>
  <c r="V782" i="1"/>
  <c r="W781" i="1"/>
  <c r="V781" i="1"/>
  <c r="W777" i="1"/>
  <c r="V777" i="1"/>
  <c r="W776" i="1"/>
  <c r="V776" i="1"/>
  <c r="W775" i="1"/>
  <c r="V775" i="1"/>
  <c r="W774" i="1"/>
  <c r="V774" i="1"/>
  <c r="W770" i="1"/>
  <c r="V770" i="1"/>
  <c r="W769" i="1"/>
  <c r="V769" i="1"/>
  <c r="W768" i="1"/>
  <c r="V768" i="1"/>
  <c r="W767" i="1"/>
  <c r="V767" i="1"/>
  <c r="W940" i="1"/>
  <c r="V940" i="1"/>
  <c r="W939" i="1"/>
  <c r="V939" i="1"/>
  <c r="W938" i="1"/>
  <c r="V938" i="1"/>
  <c r="W937" i="1"/>
  <c r="V937" i="1"/>
  <c r="W890" i="1"/>
  <c r="V890" i="1"/>
  <c r="W889" i="1"/>
  <c r="V889" i="1"/>
  <c r="W888" i="1"/>
  <c r="V888" i="1"/>
  <c r="W887" i="1"/>
  <c r="V887" i="1"/>
  <c r="W739" i="1"/>
  <c r="V739" i="1"/>
  <c r="W738" i="1"/>
  <c r="V738" i="1"/>
  <c r="W737" i="1"/>
  <c r="V737" i="1"/>
  <c r="W728" i="1"/>
  <c r="V728" i="1"/>
  <c r="W727" i="1"/>
  <c r="V727" i="1"/>
  <c r="W726" i="1"/>
  <c r="V726" i="1"/>
  <c r="W468" i="1"/>
  <c r="V468" i="1"/>
  <c r="W467" i="1"/>
  <c r="V467" i="1"/>
  <c r="W466" i="1"/>
  <c r="V466" i="1"/>
  <c r="W600" i="1"/>
  <c r="V600" i="1"/>
  <c r="W599" i="1"/>
  <c r="V599" i="1"/>
  <c r="W598" i="1"/>
  <c r="V598" i="1"/>
  <c r="W578" i="1"/>
  <c r="V578" i="1"/>
  <c r="W577" i="1"/>
  <c r="V577" i="1"/>
  <c r="W576" i="1"/>
  <c r="V576" i="1"/>
  <c r="W456" i="1"/>
  <c r="V456" i="1"/>
  <c r="W455" i="1"/>
  <c r="V455" i="1"/>
  <c r="W454" i="1"/>
  <c r="V454" i="1"/>
  <c r="W572" i="1"/>
  <c r="V572" i="1"/>
  <c r="W571" i="1"/>
  <c r="V571" i="1"/>
  <c r="W570" i="1"/>
  <c r="V570" i="1"/>
  <c r="W742" i="1"/>
  <c r="V742" i="1"/>
  <c r="W741" i="1"/>
  <c r="V741" i="1"/>
  <c r="W740" i="1"/>
  <c r="V740" i="1"/>
  <c r="W585" i="1"/>
  <c r="V585" i="1"/>
  <c r="W584" i="1"/>
  <c r="V584" i="1"/>
  <c r="W583" i="1"/>
  <c r="V583" i="1"/>
  <c r="W582" i="1"/>
  <c r="V582" i="1"/>
  <c r="W419" i="1"/>
  <c r="V419" i="1"/>
  <c r="W418" i="1"/>
  <c r="V418" i="1"/>
  <c r="W417" i="1"/>
  <c r="V417" i="1"/>
  <c r="W643" i="1"/>
  <c r="V643" i="1"/>
  <c r="W642" i="1"/>
  <c r="V642" i="1"/>
  <c r="W545" i="1"/>
  <c r="V545" i="1"/>
  <c r="W544" i="1"/>
  <c r="V544" i="1"/>
  <c r="W543" i="1"/>
  <c r="V543" i="1"/>
  <c r="W680" i="1"/>
  <c r="V680" i="1"/>
  <c r="W679" i="1"/>
  <c r="V679" i="1"/>
  <c r="W678" i="1"/>
  <c r="V678" i="1"/>
  <c r="W617" i="1"/>
  <c r="V617" i="1"/>
  <c r="W616" i="1"/>
  <c r="V616" i="1"/>
  <c r="W615" i="1"/>
  <c r="V615" i="1"/>
  <c r="W608" i="1"/>
  <c r="V608" i="1"/>
  <c r="W607" i="1"/>
  <c r="V607" i="1"/>
  <c r="W606" i="1"/>
  <c r="V606" i="1"/>
  <c r="W686" i="1"/>
  <c r="V686" i="1"/>
  <c r="W685" i="1"/>
  <c r="V685" i="1"/>
  <c r="W684" i="1"/>
  <c r="V684" i="1"/>
  <c r="W675" i="1"/>
  <c r="V675" i="1"/>
  <c r="W674" i="1"/>
  <c r="V674" i="1"/>
  <c r="W703" i="1"/>
  <c r="V703" i="1"/>
  <c r="W702" i="1"/>
  <c r="V702" i="1"/>
  <c r="W701" i="1"/>
  <c r="V701" i="1"/>
  <c r="W542" i="1"/>
  <c r="V542" i="1"/>
  <c r="W541" i="1"/>
  <c r="V541" i="1"/>
  <c r="W540" i="1"/>
  <c r="V540" i="1"/>
  <c r="W757" i="1"/>
  <c r="V757" i="1"/>
  <c r="W756" i="1"/>
  <c r="V756" i="1"/>
  <c r="W755" i="1"/>
  <c r="V755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5" i="1"/>
  <c r="V715" i="1"/>
  <c r="W714" i="1"/>
  <c r="V714" i="1"/>
  <c r="W713" i="1"/>
  <c r="V713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0" i="1"/>
  <c r="V700" i="1"/>
  <c r="W699" i="1"/>
  <c r="V699" i="1"/>
  <c r="W670" i="1"/>
  <c r="V670" i="1"/>
  <c r="W669" i="1"/>
  <c r="V669" i="1"/>
  <c r="W668" i="1"/>
  <c r="V668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2" i="1"/>
  <c r="V652" i="1"/>
  <c r="W651" i="1"/>
  <c r="V651" i="1"/>
  <c r="W650" i="1"/>
  <c r="V650" i="1"/>
  <c r="W649" i="1"/>
  <c r="V649" i="1"/>
  <c r="W638" i="1"/>
  <c r="V638" i="1"/>
  <c r="W637" i="1"/>
  <c r="V637" i="1"/>
  <c r="W636" i="1"/>
  <c r="V636" i="1"/>
  <c r="W626" i="1"/>
  <c r="V626" i="1"/>
  <c r="W625" i="1"/>
  <c r="V625" i="1"/>
  <c r="W624" i="1"/>
  <c r="V624" i="1"/>
  <c r="W603" i="1"/>
  <c r="V603" i="1"/>
  <c r="W602" i="1"/>
  <c r="V602" i="1"/>
  <c r="W601" i="1"/>
  <c r="V601" i="1"/>
  <c r="W591" i="1"/>
  <c r="V591" i="1"/>
  <c r="W590" i="1"/>
  <c r="V590" i="1"/>
  <c r="W589" i="1"/>
  <c r="V589" i="1"/>
  <c r="W664" i="1"/>
  <c r="V664" i="1"/>
  <c r="W663" i="1"/>
  <c r="V663" i="1"/>
  <c r="W662" i="1"/>
  <c r="V662" i="1"/>
  <c r="W554" i="1"/>
  <c r="V554" i="1"/>
  <c r="W553" i="1"/>
  <c r="V553" i="1"/>
  <c r="W552" i="1"/>
  <c r="V552" i="1"/>
  <c r="W548" i="1"/>
  <c r="V548" i="1"/>
  <c r="W547" i="1"/>
  <c r="V547" i="1"/>
  <c r="W546" i="1"/>
  <c r="V546" i="1"/>
  <c r="W632" i="1"/>
  <c r="V632" i="1"/>
  <c r="W631" i="1"/>
  <c r="V631" i="1"/>
  <c r="W630" i="1"/>
  <c r="V630" i="1"/>
  <c r="W536" i="1"/>
  <c r="V536" i="1"/>
  <c r="W535" i="1"/>
  <c r="V535" i="1"/>
  <c r="W534" i="1"/>
  <c r="V534" i="1"/>
  <c r="W517" i="1"/>
  <c r="V517" i="1"/>
  <c r="W516" i="1"/>
  <c r="V516" i="1"/>
  <c r="W515" i="1"/>
  <c r="V515" i="1"/>
  <c r="W511" i="1"/>
  <c r="V511" i="1"/>
  <c r="W510" i="1"/>
  <c r="V510" i="1"/>
  <c r="W509" i="1"/>
  <c r="V509" i="1"/>
  <c r="W505" i="1"/>
  <c r="V505" i="1"/>
  <c r="W504" i="1"/>
  <c r="V504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84" i="1"/>
  <c r="V484" i="1"/>
  <c r="W483" i="1"/>
  <c r="V483" i="1"/>
  <c r="W482" i="1"/>
  <c r="V482" i="1"/>
  <c r="W475" i="1"/>
  <c r="V475" i="1"/>
  <c r="W474" i="1"/>
  <c r="V474" i="1"/>
  <c r="W473" i="1"/>
  <c r="V473" i="1"/>
  <c r="W472" i="1"/>
  <c r="V472" i="1"/>
  <c r="W462" i="1"/>
  <c r="V462" i="1"/>
  <c r="W461" i="1"/>
  <c r="V461" i="1"/>
  <c r="W460" i="1"/>
  <c r="V460" i="1"/>
  <c r="W447" i="1"/>
  <c r="V447" i="1"/>
  <c r="W446" i="1"/>
  <c r="V446" i="1"/>
  <c r="W445" i="1"/>
  <c r="V445" i="1"/>
  <c r="W442" i="1"/>
  <c r="V442" i="1"/>
  <c r="W441" i="1"/>
  <c r="V441" i="1"/>
  <c r="W437" i="1"/>
  <c r="V437" i="1"/>
  <c r="W436" i="1"/>
  <c r="V436" i="1"/>
  <c r="W435" i="1"/>
  <c r="V435" i="1"/>
  <c r="W427" i="1"/>
  <c r="V427" i="1"/>
  <c r="W426" i="1"/>
  <c r="V426" i="1"/>
  <c r="W566" i="1"/>
  <c r="V566" i="1"/>
  <c r="W565" i="1"/>
  <c r="V565" i="1"/>
  <c r="W564" i="1"/>
  <c r="V564" i="1"/>
  <c r="W526" i="1"/>
  <c r="V526" i="1"/>
  <c r="W525" i="1"/>
  <c r="V525" i="1"/>
  <c r="W524" i="1"/>
  <c r="V524" i="1"/>
  <c r="V8" i="1"/>
  <c r="W8" i="1"/>
  <c r="V160" i="1"/>
  <c r="W160" i="1"/>
  <c r="V161" i="1"/>
  <c r="W161" i="1"/>
  <c r="AD1" i="5"/>
  <c r="AC1" i="5"/>
</calcChain>
</file>

<file path=xl/sharedStrings.xml><?xml version="1.0" encoding="utf-8"?>
<sst xmlns="http://schemas.openxmlformats.org/spreadsheetml/2006/main" count="9541" uniqueCount="1800">
  <si>
    <t>ALLIANZ SE</t>
  </si>
  <si>
    <t>DAIMLER AG</t>
  </si>
  <si>
    <t>DT TELEKOM</t>
  </si>
  <si>
    <t>MUENCHENER RUECK</t>
  </si>
  <si>
    <t>Bonus Cap</t>
  </si>
  <si>
    <t>VOWG_p.DE</t>
  </si>
  <si>
    <t>VOW3 GY</t>
  </si>
  <si>
    <t>ADSGn.DE</t>
  </si>
  <si>
    <t>DAX</t>
  </si>
  <si>
    <t>EUROSTOXX 50</t>
  </si>
  <si>
    <t>.GDAXI</t>
  </si>
  <si>
    <t>.STOXX50E</t>
  </si>
  <si>
    <t>SX5E</t>
  </si>
  <si>
    <t>Bonusschwelle bei Bonusstrukturen</t>
  </si>
  <si>
    <t>Bonusbetrag in Währung</t>
  </si>
  <si>
    <t>Barriere bei Bonusstrukturen</t>
  </si>
  <si>
    <t>Provision</t>
  </si>
  <si>
    <t>gültig bis:</t>
  </si>
  <si>
    <t>UBS</t>
  </si>
  <si>
    <t>Aktienanleihe</t>
  </si>
  <si>
    <t>ADS GY</t>
  </si>
  <si>
    <t>Link</t>
  </si>
  <si>
    <t>ALVG.DE</t>
  </si>
  <si>
    <t>ALV GY</t>
  </si>
  <si>
    <t>BAS GY</t>
  </si>
  <si>
    <t>BMWG.DE</t>
  </si>
  <si>
    <t>BMW GY</t>
  </si>
  <si>
    <t>DAIGn.DE</t>
  </si>
  <si>
    <t>DAI GY</t>
  </si>
  <si>
    <t>DBKGn.DE</t>
  </si>
  <si>
    <t>DBK GY</t>
  </si>
  <si>
    <t>DTEGn.DE</t>
  </si>
  <si>
    <t>DTE GY</t>
  </si>
  <si>
    <t>EONGn.DE</t>
  </si>
  <si>
    <t>EOAN GY</t>
  </si>
  <si>
    <t>MUVGn.DE</t>
  </si>
  <si>
    <t>MUV2 GY</t>
  </si>
  <si>
    <t>Discount</t>
  </si>
  <si>
    <t>Preis Basiswert</t>
  </si>
  <si>
    <t>Geld</t>
  </si>
  <si>
    <t>Brief</t>
  </si>
  <si>
    <t>BAYGn.DE</t>
  </si>
  <si>
    <t>BAYN GY</t>
  </si>
  <si>
    <t>Reuters RIC des Produktes</t>
  </si>
  <si>
    <t>E.ON AG</t>
  </si>
  <si>
    <t>BASFn.DE</t>
  </si>
  <si>
    <t>Emittent</t>
  </si>
  <si>
    <t>Art Zertifikat</t>
  </si>
  <si>
    <t>WKN</t>
  </si>
  <si>
    <t>Basiswert</t>
  </si>
  <si>
    <t>Referenz Basiswert bei Auflage</t>
  </si>
  <si>
    <t>Reuters RIC des Basiswertes</t>
  </si>
  <si>
    <t>Bloomberg</t>
  </si>
  <si>
    <t>Beginn Zinslauf</t>
  </si>
  <si>
    <t>Stichtag (BewertTag)</t>
  </si>
  <si>
    <t>Fälligkeit (Zahltag)</t>
  </si>
  <si>
    <t>Quanto</t>
  </si>
  <si>
    <t>Bezugs-verhältnis</t>
  </si>
  <si>
    <t>Nominal bei Aktienanleihen</t>
  </si>
  <si>
    <t>Kupon bei Aktienanleihen</t>
  </si>
  <si>
    <t>Basispreis bei Aktienanleihen</t>
  </si>
  <si>
    <t>Cap bei gecapten Strukturen</t>
  </si>
  <si>
    <t>BASF SE</t>
  </si>
  <si>
    <t>BMW AG</t>
  </si>
  <si>
    <t>VOLKSWAGEN VZ</t>
  </si>
  <si>
    <t>ADIDAS AG</t>
  </si>
  <si>
    <t>BAYER AG</t>
  </si>
  <si>
    <t>DEUTSCHE BANK AG</t>
  </si>
  <si>
    <t>RWE AG</t>
  </si>
  <si>
    <t>RWEG.DE</t>
  </si>
  <si>
    <t>RWE GY</t>
  </si>
  <si>
    <t>LINDE AG</t>
  </si>
  <si>
    <t>LING.DE</t>
  </si>
  <si>
    <t>LIN GY</t>
  </si>
  <si>
    <t>SAP AG</t>
  </si>
  <si>
    <t>SAPG.DE</t>
  </si>
  <si>
    <t>SAP GY</t>
  </si>
  <si>
    <t>DEUTSCHE POST</t>
  </si>
  <si>
    <t>DPW GY</t>
  </si>
  <si>
    <t>DPWGn.DE</t>
  </si>
  <si>
    <t>AXA</t>
  </si>
  <si>
    <t>K+S AG</t>
  </si>
  <si>
    <t>CS FP</t>
  </si>
  <si>
    <t>SDF GY</t>
  </si>
  <si>
    <t>AXAF.PA</t>
  </si>
  <si>
    <t>SDFGn.DE</t>
  </si>
  <si>
    <t>SIEMENS AG</t>
  </si>
  <si>
    <t>SIE GY</t>
  </si>
  <si>
    <t>SIEGn.DE</t>
  </si>
  <si>
    <t>CBKG.DE</t>
  </si>
  <si>
    <t>COMMERZBANK</t>
  </si>
  <si>
    <t xml:space="preserve">CBK GY </t>
  </si>
  <si>
    <t>Airbus Group SE</t>
  </si>
  <si>
    <t>ARCELORMITTAL</t>
  </si>
  <si>
    <t>ASML HOLDING NV</t>
  </si>
  <si>
    <t>BILFINGER SE</t>
  </si>
  <si>
    <t>CONTINENTAL AG</t>
  </si>
  <si>
    <t>LUFTHANSA AG</t>
  </si>
  <si>
    <t>ORANGE SA</t>
  </si>
  <si>
    <t>INFINEON TECH</t>
  </si>
  <si>
    <t>METRO AG</t>
  </si>
  <si>
    <t>NOKIA</t>
  </si>
  <si>
    <t>NORDEX SE</t>
  </si>
  <si>
    <t>OSRAM LICHT AG</t>
  </si>
  <si>
    <t>SANOFI SA</t>
  </si>
  <si>
    <t>ROYAL DUTCH SHELL PLC</t>
  </si>
  <si>
    <t>STADA ARZNEIMITTEL AG</t>
  </si>
  <si>
    <t>SUEDZUCKER AG</t>
  </si>
  <si>
    <t>TOTAL SA</t>
  </si>
  <si>
    <t>UNITED INTERNET AG</t>
  </si>
  <si>
    <t>WIRECARD AG</t>
  </si>
  <si>
    <t>AIR.PA</t>
  </si>
  <si>
    <t>AIR FP</t>
  </si>
  <si>
    <t>ISPA.AS</t>
  </si>
  <si>
    <t>MT NA</t>
  </si>
  <si>
    <t>ASML.AS</t>
  </si>
  <si>
    <t>ASML NA</t>
  </si>
  <si>
    <t>GBFG.DE</t>
  </si>
  <si>
    <t>GBF GY</t>
  </si>
  <si>
    <t>CONG.DE</t>
  </si>
  <si>
    <t>CON GY</t>
  </si>
  <si>
    <t>LHAG.DE</t>
  </si>
  <si>
    <t>LHA GY</t>
  </si>
  <si>
    <t>ORAN.PA</t>
  </si>
  <si>
    <t>ORA FP</t>
  </si>
  <si>
    <t>IFXGn.DE</t>
  </si>
  <si>
    <t>IFX GY</t>
  </si>
  <si>
    <t>MEOG.DE</t>
  </si>
  <si>
    <t>MEO GY</t>
  </si>
  <si>
    <t>NDXG.DE</t>
  </si>
  <si>
    <t>NDX1 GY</t>
  </si>
  <si>
    <t>OSRn.DE</t>
  </si>
  <si>
    <t>OSR GY</t>
  </si>
  <si>
    <t>SASY.PA</t>
  </si>
  <si>
    <t>SAN FP</t>
  </si>
  <si>
    <t>RDSa.AS</t>
  </si>
  <si>
    <t>RDSA NA</t>
  </si>
  <si>
    <t>STAGn.DE</t>
  </si>
  <si>
    <t>SAZ GY</t>
  </si>
  <si>
    <t>SZUG.DE</t>
  </si>
  <si>
    <t>SZU GY</t>
  </si>
  <si>
    <t>TOTF.PA</t>
  </si>
  <si>
    <t>FP FP</t>
  </si>
  <si>
    <t>UTDI.DE</t>
  </si>
  <si>
    <t>UTDI GY</t>
  </si>
  <si>
    <t>WDIG.DE</t>
  </si>
  <si>
    <t>WDI GY</t>
  </si>
  <si>
    <t>Aktienanleihe Plus</t>
  </si>
  <si>
    <t>SZGG.DE</t>
  </si>
  <si>
    <t>SALZGITTER AG</t>
  </si>
  <si>
    <t>SZG GY</t>
  </si>
  <si>
    <t>Barriere</t>
  </si>
  <si>
    <t>Kupon</t>
  </si>
  <si>
    <t>NOKIA.HE</t>
  </si>
  <si>
    <t>NOKIA FH</t>
  </si>
  <si>
    <t>LXSG.DE</t>
  </si>
  <si>
    <t>PEUP.PA</t>
  </si>
  <si>
    <t>RENA.PA</t>
  </si>
  <si>
    <t>KU2G.DE</t>
  </si>
  <si>
    <t>ZILGn.DE</t>
  </si>
  <si>
    <t>LEOGn.DE</t>
  </si>
  <si>
    <t>LXS GY</t>
  </si>
  <si>
    <t>UG FP</t>
  </si>
  <si>
    <t>RNO FP</t>
  </si>
  <si>
    <t>KU2 GY</t>
  </si>
  <si>
    <t>ZIL2 GY</t>
  </si>
  <si>
    <t>LEO GY</t>
  </si>
  <si>
    <t>DRIG.DE</t>
  </si>
  <si>
    <t>MORG.DE</t>
  </si>
  <si>
    <t>PSHG_p.DE</t>
  </si>
  <si>
    <t>DRILLISCH AG</t>
  </si>
  <si>
    <t>MORPHOSYS AG</t>
  </si>
  <si>
    <t>Lanxess AG</t>
  </si>
  <si>
    <t>Peugeot SA</t>
  </si>
  <si>
    <t>Renault SA</t>
  </si>
  <si>
    <t>Kuka AG</t>
  </si>
  <si>
    <t>ElringKlinger AG</t>
  </si>
  <si>
    <t>Leoni AG</t>
  </si>
  <si>
    <t xml:space="preserve">PORSCHE </t>
  </si>
  <si>
    <t>DRI GY</t>
  </si>
  <si>
    <t>MOR GY</t>
  </si>
  <si>
    <t>PAH3 GY</t>
  </si>
  <si>
    <t>UT55R3</t>
  </si>
  <si>
    <t>UT6CG1</t>
  </si>
  <si>
    <t>UT5KYM</t>
  </si>
  <si>
    <t>UT6V7D</t>
  </si>
  <si>
    <t>UT60A7</t>
  </si>
  <si>
    <t>UT6PNA</t>
  </si>
  <si>
    <t>UT6YXL</t>
  </si>
  <si>
    <t>UT6UE0</t>
  </si>
  <si>
    <t>UT6Z9L</t>
  </si>
  <si>
    <t>UT6UVD</t>
  </si>
  <si>
    <t>UT7RRX</t>
  </si>
  <si>
    <t>UT7S49</t>
  </si>
  <si>
    <t>UT60HX</t>
  </si>
  <si>
    <t>UT6Q8E</t>
  </si>
  <si>
    <t>UT6PWE</t>
  </si>
  <si>
    <t>UT7DKB</t>
  </si>
  <si>
    <t>UT6ZCN</t>
  </si>
  <si>
    <t>UT6Q8C</t>
  </si>
  <si>
    <t>UT6PWC</t>
  </si>
  <si>
    <t>UT7WHF</t>
  </si>
  <si>
    <t>UT7RRY</t>
  </si>
  <si>
    <t>UT659X</t>
  </si>
  <si>
    <t>UT64Y9</t>
  </si>
  <si>
    <t>UT7S3Y</t>
  </si>
  <si>
    <t>UT64XX</t>
  </si>
  <si>
    <t>UT6TZN</t>
  </si>
  <si>
    <t>UT60HU</t>
  </si>
  <si>
    <t>UT6ZD2</t>
  </si>
  <si>
    <t>UT6ZCQ</t>
  </si>
  <si>
    <t>UT6ULA</t>
  </si>
  <si>
    <t>UT659Y</t>
  </si>
  <si>
    <t>UT7S3Z</t>
  </si>
  <si>
    <t>UT7DKE</t>
  </si>
  <si>
    <t>UT7RRZ</t>
  </si>
  <si>
    <t>UT6Q8B</t>
  </si>
  <si>
    <t>UT6PWB</t>
  </si>
  <si>
    <t>UT7WHG</t>
  </si>
  <si>
    <t>UT64XY</t>
  </si>
  <si>
    <t>UT6ZD1</t>
  </si>
  <si>
    <t>UT7DKD</t>
  </si>
  <si>
    <t>UT6TZM</t>
  </si>
  <si>
    <t>UT7RS4</t>
  </si>
  <si>
    <t>UT7RRS</t>
  </si>
  <si>
    <t>UT7S44</t>
  </si>
  <si>
    <t>UT64XV</t>
  </si>
  <si>
    <t>UT60HR</t>
  </si>
  <si>
    <t>UT659V</t>
  </si>
  <si>
    <t>UT64Y7</t>
  </si>
  <si>
    <t>UT7S3S</t>
  </si>
  <si>
    <t>UT6UKZ</t>
  </si>
  <si>
    <t>UT6TZL</t>
  </si>
  <si>
    <t>UT6ZCK</t>
  </si>
  <si>
    <t>UT7S45</t>
  </si>
  <si>
    <t>UT659W</t>
  </si>
  <si>
    <t>UT64Y8</t>
  </si>
  <si>
    <t>UT7RRT</t>
  </si>
  <si>
    <t>UT7RS5</t>
  </si>
  <si>
    <t>UT7S3T</t>
  </si>
  <si>
    <t>UT7WHA</t>
  </si>
  <si>
    <t>UT64XW</t>
  </si>
  <si>
    <t>UT60HS</t>
  </si>
  <si>
    <t>UT60HT</t>
  </si>
  <si>
    <t>UT6Q8A</t>
  </si>
  <si>
    <t>UT6PWA</t>
  </si>
  <si>
    <t>UT6ZCJ</t>
  </si>
  <si>
    <t>UT7DR2</t>
  </si>
  <si>
    <t>UT6ZF5</t>
  </si>
  <si>
    <t>UT6ZF6</t>
  </si>
  <si>
    <t>UT7MYE</t>
  </si>
  <si>
    <t>UT6ZEU</t>
  </si>
  <si>
    <t>UT653L</t>
  </si>
  <si>
    <t>UT6PYH</t>
  </si>
  <si>
    <t>UT7DR3</t>
  </si>
  <si>
    <t>UT60K9</t>
  </si>
  <si>
    <t>UT6UNE</t>
  </si>
  <si>
    <t>UT7WAY</t>
  </si>
  <si>
    <t>UT64RL</t>
  </si>
  <si>
    <t>UT7RLM</t>
  </si>
  <si>
    <t>UT7E33</t>
  </si>
  <si>
    <t>UT7E2R</t>
  </si>
  <si>
    <t>UT7DQR</t>
  </si>
  <si>
    <t>UT699D</t>
  </si>
  <si>
    <t>UT68XD</t>
  </si>
  <si>
    <t>UT6PZR</t>
  </si>
  <si>
    <t>UT7RN9</t>
  </si>
  <si>
    <t>UT7N6E</t>
  </si>
  <si>
    <t>UT7E0V</t>
  </si>
  <si>
    <t>UT7WDF</t>
  </si>
  <si>
    <t>UT7DP7</t>
  </si>
  <si>
    <t>UT6UR4</t>
  </si>
  <si>
    <t>UT64UZ</t>
  </si>
  <si>
    <t>UT6V34</t>
  </si>
  <si>
    <t>UT7E17</t>
  </si>
  <si>
    <t>UT6UQS</t>
  </si>
  <si>
    <t>UT7RN8</t>
  </si>
  <si>
    <t>UT6V2S</t>
  </si>
  <si>
    <t>UT699E</t>
  </si>
  <si>
    <t>UT7MUF</t>
  </si>
  <si>
    <t>UT60MG</t>
  </si>
  <si>
    <t>UT7WDH</t>
  </si>
  <si>
    <t>UT7N6F</t>
  </si>
  <si>
    <t>UT68XE</t>
  </si>
  <si>
    <t>UT6PZQ</t>
  </si>
  <si>
    <t>UT7E16</t>
  </si>
  <si>
    <t>UT6V2R</t>
  </si>
  <si>
    <t>UT7N6G</t>
  </si>
  <si>
    <t>UT7WDG</t>
  </si>
  <si>
    <t>UT7DP6</t>
  </si>
  <si>
    <t>UT6V33</t>
  </si>
  <si>
    <t>UT6UQR</t>
  </si>
  <si>
    <t>UT6UR3</t>
  </si>
  <si>
    <t>UT7RMX</t>
  </si>
  <si>
    <t>UT7E0U</t>
  </si>
  <si>
    <t>UT68XF</t>
  </si>
  <si>
    <t>UT60MH</t>
  </si>
  <si>
    <t>UT7MUC</t>
  </si>
  <si>
    <t>UT7E0T</t>
  </si>
  <si>
    <t>UT7DP5</t>
  </si>
  <si>
    <t>UT6V2Q</t>
  </si>
  <si>
    <t>UT7N6D</t>
  </si>
  <si>
    <t>UT6V32</t>
  </si>
  <si>
    <t>UT7WDD</t>
  </si>
  <si>
    <t>UT7RN6</t>
  </si>
  <si>
    <t>UT7E15</t>
  </si>
  <si>
    <t>UT6UQQ</t>
  </si>
  <si>
    <t>UT7RMU</t>
  </si>
  <si>
    <t>UT6UR2</t>
  </si>
  <si>
    <t>UT7RMW</t>
  </si>
  <si>
    <t>UT68XG</t>
  </si>
  <si>
    <t>UT7MUD</t>
  </si>
  <si>
    <t>UT699G</t>
  </si>
  <si>
    <t>UT6PZS</t>
  </si>
  <si>
    <t>UT7E14</t>
  </si>
  <si>
    <t>UT6V31</t>
  </si>
  <si>
    <t>UT6UQP</t>
  </si>
  <si>
    <t>UT6UR1</t>
  </si>
  <si>
    <t>UT7DP4</t>
  </si>
  <si>
    <t>UT6ZEZ</t>
  </si>
  <si>
    <t>UT7MUE</t>
  </si>
  <si>
    <t>UT7E0S</t>
  </si>
  <si>
    <t>UT7WDE</t>
  </si>
  <si>
    <t>UT7RMV</t>
  </si>
  <si>
    <t>UT7RN7</t>
  </si>
  <si>
    <t>UT6V2P</t>
  </si>
  <si>
    <t>UT7N6A</t>
  </si>
  <si>
    <t>UT7MUA</t>
  </si>
  <si>
    <t>UT60MB</t>
  </si>
  <si>
    <t>UT6ZEY</t>
  </si>
  <si>
    <t>UT6PZN</t>
  </si>
  <si>
    <t>UT7RN4</t>
  </si>
  <si>
    <t>UT6V30</t>
  </si>
  <si>
    <t>UT656V</t>
  </si>
  <si>
    <t>UT6577</t>
  </si>
  <si>
    <t>UT64V7</t>
  </si>
  <si>
    <t>UT7DP3</t>
  </si>
  <si>
    <t>UT7WDB</t>
  </si>
  <si>
    <t>UT64UV</t>
  </si>
  <si>
    <t>UT7E0R</t>
  </si>
  <si>
    <t>UT7RMS</t>
  </si>
  <si>
    <t>UT64R5</t>
  </si>
  <si>
    <t>UT64QT</t>
  </si>
  <si>
    <t>UT6PMZ</t>
  </si>
  <si>
    <t>UT7J01</t>
  </si>
  <si>
    <t>UT69EX</t>
  </si>
  <si>
    <t>UT6V78</t>
  </si>
  <si>
    <t>UT6V5Q</t>
  </si>
  <si>
    <t>UT6V62</t>
  </si>
  <si>
    <t>UT6Q03</t>
  </si>
  <si>
    <t>UT64PH</t>
  </si>
  <si>
    <t>ARLG.DE</t>
  </si>
  <si>
    <t>BOSSn.DE</t>
  </si>
  <si>
    <t>CRDI.MI</t>
  </si>
  <si>
    <t>G1AG.DE</t>
  </si>
  <si>
    <t>GASI.MI</t>
  </si>
  <si>
    <t>HEIG.DE</t>
  </si>
  <si>
    <t>ING.AS</t>
  </si>
  <si>
    <t>SPRGn.DE</t>
  </si>
  <si>
    <t>TKAG.DE</t>
  </si>
  <si>
    <t>UNBP.AS</t>
  </si>
  <si>
    <t>AAREAL BANK AG</t>
  </si>
  <si>
    <t>HUGO BOSS AG</t>
  </si>
  <si>
    <t>UNICREDIT SPA</t>
  </si>
  <si>
    <t>GEA GROUP AG</t>
  </si>
  <si>
    <t>ASSICURAZIONI GENERALI</t>
  </si>
  <si>
    <t>HEIDELBERG CEMENT</t>
  </si>
  <si>
    <t>ING GROEP NV</t>
  </si>
  <si>
    <t>AXEL SPRINGER SE</t>
  </si>
  <si>
    <t>THYSSEN KRUPP</t>
  </si>
  <si>
    <t>UNIBAIL-RODAMCO SE</t>
  </si>
  <si>
    <t>ARL GY</t>
  </si>
  <si>
    <t>BOSS GY</t>
  </si>
  <si>
    <t>UCG IM</t>
  </si>
  <si>
    <t>G1A GY</t>
  </si>
  <si>
    <t>G IM</t>
  </si>
  <si>
    <t>HEI GY</t>
  </si>
  <si>
    <t>INGA NA</t>
  </si>
  <si>
    <t>SPR GY</t>
  </si>
  <si>
    <t>TKA GY</t>
  </si>
  <si>
    <t>UL NA</t>
  </si>
  <si>
    <t>UT64S0</t>
  </si>
  <si>
    <t>UT7DR0</t>
  </si>
  <si>
    <t>UT6540</t>
  </si>
  <si>
    <t>UT7RLL</t>
  </si>
  <si>
    <t>UT6ZF4</t>
  </si>
  <si>
    <t>UT6ZES</t>
  </si>
  <si>
    <t>UT6PYJ</t>
  </si>
  <si>
    <t>UT7WAW</t>
  </si>
  <si>
    <t>UT7S1B</t>
  </si>
  <si>
    <t>UT64XE</t>
  </si>
  <si>
    <t>UT7WG1</t>
  </si>
  <si>
    <t>UT6TXU</t>
  </si>
  <si>
    <t>UT7RPB</t>
  </si>
  <si>
    <t>UT6U9U</t>
  </si>
  <si>
    <t>UT6UKJ</t>
  </si>
  <si>
    <t>UT6TY6</t>
  </si>
  <si>
    <t>UT7DN6</t>
  </si>
  <si>
    <t>UT7DMU</t>
  </si>
  <si>
    <t>UT68ZM</t>
  </si>
  <si>
    <t>UT64XD</t>
  </si>
  <si>
    <t>UT7DMV</t>
  </si>
  <si>
    <t>UT7DN7</t>
  </si>
  <si>
    <t>UT68ZL</t>
  </si>
  <si>
    <t>UT659D</t>
  </si>
  <si>
    <t>UT7WG0</t>
  </si>
  <si>
    <t>UT7S1A</t>
  </si>
  <si>
    <t>UT6Q5J</t>
  </si>
  <si>
    <t>UT6PTJ</t>
  </si>
  <si>
    <t>UT7RPA</t>
  </si>
  <si>
    <t>UT6UKK</t>
  </si>
  <si>
    <t>UT6U9V</t>
  </si>
  <si>
    <t>UT6TXV</t>
  </si>
  <si>
    <t>UT64XC</t>
  </si>
  <si>
    <t>UT6TY7</t>
  </si>
  <si>
    <t>UT659G</t>
  </si>
  <si>
    <t>UT60GA</t>
  </si>
  <si>
    <t>UT64XG</t>
  </si>
  <si>
    <t>UT6Q5K</t>
  </si>
  <si>
    <t>UT6PTK</t>
  </si>
  <si>
    <t>UT7WFN</t>
  </si>
  <si>
    <t>UT6U9W</t>
  </si>
  <si>
    <t>UT6TY8</t>
  </si>
  <si>
    <t>UT6TXW</t>
  </si>
  <si>
    <t>UT6UKH</t>
  </si>
  <si>
    <t>UT7WFM</t>
  </si>
  <si>
    <t>UT7DN4</t>
  </si>
  <si>
    <t>UT7DMS</t>
  </si>
  <si>
    <t>UT6TZK</t>
  </si>
  <si>
    <t>UT6UKY</t>
  </si>
  <si>
    <t>UT7S46</t>
  </si>
  <si>
    <t>UT7S3U</t>
  </si>
  <si>
    <t>UT64XT</t>
  </si>
  <si>
    <t>UT7RRU</t>
  </si>
  <si>
    <t>UT7RS6</t>
  </si>
  <si>
    <t>UT60HP</t>
  </si>
  <si>
    <t>UT7WHB</t>
  </si>
  <si>
    <t>UT659T</t>
  </si>
  <si>
    <t>UT64Y5</t>
  </si>
  <si>
    <t>UT6ZCM</t>
  </si>
  <si>
    <t>UT6TZJ</t>
  </si>
  <si>
    <t>UT7S3V</t>
  </si>
  <si>
    <t>UT7WHC</t>
  </si>
  <si>
    <t>UT7S47</t>
  </si>
  <si>
    <t>UT7RRV</t>
  </si>
  <si>
    <t>UT7RS7</t>
  </si>
  <si>
    <t>UT659U</t>
  </si>
  <si>
    <t>UT64Y6</t>
  </si>
  <si>
    <t>UT60HQ</t>
  </si>
  <si>
    <t>UT7DKA</t>
  </si>
  <si>
    <t>UT64XU</t>
  </si>
  <si>
    <t>UT6ZCL</t>
  </si>
  <si>
    <t>UT7S40</t>
  </si>
  <si>
    <t>UT6UL7</t>
  </si>
  <si>
    <t>UT6UKV</t>
  </si>
  <si>
    <t>UT6TZH</t>
  </si>
  <si>
    <t>UT64XR</t>
  </si>
  <si>
    <t>UT64Y3</t>
  </si>
  <si>
    <t>UT60HN</t>
  </si>
  <si>
    <t>UT659R</t>
  </si>
  <si>
    <t>UT7RS0</t>
  </si>
  <si>
    <t>UT6TZG</t>
  </si>
  <si>
    <t>UT7S3P</t>
  </si>
  <si>
    <t>UT6UL6</t>
  </si>
  <si>
    <t>UT7DJY</t>
  </si>
  <si>
    <t>UT6UKU</t>
  </si>
  <si>
    <t>UT6ZCF</t>
  </si>
  <si>
    <t>UT659S</t>
  </si>
  <si>
    <t>UT64XS</t>
  </si>
  <si>
    <t>UT64Y4</t>
  </si>
  <si>
    <t>UT6ZCE</t>
  </si>
  <si>
    <t>UT6UKT</t>
  </si>
  <si>
    <t>UT6UL5</t>
  </si>
  <si>
    <t>UT7RS1</t>
  </si>
  <si>
    <t>UT7RRP</t>
  </si>
  <si>
    <t>UT7S41</t>
  </si>
  <si>
    <t>UT6TZF</t>
  </si>
  <si>
    <t>UT6UL9</t>
  </si>
  <si>
    <t>UT6UKX</t>
  </si>
  <si>
    <t>UT64Y1</t>
  </si>
  <si>
    <t>UT659P</t>
  </si>
  <si>
    <t>UT64XP</t>
  </si>
  <si>
    <t>UT6ZCH</t>
  </si>
  <si>
    <t>UT6Q7Z</t>
  </si>
  <si>
    <t>UT6PVZ</t>
  </si>
  <si>
    <t>UT7S3Q</t>
  </si>
  <si>
    <t>UT6TZE</t>
  </si>
  <si>
    <t>UT7S42</t>
  </si>
  <si>
    <t>UT60HL</t>
  </si>
  <si>
    <t>UT7RS2</t>
  </si>
  <si>
    <t>UT7RRQ</t>
  </si>
  <si>
    <t>UT7RS3</t>
  </si>
  <si>
    <t>UT7RRR</t>
  </si>
  <si>
    <t>UT6UL8</t>
  </si>
  <si>
    <t>UT6UKW</t>
  </si>
  <si>
    <t>UT64XQ</t>
  </si>
  <si>
    <t>UT6ZCG</t>
  </si>
  <si>
    <t>UT64Y2</t>
  </si>
  <si>
    <t>UT659Q</t>
  </si>
  <si>
    <t>UT60HM</t>
  </si>
  <si>
    <t>UT6Q7Y</t>
  </si>
  <si>
    <t>UT6PVY</t>
  </si>
  <si>
    <t>UT7S43</t>
  </si>
  <si>
    <t>UT7S3R</t>
  </si>
  <si>
    <t>UT7WH8</t>
  </si>
  <si>
    <t>UT7WGW</t>
  </si>
  <si>
    <t>UT64XN</t>
  </si>
  <si>
    <t>UT7RRK</t>
  </si>
  <si>
    <t>UT7DK7</t>
  </si>
  <si>
    <t>UT6TZD</t>
  </si>
  <si>
    <t>UT7S3K</t>
  </si>
  <si>
    <t>UT6UKR</t>
  </si>
  <si>
    <t>UT6UL3</t>
  </si>
  <si>
    <t>UT6UL2</t>
  </si>
  <si>
    <t>UT60HJ</t>
  </si>
  <si>
    <t>UT7DJV</t>
  </si>
  <si>
    <t>UT6PW9</t>
  </si>
  <si>
    <t>UT6Q7X</t>
  </si>
  <si>
    <t>UT6PVX</t>
  </si>
  <si>
    <t>UT659N</t>
  </si>
  <si>
    <t>UT6Q89</t>
  </si>
  <si>
    <t>UT7MZZ</t>
  </si>
  <si>
    <t>UT64Y0</t>
  </si>
  <si>
    <t>UT6ZCB</t>
  </si>
  <si>
    <t>UT7WGX</t>
  </si>
  <si>
    <t>UT7E13</t>
  </si>
  <si>
    <t>UT6UR0</t>
  </si>
  <si>
    <t>UT7N6B</t>
  </si>
  <si>
    <t>UT7MUB</t>
  </si>
  <si>
    <t>UT6PZM</t>
  </si>
  <si>
    <t>UT68XA</t>
  </si>
  <si>
    <t>UT699A</t>
  </si>
  <si>
    <t>UT69GX</t>
  </si>
  <si>
    <t>UT7DBT</t>
  </si>
  <si>
    <t>UT7MS9</t>
  </si>
  <si>
    <t>UT69H9</t>
  </si>
  <si>
    <t>UT7MRX</t>
  </si>
  <si>
    <t>UT7N49</t>
  </si>
  <si>
    <t>UT7N3X</t>
  </si>
  <si>
    <t>UT651H</t>
  </si>
  <si>
    <t>UT6YZA</t>
  </si>
  <si>
    <t>UT6V5P</t>
  </si>
  <si>
    <t>UT6UTP</t>
  </si>
  <si>
    <t>UT6PNQ</t>
  </si>
  <si>
    <t>UT6Q02</t>
  </si>
  <si>
    <t>UT69GY</t>
  </si>
  <si>
    <t>UT7N3Y</t>
  </si>
  <si>
    <t>UT7MRY</t>
  </si>
  <si>
    <t>UT7DC4</t>
  </si>
  <si>
    <t>UT7DBS</t>
  </si>
  <si>
    <t>UT6V61</t>
  </si>
  <si>
    <t>UT651J</t>
  </si>
  <si>
    <t>UT6V60</t>
  </si>
  <si>
    <t>UT6UU0</t>
  </si>
  <si>
    <t>UT6PNT</t>
  </si>
  <si>
    <t>UT69GZ</t>
  </si>
  <si>
    <t>UT6Q05</t>
  </si>
  <si>
    <t>UT6UDA</t>
  </si>
  <si>
    <t>UT7DC3</t>
  </si>
  <si>
    <t>UT7DBR</t>
  </si>
  <si>
    <t>UT7MS7</t>
  </si>
  <si>
    <t>UT7MRV</t>
  </si>
  <si>
    <t>UT64PJ</t>
  </si>
  <si>
    <t>UT7N47</t>
  </si>
  <si>
    <t>UT7N3V</t>
  </si>
  <si>
    <t>UT651K</t>
  </si>
  <si>
    <t>UT64PK</t>
  </si>
  <si>
    <t>UT6PNS</t>
  </si>
  <si>
    <t>UT6UTN</t>
  </si>
  <si>
    <t>UT6Q04</t>
  </si>
  <si>
    <t>UT7MRW</t>
  </si>
  <si>
    <t>UT7DC2</t>
  </si>
  <si>
    <t>UT7DBQ</t>
  </si>
  <si>
    <t>UT7N3W</t>
  </si>
  <si>
    <t>UT7N48</t>
  </si>
  <si>
    <t>UT6PNN</t>
  </si>
  <si>
    <t>UT6UCZ</t>
  </si>
  <si>
    <t>UT7MS5</t>
  </si>
  <si>
    <t>UT6UTM</t>
  </si>
  <si>
    <t>UT7MRT</t>
  </si>
  <si>
    <t>UT6V5M</t>
  </si>
  <si>
    <t>UT7N45</t>
  </si>
  <si>
    <t>UT64PD</t>
  </si>
  <si>
    <t>UT7N3T</t>
  </si>
  <si>
    <t>UT69GT</t>
  </si>
  <si>
    <t>UT69H5</t>
  </si>
  <si>
    <t>UT651D</t>
  </si>
  <si>
    <t>UT7DC1</t>
  </si>
  <si>
    <t>UT7DBP</t>
  </si>
  <si>
    <t>UT7DC0</t>
  </si>
  <si>
    <t>UT6PNM</t>
  </si>
  <si>
    <t>UT7MS6</t>
  </si>
  <si>
    <t>UT6UTL</t>
  </si>
  <si>
    <t>UT6YYZ</t>
  </si>
  <si>
    <t>UT7N3U</t>
  </si>
  <si>
    <t>UT7MRU</t>
  </si>
  <si>
    <t>UT651E</t>
  </si>
  <si>
    <t>UT6V5L</t>
  </si>
  <si>
    <t>UT7N46</t>
  </si>
  <si>
    <t>UT6UCY</t>
  </si>
  <si>
    <t>UT69GU</t>
  </si>
  <si>
    <t>UT64PE</t>
  </si>
  <si>
    <t>UT69H6</t>
  </si>
  <si>
    <t>UT6PNP</t>
  </si>
  <si>
    <t>UT6YYY</t>
  </si>
  <si>
    <t>UT6Q01</t>
  </si>
  <si>
    <t>UT7N3R</t>
  </si>
  <si>
    <t>UT7MS3</t>
  </si>
  <si>
    <t>UT7N43</t>
  </si>
  <si>
    <t>UT69H7</t>
  </si>
  <si>
    <t>UT6UTK</t>
  </si>
  <si>
    <t>UT7MRR</t>
  </si>
  <si>
    <t>UT64PF</t>
  </si>
  <si>
    <t>UT6ULD</t>
  </si>
  <si>
    <t>UT60GX</t>
  </si>
  <si>
    <t>UT60H9</t>
  </si>
  <si>
    <t>UT6ZC3</t>
  </si>
  <si>
    <t>UT6ZBR</t>
  </si>
  <si>
    <t>UT7MZL</t>
  </si>
  <si>
    <t>UT7MZM</t>
  </si>
  <si>
    <t>UT60GW</t>
  </si>
  <si>
    <t>UT6ULE</t>
  </si>
  <si>
    <t>UT6Q8H</t>
  </si>
  <si>
    <t>UT6PWH</t>
  </si>
  <si>
    <t>UT6TZ1</t>
  </si>
  <si>
    <t>UT60H8</t>
  </si>
  <si>
    <t>UT7DJG</t>
  </si>
  <si>
    <t>UT6TYP</t>
  </si>
  <si>
    <t>UT7MZK</t>
  </si>
  <si>
    <t>UT6ZC4</t>
  </si>
  <si>
    <t>UT6ZBS</t>
  </si>
  <si>
    <t>UT7WGH</t>
  </si>
  <si>
    <t>UT7DJH</t>
  </si>
  <si>
    <t>UT60H7</t>
  </si>
  <si>
    <t>UT6Q8G</t>
  </si>
  <si>
    <t>UT6PWG</t>
  </si>
  <si>
    <t>UT7S48</t>
  </si>
  <si>
    <t>UT60HV</t>
  </si>
  <si>
    <t>UT7S3W</t>
  </si>
  <si>
    <t>UT64XZ</t>
  </si>
  <si>
    <t>UT7WHD</t>
  </si>
  <si>
    <t>UT7RS8</t>
  </si>
  <si>
    <t>UT7RRW</t>
  </si>
  <si>
    <t>UT659Z</t>
  </si>
  <si>
    <t>UT6ZD0</t>
  </si>
  <si>
    <t>UT60HW</t>
  </si>
  <si>
    <t>UT6TZP</t>
  </si>
  <si>
    <t>UT7DKC</t>
  </si>
  <si>
    <t>UT6Q8F</t>
  </si>
  <si>
    <t>UT6PWF</t>
  </si>
  <si>
    <t>UT7S3X</t>
  </si>
  <si>
    <t>UT7WHE</t>
  </si>
  <si>
    <t>UT7RS9</t>
  </si>
  <si>
    <t>UT6Q8D</t>
  </si>
  <si>
    <t>UT6PWD</t>
  </si>
  <si>
    <t>UT6UNC</t>
  </si>
  <si>
    <t>UT7MYC</t>
  </si>
  <si>
    <t>UT7WB8</t>
  </si>
  <si>
    <t>UT7E31</t>
  </si>
  <si>
    <t>UT64RN</t>
  </si>
  <si>
    <t>UT7E2P</t>
  </si>
  <si>
    <t>UT7DQP</t>
  </si>
  <si>
    <t>UT653N</t>
  </si>
  <si>
    <t>UT7DR1</t>
  </si>
  <si>
    <t>UT7RLK</t>
  </si>
  <si>
    <t>UT7MYF</t>
  </si>
  <si>
    <t>UT6ZET</t>
  </si>
  <si>
    <t>UT64RM</t>
  </si>
  <si>
    <t>UT7WAZ</t>
  </si>
  <si>
    <t>UT60JZ</t>
  </si>
  <si>
    <t>UT6UND</t>
  </si>
  <si>
    <t>UT6PYG</t>
  </si>
  <si>
    <t>UT7E2Q</t>
  </si>
  <si>
    <t>UT7DQQ</t>
  </si>
  <si>
    <t>UT60JY</t>
  </si>
  <si>
    <t>UT7RLN</t>
  </si>
  <si>
    <t>UT7E32</t>
  </si>
  <si>
    <t>UT6PYF</t>
  </si>
  <si>
    <t>UT653M</t>
  </si>
  <si>
    <t>UT6UBY</t>
  </si>
  <si>
    <t>UT7N56</t>
  </si>
  <si>
    <t>UT69DQ</t>
  </si>
  <si>
    <t>UT650E</t>
  </si>
  <si>
    <t>UT6V4H</t>
  </si>
  <si>
    <t>UT7N4U</t>
  </si>
  <si>
    <t>UT7J1K</t>
  </si>
  <si>
    <t>UT6Z83</t>
  </si>
  <si>
    <t>UT7MT6</t>
  </si>
  <si>
    <t>UT6YVR</t>
  </si>
  <si>
    <t>UT6Z7R</t>
  </si>
  <si>
    <t>UT6YW3</t>
  </si>
  <si>
    <t>UT7DEV</t>
  </si>
  <si>
    <t>UT7N57</t>
  </si>
  <si>
    <t>UT6UBX</t>
  </si>
  <si>
    <t>UT7MSV</t>
  </si>
  <si>
    <t>UT7DF7</t>
  </si>
  <si>
    <t>UT69DN</t>
  </si>
  <si>
    <t>UT7MT7</t>
  </si>
  <si>
    <t>UT650B</t>
  </si>
  <si>
    <t>UT6USK</t>
  </si>
  <si>
    <t>UT6V4K</t>
  </si>
  <si>
    <t>UT6Z7U</t>
  </si>
  <si>
    <t>UT6UC9</t>
  </si>
  <si>
    <t>UT6YVU</t>
  </si>
  <si>
    <t>UT7N4V</t>
  </si>
  <si>
    <t>UT6Z86</t>
  </si>
  <si>
    <t>UT6YW6</t>
  </si>
  <si>
    <t>UT7J1L</t>
  </si>
  <si>
    <t>UT6PKH</t>
  </si>
  <si>
    <t>UT7DF6</t>
  </si>
  <si>
    <t>UT6UBW</t>
  </si>
  <si>
    <t>UT7N58</t>
  </si>
  <si>
    <t>UT7RXB</t>
  </si>
  <si>
    <t>UT7MT8</t>
  </si>
  <si>
    <t>UT650C</t>
  </si>
  <si>
    <t>UT7DEU</t>
  </si>
  <si>
    <t>UT69E0</t>
  </si>
  <si>
    <t>UT6V4J</t>
  </si>
  <si>
    <t>UT7N4W</t>
  </si>
  <si>
    <t>UT6UC8</t>
  </si>
  <si>
    <t>UT7MSW</t>
  </si>
  <si>
    <t>UT7J1M</t>
  </si>
  <si>
    <t>UT6Z7T</t>
  </si>
  <si>
    <t>UT7S9A</t>
  </si>
  <si>
    <t>UT6YW5</t>
  </si>
  <si>
    <t>UT6USJ</t>
  </si>
  <si>
    <t>UT7RXA</t>
  </si>
  <si>
    <t>UT6YVT</t>
  </si>
  <si>
    <t>UT6Z85</t>
  </si>
  <si>
    <t>UT6PKG</t>
  </si>
  <si>
    <t>UT6V4M</t>
  </si>
  <si>
    <t>UT7N59</t>
  </si>
  <si>
    <t>UT6YW9</t>
  </si>
  <si>
    <t>UT7MSX</t>
  </si>
  <si>
    <t>UT7DEX</t>
  </si>
  <si>
    <t>UT6Z89</t>
  </si>
  <si>
    <t>UT7S9C</t>
  </si>
  <si>
    <t>UT7N4X</t>
  </si>
  <si>
    <t>UT7MT9</t>
  </si>
  <si>
    <t>UT69DT</t>
  </si>
  <si>
    <t>UT7DF9</t>
  </si>
  <si>
    <t>UT69E5</t>
  </si>
  <si>
    <t>UT6PKN</t>
  </si>
  <si>
    <t>UT6Z7W</t>
  </si>
  <si>
    <t>UT7J1N</t>
  </si>
  <si>
    <t>UT7S9B</t>
  </si>
  <si>
    <t>UT650H</t>
  </si>
  <si>
    <t>UT6YVW</t>
  </si>
  <si>
    <t>UT6Z88</t>
  </si>
  <si>
    <t>UT6USM</t>
  </si>
  <si>
    <t>UT6YW8</t>
  </si>
  <si>
    <t>UT7S9D</t>
  </si>
  <si>
    <t>UT6USL</t>
  </si>
  <si>
    <t>UT7N4Y</t>
  </si>
  <si>
    <t>UT7MSY</t>
  </si>
  <si>
    <t>UT7DF8</t>
  </si>
  <si>
    <t>UT6V4L</t>
  </si>
  <si>
    <t>UT6PKM</t>
  </si>
  <si>
    <t>UT6Z7V</t>
  </si>
  <si>
    <t>UT6Z87</t>
  </si>
  <si>
    <t>UT6YW7</t>
  </si>
  <si>
    <t>UT7RXC</t>
  </si>
  <si>
    <t>UT6YVV</t>
  </si>
  <si>
    <t>UT7RXE</t>
  </si>
  <si>
    <t>UT7DEZ</t>
  </si>
  <si>
    <t>UT650F</t>
  </si>
  <si>
    <t>UT7N4Z</t>
  </si>
  <si>
    <t>UT6YVZ</t>
  </si>
  <si>
    <t>UT69DR</t>
  </si>
  <si>
    <t>UT7MSZ</t>
  </si>
  <si>
    <t>UT69E3</t>
  </si>
  <si>
    <t>UT7J21</t>
  </si>
  <si>
    <t>UT6UT0</t>
  </si>
  <si>
    <t>UT6UDL</t>
  </si>
  <si>
    <t>UT7RZT</t>
  </si>
  <si>
    <t>UT6YXF</t>
  </si>
  <si>
    <t>UT64QZ</t>
  </si>
  <si>
    <t>UT7J08</t>
  </si>
  <si>
    <t>UT6Z9F</t>
  </si>
  <si>
    <t>UT60A5</t>
  </si>
  <si>
    <t>UT69FC</t>
  </si>
  <si>
    <t>UT7RZS</t>
  </si>
  <si>
    <t>UT6539</t>
  </si>
  <si>
    <t>UT652X</t>
  </si>
  <si>
    <t>UT6UDM</t>
  </si>
  <si>
    <t>UT64QX</t>
  </si>
  <si>
    <t>UT64R9</t>
  </si>
  <si>
    <t>UT6UDN</t>
  </si>
  <si>
    <t>UT7J07</t>
  </si>
  <si>
    <t>UT652Y</t>
  </si>
  <si>
    <t>UT6Z9G</t>
  </si>
  <si>
    <t>UT60A4</t>
  </si>
  <si>
    <t>UT69FB</t>
  </si>
  <si>
    <t>UT652W</t>
  </si>
  <si>
    <t>UT7MQC</t>
  </si>
  <si>
    <t>UT6538</t>
  </si>
  <si>
    <t>UT64QW</t>
  </si>
  <si>
    <t>UT7RZV</t>
  </si>
  <si>
    <t>UT6YXH</t>
  </si>
  <si>
    <t>UT7MQB</t>
  </si>
  <si>
    <t>UT6Z9H</t>
  </si>
  <si>
    <t>UT6UDK</t>
  </si>
  <si>
    <t>UT60A3</t>
  </si>
  <si>
    <t>UT60A1</t>
  </si>
  <si>
    <t>UT7DCB</t>
  </si>
  <si>
    <t>UT7N2B</t>
  </si>
  <si>
    <t>UT69FA</t>
  </si>
  <si>
    <t>UT652V</t>
  </si>
  <si>
    <t>UT64QV</t>
  </si>
  <si>
    <t>UT64R7</t>
  </si>
  <si>
    <t>UT7RZU</t>
  </si>
  <si>
    <t>UT7MQA</t>
  </si>
  <si>
    <t>UT6UVA</t>
  </si>
  <si>
    <t>UT7N2A</t>
  </si>
  <si>
    <t>UT6V7A</t>
  </si>
  <si>
    <t>UT60A2</t>
  </si>
  <si>
    <t>UT7J09</t>
  </si>
  <si>
    <t>UT6Z9B</t>
  </si>
  <si>
    <t>UT7DBY</t>
  </si>
  <si>
    <t>UT6YXB</t>
  </si>
  <si>
    <t>UT7RZP</t>
  </si>
  <si>
    <t>UT7J04</t>
  </si>
  <si>
    <t>UT6537</t>
  </si>
  <si>
    <t>UT64QU</t>
  </si>
  <si>
    <t>UT6UDH</t>
  </si>
  <si>
    <t>UT6536</t>
  </si>
  <si>
    <t>UT652U</t>
  </si>
  <si>
    <t>UT6UV9</t>
  </si>
  <si>
    <t>UT6UUX</t>
  </si>
  <si>
    <t>UT6V6X</t>
  </si>
  <si>
    <t>UT6V79</t>
  </si>
  <si>
    <t>UT64R6</t>
  </si>
  <si>
    <t>UT6YXC</t>
  </si>
  <si>
    <t>UT7MPZ</t>
  </si>
  <si>
    <t>UT7DBZ</t>
  </si>
  <si>
    <t>UT60A0</t>
  </si>
  <si>
    <t>UT6Z9C</t>
  </si>
  <si>
    <t>UT6UDJ</t>
  </si>
  <si>
    <t>UT7N1Z</t>
  </si>
  <si>
    <t>UT6V6Y</t>
  </si>
  <si>
    <t>UT652T</t>
  </si>
  <si>
    <t>UT6UUY</t>
  </si>
  <si>
    <t>UT6535</t>
  </si>
  <si>
    <t>UT7J03</t>
  </si>
  <si>
    <t>UT7MQF</t>
  </si>
  <si>
    <t>UT6Z9M</t>
  </si>
  <si>
    <t>UT69FE</t>
  </si>
  <si>
    <t>UT7N2F</t>
  </si>
  <si>
    <t>UT652Z</t>
  </si>
  <si>
    <t>UT7DCF</t>
  </si>
  <si>
    <t>UT6PNB</t>
  </si>
  <si>
    <t>UT60A6</t>
  </si>
  <si>
    <t>UT659F</t>
  </si>
  <si>
    <t>UT6Q5L</t>
  </si>
  <si>
    <t>UT6PTL</t>
  </si>
  <si>
    <t>UT64XF</t>
  </si>
  <si>
    <t>UT6TY9</t>
  </si>
  <si>
    <t>UT6U9X</t>
  </si>
  <si>
    <t>UT68ZN</t>
  </si>
  <si>
    <t>UT659E</t>
  </si>
  <si>
    <t>UT7DN5</t>
  </si>
  <si>
    <t>UT6TXX</t>
  </si>
  <si>
    <t>UT7WFL</t>
  </si>
  <si>
    <t>UT7DMT</t>
  </si>
  <si>
    <t>UT7WG5</t>
  </si>
  <si>
    <t>UT7RPF</t>
  </si>
  <si>
    <t>UT7WFT</t>
  </si>
  <si>
    <t>UT7S1F</t>
  </si>
  <si>
    <t>UT7DMY</t>
  </si>
  <si>
    <t>UT6Q5M</t>
  </si>
  <si>
    <t>UT6PTM</t>
  </si>
  <si>
    <t>UT60GC</t>
  </si>
  <si>
    <t>UT6TXY</t>
  </si>
  <si>
    <t>UT68ZQ</t>
  </si>
  <si>
    <t>UT6U9Y</t>
  </si>
  <si>
    <t>UT6UKN</t>
  </si>
  <si>
    <t>UT7WFS</t>
  </si>
  <si>
    <t>UT659H</t>
  </si>
  <si>
    <t>UT7RPE</t>
  </si>
  <si>
    <t>UT7WG4</t>
  </si>
  <si>
    <t>UT7DMZ</t>
  </si>
  <si>
    <t>UT7S1E</t>
  </si>
  <si>
    <t>UT64XH</t>
  </si>
  <si>
    <t>UT60GB</t>
  </si>
  <si>
    <t>UT6U9Z</t>
  </si>
  <si>
    <t>UT6Q5N</t>
  </si>
  <si>
    <t>UT6PTN</t>
  </si>
  <si>
    <t>UT6UL0</t>
  </si>
  <si>
    <t>UT68ZP</t>
  </si>
  <si>
    <t>UT6TXZ</t>
  </si>
  <si>
    <t>UT64XK</t>
  </si>
  <si>
    <t>UT7S1D</t>
  </si>
  <si>
    <t>UT659K</t>
  </si>
  <si>
    <t>UT7WFR</t>
  </si>
  <si>
    <t>UT60MC</t>
  </si>
  <si>
    <t>UT656W</t>
  </si>
  <si>
    <t>UT7E0Q</t>
  </si>
  <si>
    <t>UT7RMT</t>
  </si>
  <si>
    <t>UT7E12</t>
  </si>
  <si>
    <t>UT6UQN</t>
  </si>
  <si>
    <t>UT7WDC</t>
  </si>
  <si>
    <t>UT7RN5</t>
  </si>
  <si>
    <t>UT6578</t>
  </si>
  <si>
    <t>UT64V8</t>
  </si>
  <si>
    <t>UT6ZF9</t>
  </si>
  <si>
    <t>UT7DP2</t>
  </si>
  <si>
    <t>UT6V2N</t>
  </si>
  <si>
    <t>UT6ZEX</t>
  </si>
  <si>
    <t>UT64UW</t>
  </si>
  <si>
    <t>UT68XB</t>
  </si>
  <si>
    <t>UT699B</t>
  </si>
  <si>
    <t>UT6ZF8</t>
  </si>
  <si>
    <t>UT6PZP</t>
  </si>
  <si>
    <t>UT60MD</t>
  </si>
  <si>
    <t>UT64UX</t>
  </si>
  <si>
    <t>UT7RMQ</t>
  </si>
  <si>
    <t>UT6UQM</t>
  </si>
  <si>
    <t>UT7E0P</t>
  </si>
  <si>
    <t>UT7E11</t>
  </si>
  <si>
    <t>UT6V2M</t>
  </si>
  <si>
    <t>UT6579</t>
  </si>
  <si>
    <t>UT64V9</t>
  </si>
  <si>
    <t>UT656X</t>
  </si>
  <si>
    <t>UT6ZEW</t>
  </si>
  <si>
    <t>UT7RN2</t>
  </si>
  <si>
    <t>UT7DP1</t>
  </si>
  <si>
    <t>UT6ZF7</t>
  </si>
  <si>
    <t>UT6ZEV</t>
  </si>
  <si>
    <t>UT656Z</t>
  </si>
  <si>
    <t>UT60ME</t>
  </si>
  <si>
    <t>UT68XC</t>
  </si>
  <si>
    <t>UT699C</t>
  </si>
  <si>
    <t>UT7WDA</t>
  </si>
  <si>
    <t>UT7RN3</t>
  </si>
  <si>
    <t>UT7DP0</t>
  </si>
  <si>
    <t>UT6V2L</t>
  </si>
  <si>
    <t>UT7RMR</t>
  </si>
  <si>
    <t>UT6UQL</t>
  </si>
  <si>
    <t>UT656Y</t>
  </si>
  <si>
    <t>UT7E10</t>
  </si>
  <si>
    <t>UT64UY</t>
  </si>
  <si>
    <t>UT60MN</t>
  </si>
  <si>
    <t>UT699L</t>
  </si>
  <si>
    <t>UT7WDN</t>
  </si>
  <si>
    <t>UT6PZZ</t>
  </si>
  <si>
    <t>UT7MUN</t>
  </si>
  <si>
    <t>UT6ZFF</t>
  </si>
  <si>
    <t>UT7N6N</t>
  </si>
  <si>
    <t>UT7RNA</t>
  </si>
  <si>
    <t>UT6ZFG</t>
  </si>
  <si>
    <t>UT64VD</t>
  </si>
  <si>
    <t>UT68XL</t>
  </si>
  <si>
    <t>UT7WE0</t>
  </si>
  <si>
    <t>UT6PZY</t>
  </si>
  <si>
    <t>UT60N0</t>
  </si>
  <si>
    <t>UT7N70</t>
  </si>
  <si>
    <t>UT7MV0</t>
  </si>
  <si>
    <t>UT6ZFE</t>
  </si>
  <si>
    <t>UT699M</t>
  </si>
  <si>
    <t>UT68XM</t>
  </si>
  <si>
    <t>UT64VE</t>
  </si>
  <si>
    <t>UT7WE1</t>
  </si>
  <si>
    <t>UT7WDP</t>
  </si>
  <si>
    <t>UT7RNB</t>
  </si>
  <si>
    <t>UT657E</t>
  </si>
  <si>
    <t>UT7N6L</t>
  </si>
  <si>
    <t>UT6ZFD</t>
  </si>
  <si>
    <t>UT68XN</t>
  </si>
  <si>
    <t>UT60N1</t>
  </si>
  <si>
    <t>UT7MUL</t>
  </si>
  <si>
    <t>UT6V2Y</t>
  </si>
  <si>
    <t>UT60MP</t>
  </si>
  <si>
    <t>UT657F</t>
  </si>
  <si>
    <t>UT6V2Z</t>
  </si>
  <si>
    <t>UT7WDM</t>
  </si>
  <si>
    <t>UT64VF</t>
  </si>
  <si>
    <t>UT6UQZ</t>
  </si>
  <si>
    <t>UT699N</t>
  </si>
  <si>
    <t>UT6V2X</t>
  </si>
  <si>
    <t>UT7MUM</t>
  </si>
  <si>
    <t>UT68Y0</t>
  </si>
  <si>
    <t>UT6V39</t>
  </si>
  <si>
    <t>UT6UQX</t>
  </si>
  <si>
    <t>UT60MQ</t>
  </si>
  <si>
    <t>UT6V5K</t>
  </si>
  <si>
    <t>UT651F</t>
  </si>
  <si>
    <t>UT69GV</t>
  </si>
  <si>
    <t>UT7DBN</t>
  </si>
  <si>
    <t>UT6Q00</t>
  </si>
  <si>
    <t>UT6YZ9</t>
  </si>
  <si>
    <t>UT651G</t>
  </si>
  <si>
    <t>UT7N3S</t>
  </si>
  <si>
    <t>UT6V5J</t>
  </si>
  <si>
    <t>UT6YYX</t>
  </si>
  <si>
    <t>UT7MS4</t>
  </si>
  <si>
    <t>UT69GW</t>
  </si>
  <si>
    <t>UT64PG</t>
  </si>
  <si>
    <t>UT6UCV</t>
  </si>
  <si>
    <t>UT69H1</t>
  </si>
  <si>
    <t>UT69GP</t>
  </si>
  <si>
    <t>UT6UD7</t>
  </si>
  <si>
    <t>UT6YZ8</t>
  </si>
  <si>
    <t>UT7N3P</t>
  </si>
  <si>
    <t>UT7MRP</t>
  </si>
  <si>
    <t>UT7N41</t>
  </si>
  <si>
    <t>UT6YYW</t>
  </si>
  <si>
    <t>UT7MS1</t>
  </si>
  <si>
    <t>UT7DBL</t>
  </si>
  <si>
    <t>UT6PNJ</t>
  </si>
  <si>
    <t>UT69GQ</t>
  </si>
  <si>
    <t>UT64PA</t>
  </si>
  <si>
    <t>UT69H2</t>
  </si>
  <si>
    <t>UT6V5H</t>
  </si>
  <si>
    <t>UT6UD6</t>
  </si>
  <si>
    <t>UT6UTH</t>
  </si>
  <si>
    <t>UT7MRQ</t>
  </si>
  <si>
    <t>UT651A</t>
  </si>
  <si>
    <t>UT6UCU</t>
  </si>
  <si>
    <t>UT7N3Q</t>
  </si>
  <si>
    <t>UT7MS2</t>
  </si>
  <si>
    <t>UT7N42</t>
  </si>
  <si>
    <t>UT6YZ7</t>
  </si>
  <si>
    <t>UT6YYV</t>
  </si>
  <si>
    <t>UT7DBK</t>
  </si>
  <si>
    <t>UT7DBJ</t>
  </si>
  <si>
    <t>UT6PNL</t>
  </si>
  <si>
    <t>UT651B</t>
  </si>
  <si>
    <t>UT6UCX</t>
  </si>
  <si>
    <t>UT64PB</t>
  </si>
  <si>
    <t>UT69H3</t>
  </si>
  <si>
    <t>UT6V5G</t>
  </si>
  <si>
    <t>UT69GR</t>
  </si>
  <si>
    <t>UT6UD9</t>
  </si>
  <si>
    <t>UT6UTG</t>
  </si>
  <si>
    <t>UT7N3N</t>
  </si>
  <si>
    <t>UT7MRN</t>
  </si>
  <si>
    <t>UT6YYU</t>
  </si>
  <si>
    <t>UT6YZ6</t>
  </si>
  <si>
    <t>UT6PNK</t>
  </si>
  <si>
    <t>UT6V5F</t>
  </si>
  <si>
    <t>UT6UD8</t>
  </si>
  <si>
    <t>UT7MS0</t>
  </si>
  <si>
    <t>UT64PC</t>
  </si>
  <si>
    <t>UT69H4</t>
  </si>
  <si>
    <t>UT6UTF</t>
  </si>
  <si>
    <t>UT6UCW</t>
  </si>
  <si>
    <t>UT651C</t>
  </si>
  <si>
    <t>UT7N40</t>
  </si>
  <si>
    <t>UT6YYT</t>
  </si>
  <si>
    <t>UT6YZ5</t>
  </si>
  <si>
    <t>UT69GL</t>
  </si>
  <si>
    <t>UT6UD3</t>
  </si>
  <si>
    <t>UT6V5E</t>
  </si>
  <si>
    <t>UT6PNF</t>
  </si>
  <si>
    <t>UT6UCR</t>
  </si>
  <si>
    <t>UT6UTE</t>
  </si>
  <si>
    <t>UT7DBH</t>
  </si>
  <si>
    <t>UT7N3L</t>
  </si>
  <si>
    <t>UT7MRL</t>
  </si>
  <si>
    <t>UT6YYS</t>
  </si>
  <si>
    <t>UT6YZ4</t>
  </si>
  <si>
    <t>UT6UTD</t>
  </si>
  <si>
    <t>UT6V5D</t>
  </si>
  <si>
    <t>UT69GM</t>
  </si>
  <si>
    <t>UT6PNE</t>
  </si>
  <si>
    <t>UT6UCQ</t>
  </si>
  <si>
    <t>UT6UD2</t>
  </si>
  <si>
    <t>UT7N3M</t>
  </si>
  <si>
    <t>UT6YYR</t>
  </si>
  <si>
    <t>UT6YZ3</t>
  </si>
  <si>
    <t>UT7DBG</t>
  </si>
  <si>
    <t>UT7MRM</t>
  </si>
  <si>
    <t>UT6UTC</t>
  </si>
  <si>
    <t>UT6UCT</t>
  </si>
  <si>
    <t>UT6V5C</t>
  </si>
  <si>
    <t>UT6UD5</t>
  </si>
  <si>
    <t>UT6UVE</t>
  </si>
  <si>
    <t>UT7RZY</t>
  </si>
  <si>
    <t>UT6UE1</t>
  </si>
  <si>
    <t>UT6YXM</t>
  </si>
  <si>
    <t>UT6V7E</t>
  </si>
  <si>
    <t>UT7N2E</t>
  </si>
  <si>
    <t>UT69FD</t>
  </si>
  <si>
    <t>UT64QY</t>
  </si>
  <si>
    <t>UT7D1U</t>
  </si>
  <si>
    <t>UT7NC9</t>
  </si>
  <si>
    <t>UT60QL</t>
  </si>
  <si>
    <t>UT7VMU</t>
  </si>
  <si>
    <t>UT7CQ6</t>
  </si>
  <si>
    <t>UT60QK</t>
  </si>
  <si>
    <t>UT612K</t>
  </si>
  <si>
    <t>UT7VMY</t>
  </si>
  <si>
    <t>UT6TRA</t>
  </si>
  <si>
    <t>UT65D2</t>
  </si>
  <si>
    <t>UT65CQ</t>
  </si>
  <si>
    <t>UT6U3A</t>
  </si>
  <si>
    <t>UT7JA3</t>
  </si>
  <si>
    <t>UT6VH9</t>
  </si>
  <si>
    <t>UT6VGX</t>
  </si>
  <si>
    <t>UT7CQ7</t>
  </si>
  <si>
    <t>UT7D27</t>
  </si>
  <si>
    <t>UT7D1V</t>
  </si>
  <si>
    <t>UT7CPV</t>
  </si>
  <si>
    <t>UT6ZJA</t>
  </si>
  <si>
    <t>UT7VMX</t>
  </si>
  <si>
    <t>UT60QJ</t>
  </si>
  <si>
    <t>UT612J</t>
  </si>
  <si>
    <t>UT7VN9</t>
  </si>
  <si>
    <t>UT6U3B</t>
  </si>
  <si>
    <t>UT69VZ</t>
  </si>
  <si>
    <t>UT6TRB</t>
  </si>
  <si>
    <t>UT6VGY</t>
  </si>
  <si>
    <t>UT65D1</t>
  </si>
  <si>
    <t>UT65CP</t>
  </si>
  <si>
    <t>UT69VY</t>
  </si>
  <si>
    <t>UT7NBZ</t>
  </si>
  <si>
    <t>UT6ZJB</t>
  </si>
  <si>
    <t>UT7VN8</t>
  </si>
  <si>
    <t>UT7D1W</t>
  </si>
  <si>
    <t>UT7CQ8</t>
  </si>
  <si>
    <t>UT7CPW</t>
  </si>
  <si>
    <t>UT65D8</t>
  </si>
  <si>
    <t>UT6U3G</t>
  </si>
  <si>
    <t>UT65CW</t>
  </si>
  <si>
    <t>UT6VGZ</t>
  </si>
  <si>
    <t>UT60QQ</t>
  </si>
  <si>
    <t>UT69WB</t>
  </si>
  <si>
    <t>UT60R2</t>
  </si>
  <si>
    <t>UT7CPX</t>
  </si>
  <si>
    <t>UT6132</t>
  </si>
  <si>
    <t>UT6ZJC</t>
  </si>
  <si>
    <t>UT7D29</t>
  </si>
  <si>
    <t>UT7D1X</t>
  </si>
  <si>
    <t>UT69W1</t>
  </si>
  <si>
    <t>UT6TA4</t>
  </si>
  <si>
    <t>UT6VWL</t>
  </si>
  <si>
    <t>UT61CT</t>
  </si>
  <si>
    <t>UT7R93</t>
  </si>
  <si>
    <t>UT7D26</t>
  </si>
  <si>
    <t>UT7EF0</t>
  </si>
  <si>
    <t>UT7ABE</t>
  </si>
  <si>
    <t>UT6W8L</t>
  </si>
  <si>
    <t>UT7M0M</t>
  </si>
  <si>
    <t>UT664D</t>
  </si>
  <si>
    <t>UT6VWK</t>
  </si>
  <si>
    <t>UT6W8K</t>
  </si>
  <si>
    <t>UT65SD</t>
  </si>
  <si>
    <t>UT6TA3</t>
  </si>
  <si>
    <t>UT7EEN</t>
  </si>
  <si>
    <t>UT7ABD</t>
  </si>
  <si>
    <t>UT7M0N</t>
  </si>
  <si>
    <t>UT6W8J</t>
  </si>
  <si>
    <t>UT6TA6</t>
  </si>
  <si>
    <t>UT65SE</t>
  </si>
  <si>
    <t>UT664E</t>
  </si>
  <si>
    <t>UT7ABC</t>
  </si>
  <si>
    <t>UT61CA</t>
  </si>
  <si>
    <t>UT7EEM</t>
  </si>
  <si>
    <t>UT7M0K</t>
  </si>
  <si>
    <t>UT664F</t>
  </si>
  <si>
    <t>UT65SF</t>
  </si>
  <si>
    <t>UT6TA5</t>
  </si>
  <si>
    <t>UT61CB</t>
  </si>
  <si>
    <t>UT7EEL</t>
  </si>
  <si>
    <t>UT7ABB</t>
  </si>
  <si>
    <t>UT7M0L</t>
  </si>
  <si>
    <t>UT7EEK</t>
  </si>
  <si>
    <t>UT6TA0</t>
  </si>
  <si>
    <t>UT6W8H</t>
  </si>
  <si>
    <t>UT6VWH</t>
  </si>
  <si>
    <t>UT7ABA</t>
  </si>
  <si>
    <t>UT7QWZ</t>
  </si>
  <si>
    <t>UT61BZ</t>
  </si>
  <si>
    <t>UT7R8Z</t>
  </si>
  <si>
    <t>UT6VWG</t>
  </si>
  <si>
    <t>UT6W8G</t>
  </si>
  <si>
    <t>UT7M0J</t>
  </si>
  <si>
    <t>UT7EEJ</t>
  </si>
  <si>
    <t>UT7QWX</t>
  </si>
  <si>
    <t>UT65SA</t>
  </si>
  <si>
    <t>UT664A</t>
  </si>
  <si>
    <t>UT7CQ9</t>
  </si>
  <si>
    <t>UT612Q</t>
  </si>
  <si>
    <t>UT6TRG</t>
  </si>
  <si>
    <t>UT7JA6</t>
  </si>
  <si>
    <t>UT7JA4</t>
  </si>
  <si>
    <t>UT65D7</t>
  </si>
  <si>
    <t>UT6TRH</t>
  </si>
  <si>
    <t>UT7CPY</t>
  </si>
  <si>
    <t>UT7D1Y</t>
  </si>
  <si>
    <t>UT65CV</t>
  </si>
  <si>
    <t>UT60R1</t>
  </si>
  <si>
    <t>UT7VMZ</t>
  </si>
  <si>
    <t>UT69WA</t>
  </si>
  <si>
    <t>UT612P</t>
  </si>
  <si>
    <t>UT60QP</t>
  </si>
  <si>
    <t>UT6131</t>
  </si>
  <si>
    <t>UT6ZJD</t>
  </si>
  <si>
    <t>UT6U3H</t>
  </si>
  <si>
    <t>UT7JA5</t>
  </si>
  <si>
    <t>UT6TRE</t>
  </si>
  <si>
    <t>UT6U12</t>
  </si>
  <si>
    <t>UT7JAF</t>
  </si>
  <si>
    <t>UT7NG6</t>
  </si>
  <si>
    <t>UT7NFT</t>
  </si>
  <si>
    <t>UT6ZJ3</t>
  </si>
  <si>
    <t>UT7D3K</t>
  </si>
  <si>
    <t>UT7CRK</t>
  </si>
  <si>
    <t>UT7JAC</t>
  </si>
  <si>
    <t>UT6105</t>
  </si>
  <si>
    <t>UT6VDB</t>
  </si>
  <si>
    <t>UT60NT</t>
  </si>
  <si>
    <t>UT7CRJ</t>
  </si>
  <si>
    <t>UT7D3J</t>
  </si>
  <si>
    <t>UT6U0L</t>
  </si>
  <si>
    <t>UT7NG2</t>
  </si>
  <si>
    <t>UT7VKC</t>
  </si>
  <si>
    <t>UT7RH9</t>
  </si>
  <si>
    <t>UT6ZJ2</t>
  </si>
  <si>
    <t>UT7NFQ</t>
  </si>
  <si>
    <t>UT7RGX</t>
  </si>
  <si>
    <t>UT7NFS</t>
  </si>
  <si>
    <t>UT60NU</t>
  </si>
  <si>
    <t>UT6106</t>
  </si>
  <si>
    <t>UT6U0K</t>
  </si>
  <si>
    <t>UT6VDA</t>
  </si>
  <si>
    <t>UT6ZJ1</t>
  </si>
  <si>
    <t>UT7VKD</t>
  </si>
  <si>
    <t>UT7RGY</t>
  </si>
  <si>
    <t>UT7NG3</t>
  </si>
  <si>
    <t>UT69VJ</t>
  </si>
  <si>
    <t>UT7NFR</t>
  </si>
  <si>
    <t>UT7JAD</t>
  </si>
  <si>
    <t>UT69VK</t>
  </si>
  <si>
    <t>UT7JAA</t>
  </si>
  <si>
    <t>UT6107</t>
  </si>
  <si>
    <t>UT6U0N</t>
  </si>
  <si>
    <t>UT60NV</t>
  </si>
  <si>
    <t>UT7VKA</t>
  </si>
  <si>
    <t>UT7VN7</t>
  </si>
  <si>
    <t>UT7D25</t>
  </si>
  <si>
    <t>UT7D1T</t>
  </si>
  <si>
    <t>UT7CPT</t>
  </si>
  <si>
    <t>UT7VMV</t>
  </si>
  <si>
    <t>UT6VH8</t>
  </si>
  <si>
    <t>UT6VGW</t>
  </si>
  <si>
    <t>UT6TRD</t>
  </si>
  <si>
    <t>UT612L</t>
  </si>
  <si>
    <t>UT65D3</t>
  </si>
  <si>
    <t>UT65CR</t>
  </si>
  <si>
    <t>UT6U3D</t>
  </si>
  <si>
    <t>UT7JA0</t>
  </si>
  <si>
    <t>UT7NBX</t>
  </si>
  <si>
    <t>UT7CPU</t>
  </si>
  <si>
    <t>UT664C</t>
  </si>
  <si>
    <t>UT65SC</t>
  </si>
  <si>
    <t>UT7H0H</t>
  </si>
  <si>
    <t>UT6YCF</t>
  </si>
  <si>
    <t>UT7JLJ</t>
  </si>
  <si>
    <t>UT6YCG</t>
  </si>
  <si>
    <t>UT7SZK</t>
  </si>
  <si>
    <t>UT7NQ7</t>
  </si>
  <si>
    <t>UT7SZM</t>
  </si>
  <si>
    <t>UT7NQ9</t>
  </si>
  <si>
    <t>UT6YCH</t>
  </si>
  <si>
    <t>UT7NPU</t>
  </si>
  <si>
    <t>UT7NQ6</t>
  </si>
  <si>
    <t>UT7SZJ</t>
  </si>
  <si>
    <t>UT7BGT</t>
  </si>
  <si>
    <t>UT7BH5</t>
  </si>
  <si>
    <t>UT6RZS</t>
  </si>
  <si>
    <t>UT6WY3</t>
  </si>
  <si>
    <t>UT6X9R</t>
  </si>
  <si>
    <t>UT7BH4</t>
  </si>
  <si>
    <t>UT7L76</t>
  </si>
  <si>
    <t>UT7L6U</t>
  </si>
  <si>
    <t>UT7KUU</t>
  </si>
  <si>
    <t>UT7KV6</t>
  </si>
  <si>
    <t>UT7BGS</t>
  </si>
  <si>
    <t>UT6WXR</t>
  </si>
  <si>
    <t>UT6WXQ</t>
  </si>
  <si>
    <t>UT7BGR</t>
  </si>
  <si>
    <t>UT7KUR</t>
  </si>
  <si>
    <t>UT6WY2</t>
  </si>
  <si>
    <t>UT6X9Q</t>
  </si>
  <si>
    <t>UT7KV3</t>
  </si>
  <si>
    <t>UT7L73</t>
  </si>
  <si>
    <t>UT7L6R</t>
  </si>
  <si>
    <t>UT6RZV</t>
  </si>
  <si>
    <t>UT7BH3</t>
  </si>
  <si>
    <t>UT7KV4</t>
  </si>
  <si>
    <t>UT7BGQ</t>
  </si>
  <si>
    <t>UT6WXP</t>
  </si>
  <si>
    <t>UT7L74</t>
  </si>
  <si>
    <t>UT7L6S</t>
  </si>
  <si>
    <t>UT7KUS</t>
  </si>
  <si>
    <t>UT62HA</t>
  </si>
  <si>
    <t>UT6WY1</t>
  </si>
  <si>
    <t>UT6RZU</t>
  </si>
  <si>
    <t>UT6X9P</t>
  </si>
  <si>
    <t>UT7BH2</t>
  </si>
  <si>
    <t>UT6WXG</t>
  </si>
  <si>
    <t>UT7L6G</t>
  </si>
  <si>
    <t>UT6RZH</t>
  </si>
  <si>
    <t>UT7FK3</t>
  </si>
  <si>
    <t>UT7FJR</t>
  </si>
  <si>
    <t>UT7BGG</t>
  </si>
  <si>
    <t>UT6X9G</t>
  </si>
  <si>
    <t>UT7TD9</t>
  </si>
  <si>
    <t>UT6RFS</t>
  </si>
  <si>
    <t>UT6XHS</t>
  </si>
  <si>
    <t>UT7L8Z</t>
  </si>
  <si>
    <t>UT7TCX</t>
  </si>
  <si>
    <t>UT7FCR</t>
  </si>
  <si>
    <t>UT6RFQ</t>
  </si>
  <si>
    <t>UT6RG2</t>
  </si>
  <si>
    <t>UT7PNJ</t>
  </si>
  <si>
    <t>UT7FD2</t>
  </si>
  <si>
    <t>UT6XHR</t>
  </si>
  <si>
    <t>UT7TCY</t>
  </si>
  <si>
    <t>UT7FCQ</t>
  </si>
  <si>
    <t>UT7B0G</t>
  </si>
  <si>
    <t>UT6RG3</t>
  </si>
  <si>
    <t>UT63A4</t>
  </si>
  <si>
    <t>UT7XWD</t>
  </si>
  <si>
    <t>UT6RG1</t>
  </si>
  <si>
    <t>UT7TCZ</t>
  </si>
  <si>
    <t>UT7B0K</t>
  </si>
  <si>
    <t>UT7PNK</t>
  </si>
  <si>
    <t>UT6XHU</t>
  </si>
  <si>
    <t>UT7FCT</t>
  </si>
  <si>
    <t>UT7FD5</t>
  </si>
  <si>
    <t>UT63A1</t>
  </si>
  <si>
    <t>UT7XWE</t>
  </si>
  <si>
    <t>UT7B0J</t>
  </si>
  <si>
    <t>UT7PNL</t>
  </si>
  <si>
    <t>UT7XWF</t>
  </si>
  <si>
    <t>UT7FCS</t>
  </si>
  <si>
    <t>UT63A2</t>
  </si>
  <si>
    <t>UT7FD4</t>
  </si>
  <si>
    <t>UT6RFP</t>
  </si>
  <si>
    <t>UT6XHT</t>
  </si>
  <si>
    <t>UT67EC</t>
  </si>
  <si>
    <t>UT6RG8</t>
  </si>
  <si>
    <t>UT6RFW</t>
  </si>
  <si>
    <t>UT7FCV</t>
  </si>
  <si>
    <t>UT6XHW</t>
  </si>
  <si>
    <t>UT7PNM</t>
  </si>
  <si>
    <t>UT7FD7</t>
  </si>
  <si>
    <t>UT7XWG</t>
  </si>
  <si>
    <t>UT63A7</t>
  </si>
  <si>
    <t>UT63A8</t>
  </si>
  <si>
    <t>UT67ED</t>
  </si>
  <si>
    <t>UT7B0L</t>
  </si>
  <si>
    <t>UT6RG7</t>
  </si>
  <si>
    <t>UT6RFV</t>
  </si>
  <si>
    <t>UT7XWH</t>
  </si>
  <si>
    <t>UT7FD6</t>
  </si>
  <si>
    <t>UT7PNN</t>
  </si>
  <si>
    <t>UT7FCU</t>
  </si>
  <si>
    <t>UT6XHV</t>
  </si>
  <si>
    <t>UT7FCY</t>
  </si>
  <si>
    <t>UT7AP0</t>
  </si>
  <si>
    <t>UT7B10</t>
  </si>
  <si>
    <t>UT6RG5</t>
  </si>
  <si>
    <t>UT67EA</t>
  </si>
  <si>
    <t>UT6RG6</t>
  </si>
  <si>
    <t>UT7KXA</t>
  </si>
  <si>
    <t>UT7B0N</t>
  </si>
  <si>
    <t>UT7L9A</t>
  </si>
  <si>
    <t>UT6XHY</t>
  </si>
  <si>
    <t>UT7FCX</t>
  </si>
  <si>
    <t>UT6RFU</t>
  </si>
  <si>
    <t>UT7FD9</t>
  </si>
  <si>
    <t>UT63A5</t>
  </si>
  <si>
    <t>UT7Q00</t>
  </si>
  <si>
    <t>UT67EB</t>
  </si>
  <si>
    <t>UT7FD8</t>
  </si>
  <si>
    <t>UT6RFT</t>
  </si>
  <si>
    <t>UT7B0M</t>
  </si>
  <si>
    <t>UT7KXB</t>
  </si>
  <si>
    <t>UT6XHX</t>
  </si>
  <si>
    <t>UT7L9B</t>
  </si>
  <si>
    <t>UT7Q01</t>
  </si>
  <si>
    <t>UT7XWJ</t>
  </si>
  <si>
    <t>UT63A6</t>
  </si>
  <si>
    <t>UT7PNP</t>
  </si>
  <si>
    <t>UT7FCW</t>
  </si>
  <si>
    <t>UT7BGY</t>
  </si>
  <si>
    <t>UT7FJB</t>
  </si>
  <si>
    <t>UT7UA5</t>
  </si>
  <si>
    <t>UT7FJC</t>
  </si>
  <si>
    <t>UT6WXX</t>
  </si>
  <si>
    <t>UT6X9X</t>
  </si>
  <si>
    <t>UT6WY9</t>
  </si>
  <si>
    <t>UT7L6Z</t>
  </si>
  <si>
    <t>UT7UA4</t>
  </si>
  <si>
    <t>UT7KUZ</t>
  </si>
  <si>
    <t>UT7BGZ</t>
  </si>
  <si>
    <t>UT7FJD</t>
  </si>
  <si>
    <t>UT62HH</t>
  </si>
  <si>
    <t>UT6WXY</t>
  </si>
  <si>
    <t>UT6X9Y</t>
  </si>
  <si>
    <t>UT7KUP</t>
  </si>
  <si>
    <t>UT7L71</t>
  </si>
  <si>
    <t>UT7L6P</t>
  </si>
  <si>
    <t>UT7KV1</t>
  </si>
  <si>
    <t>UT7BH1</t>
  </si>
  <si>
    <t>UT6WY0</t>
  </si>
  <si>
    <t>UT7BGP</t>
  </si>
  <si>
    <t>UT62GY</t>
  </si>
  <si>
    <t>UT7FJZ</t>
  </si>
  <si>
    <t>UT6RZP</t>
  </si>
  <si>
    <t>UT7KV2</t>
  </si>
  <si>
    <t>UT7L72</t>
  </si>
  <si>
    <t>UT7L6Q</t>
  </si>
  <si>
    <t>UT7KUQ</t>
  </si>
  <si>
    <t>UT6X9N</t>
  </si>
  <si>
    <t>UT7BH0</t>
  </si>
  <si>
    <t>UT6WXN</t>
  </si>
  <si>
    <t>UT7FJY</t>
  </si>
  <si>
    <t>UT62GZ</t>
  </si>
  <si>
    <t>UT7L6N</t>
  </si>
  <si>
    <t>UT7BGN</t>
  </si>
  <si>
    <t>UT6WXM</t>
  </si>
  <si>
    <t>UT7KUN</t>
  </si>
  <si>
    <t>UT6X9M</t>
  </si>
  <si>
    <t>UT6RZR</t>
  </si>
  <si>
    <t>UT7FK9</t>
  </si>
  <si>
    <t>UT7FJX</t>
  </si>
  <si>
    <t>UT7BGM</t>
  </si>
  <si>
    <t>UT7KV0</t>
  </si>
  <si>
    <t>UT7L70</t>
  </si>
  <si>
    <t>UT6WXL</t>
  </si>
  <si>
    <t>UT7FK8</t>
  </si>
  <si>
    <t>UT7FJW</t>
  </si>
  <si>
    <t>UT6X9L</t>
  </si>
  <si>
    <t>UT6RZQ</t>
  </si>
  <si>
    <t>UT6WXS</t>
  </si>
  <si>
    <t>UT6RZT</t>
  </si>
  <si>
    <t>UT6WY4</t>
  </si>
  <si>
    <t>UT6X9S</t>
  </si>
  <si>
    <t>UT7L6T</t>
  </si>
  <si>
    <t>UT7NPS</t>
  </si>
  <si>
    <t>UT7H0F</t>
  </si>
  <si>
    <t>UT7NQ4</t>
  </si>
  <si>
    <t>UT7SZH</t>
  </si>
  <si>
    <t>UT6YCD</t>
  </si>
  <si>
    <t>UT7JLH</t>
  </si>
  <si>
    <t>UT7NQ5</t>
  </si>
  <si>
    <t>UT7NPT</t>
  </si>
  <si>
    <t>UT7SZG</t>
  </si>
  <si>
    <t>UT7CLZ</t>
  </si>
  <si>
    <t>UT7GPE</t>
  </si>
  <si>
    <t>UT7NQT</t>
  </si>
  <si>
    <t>UT7H1E</t>
  </si>
  <si>
    <t>UT6YCB</t>
  </si>
  <si>
    <t>UT7NR5</t>
  </si>
  <si>
    <t>UT7JLF</t>
  </si>
  <si>
    <t>UT7GPF</t>
  </si>
  <si>
    <t>UT7SZF</t>
  </si>
  <si>
    <t>UT7NR4</t>
  </si>
  <si>
    <t>UT7H1F</t>
  </si>
  <si>
    <t>UT7JLD</t>
  </si>
  <si>
    <t>UT6YCC</t>
  </si>
  <si>
    <t>UT7NQS</t>
  </si>
  <si>
    <t>UT7JLE</t>
  </si>
  <si>
    <t>UT7SZE</t>
  </si>
  <si>
    <t>UT7H1G</t>
  </si>
  <si>
    <t>UT7GPC</t>
  </si>
  <si>
    <t>UT7NR3</t>
  </si>
  <si>
    <t>UT7NQR</t>
  </si>
  <si>
    <t>UT7CLX</t>
  </si>
  <si>
    <t>UT7H1C</t>
  </si>
  <si>
    <t>UT68A1</t>
  </si>
  <si>
    <t>UT7CM9</t>
  </si>
  <si>
    <t>UT7H1D</t>
  </si>
  <si>
    <t>UT7GPD</t>
  </si>
  <si>
    <t>UT7CLY</t>
  </si>
  <si>
    <t>UT7NQQ</t>
  </si>
  <si>
    <t>UT7SZD</t>
  </si>
  <si>
    <t>UT68A0</t>
  </si>
  <si>
    <t>UT6YCA</t>
  </si>
  <si>
    <t>UT7JLC</t>
  </si>
  <si>
    <t>UT7NR2</t>
  </si>
  <si>
    <t>UT63HY</t>
  </si>
  <si>
    <t>UT7GPA</t>
  </si>
  <si>
    <t>UT7CM7</t>
  </si>
  <si>
    <t>UT7SZC</t>
  </si>
  <si>
    <t>UT7H1A</t>
  </si>
  <si>
    <t>UT7NQP</t>
  </si>
  <si>
    <t>UT7JLB</t>
  </si>
  <si>
    <t>UT7NR1</t>
  </si>
  <si>
    <t>UT7CLV</t>
  </si>
  <si>
    <t>UT7SZB</t>
  </si>
  <si>
    <t>UT63HX</t>
  </si>
  <si>
    <t>UT7GPB</t>
  </si>
  <si>
    <t>UT7CM8</t>
  </si>
  <si>
    <t>UT7CLW</t>
  </si>
  <si>
    <t>UT7H1B</t>
  </si>
  <si>
    <t>UT7NR0</t>
  </si>
  <si>
    <t>UT7JLA</t>
  </si>
  <si>
    <t>UT7SZA</t>
  </si>
  <si>
    <t>UT7CLT</t>
  </si>
  <si>
    <t>UT7NQN</t>
  </si>
  <si>
    <t>UT7CM5</t>
  </si>
  <si>
    <t>UT63HZ</t>
  </si>
  <si>
    <t>UT7CM6</t>
  </si>
  <si>
    <t>UT7CLU</t>
  </si>
  <si>
    <t>UT7NQM</t>
  </si>
  <si>
    <t>UT7NQL</t>
  </si>
  <si>
    <t>UT7CLR</t>
  </si>
  <si>
    <t>UT6YBY</t>
  </si>
  <si>
    <t>UT7CM3</t>
  </si>
  <si>
    <t>UT63HU</t>
  </si>
  <si>
    <t>UT63HS</t>
  </si>
  <si>
    <t>UT6YBZ</t>
  </si>
  <si>
    <t>UT7JFW</t>
  </si>
  <si>
    <t>UT6XXK</t>
  </si>
  <si>
    <t>UT6853</t>
  </si>
  <si>
    <t>UT7CEH</t>
  </si>
  <si>
    <t>UT641H</t>
  </si>
  <si>
    <t>UT6Y9K</t>
  </si>
  <si>
    <t>UT7KXC</t>
  </si>
  <si>
    <t>UT7PNQ</t>
  </si>
  <si>
    <t>UT7Q02</t>
  </si>
  <si>
    <t>UT7L9C</t>
  </si>
  <si>
    <t>UT7TDA</t>
  </si>
  <si>
    <t>UT7B12</t>
  </si>
  <si>
    <t>UT7AP2</t>
  </si>
  <si>
    <t>UT67EG</t>
  </si>
  <si>
    <t>UT7XWK</t>
  </si>
  <si>
    <t>UT7B0Q</t>
  </si>
  <si>
    <t>UT7Q03</t>
  </si>
  <si>
    <t>UT6XHZ</t>
  </si>
  <si>
    <t>UT7KXD</t>
  </si>
  <si>
    <t>UT7PNR</t>
  </si>
  <si>
    <t>UT7TDB</t>
  </si>
  <si>
    <t>UT7L9D</t>
  </si>
  <si>
    <t>UT6RFZ</t>
  </si>
  <si>
    <t>UT6RD5</t>
  </si>
  <si>
    <t>UT63FF</t>
  </si>
  <si>
    <t>UT7TGH</t>
  </si>
  <si>
    <t>UT7PR8</t>
  </si>
  <si>
    <t>UT7AJF</t>
  </si>
  <si>
    <t>UT6RCU</t>
  </si>
  <si>
    <t>UT7FA5</t>
  </si>
  <si>
    <t>UT6XEU</t>
  </si>
  <si>
    <t>UT67HN</t>
  </si>
  <si>
    <t>UT6XF6</t>
  </si>
  <si>
    <t>UT7Q38</t>
  </si>
  <si>
    <t>UT7PQW</t>
  </si>
  <si>
    <t>UT7Q2W</t>
  </si>
  <si>
    <t>UT6RD6</t>
  </si>
  <si>
    <t>UT63FE</t>
  </si>
  <si>
    <t>UT7TGG</t>
  </si>
  <si>
    <t>UT67HQ</t>
  </si>
  <si>
    <t>UT6RCV</t>
  </si>
  <si>
    <t>UT6RD7</t>
  </si>
  <si>
    <t>UT7AJL</t>
  </si>
  <si>
    <t>UT7TGN</t>
  </si>
  <si>
    <t>UT63FH</t>
  </si>
  <si>
    <t>UT6XEZ</t>
  </si>
  <si>
    <t>UT6RCW</t>
  </si>
  <si>
    <t>UT67HP</t>
  </si>
  <si>
    <t>UT6RD8</t>
  </si>
  <si>
    <t>UT7TGM</t>
  </si>
  <si>
    <t>UT7AJM</t>
  </si>
  <si>
    <t>UT63FG</t>
  </si>
  <si>
    <t>UT6XF9</t>
  </si>
  <si>
    <t>UT6XEX</t>
  </si>
  <si>
    <t>UT6RCX</t>
  </si>
  <si>
    <t>UT67HS</t>
  </si>
  <si>
    <t>UT6RD9</t>
  </si>
  <si>
    <t>UT63FJ</t>
  </si>
  <si>
    <t>UT7TGL</t>
  </si>
  <si>
    <t>UT7FA9</t>
  </si>
  <si>
    <t>UT67HR</t>
  </si>
  <si>
    <t>UT7AJJ</t>
  </si>
  <si>
    <t>UT6RCY</t>
  </si>
  <si>
    <t>UT7AJK</t>
  </si>
  <si>
    <t>UT6XEY</t>
  </si>
  <si>
    <t>UT7TGK</t>
  </si>
  <si>
    <t>UT67HD</t>
  </si>
  <si>
    <t>UT7TGB</t>
  </si>
  <si>
    <t>UT6XEM</t>
  </si>
  <si>
    <t>UT6RCJ</t>
  </si>
  <si>
    <t>UT6XEN</t>
  </si>
  <si>
    <t>UT7PR3</t>
  </si>
  <si>
    <t>UT7PQR</t>
  </si>
  <si>
    <t>UT7Q33</t>
  </si>
  <si>
    <t>UT7Q2R</t>
  </si>
  <si>
    <t>UT7Q2Q</t>
  </si>
  <si>
    <t>UT7Q32</t>
  </si>
  <si>
    <t>UT7PQQ</t>
  </si>
  <si>
    <t>UT7TGA</t>
  </si>
  <si>
    <t>UT67HC</t>
  </si>
  <si>
    <t>UT6XF0</t>
  </si>
  <si>
    <t>UT63EZ</t>
  </si>
  <si>
    <t>UT7PR2</t>
  </si>
  <si>
    <t>UT7PR1</t>
  </si>
  <si>
    <t>UT7PQP</t>
  </si>
  <si>
    <t>UT67HF</t>
  </si>
  <si>
    <t>UT6RCK</t>
  </si>
  <si>
    <t>UT6XEL</t>
  </si>
  <si>
    <t>UT7Q31</t>
  </si>
  <si>
    <t>UT7Q2P</t>
  </si>
  <si>
    <t>UT7PR0</t>
  </si>
  <si>
    <t>UT6RCL</t>
  </si>
  <si>
    <t>UT67HE</t>
  </si>
  <si>
    <t>UT7Q30</t>
  </si>
  <si>
    <t>UT7TGF</t>
  </si>
  <si>
    <t>UT6RCM</t>
  </si>
  <si>
    <t>UT67HH</t>
  </si>
  <si>
    <t>UT7Q37</t>
  </si>
  <si>
    <t>UT7PQV</t>
  </si>
  <si>
    <t>UT7Q2V</t>
  </si>
  <si>
    <t>UT7FA2</t>
  </si>
  <si>
    <t>UT6RCN</t>
  </si>
  <si>
    <t>UT7AJC</t>
  </si>
  <si>
    <t>UT6XF3</t>
  </si>
  <si>
    <t>UT6XER</t>
  </si>
  <si>
    <t>UT7PR7</t>
  </si>
  <si>
    <t>UT7AJE</t>
  </si>
  <si>
    <t>UT7TGE</t>
  </si>
  <si>
    <t>UT67HG</t>
  </si>
  <si>
    <t>UT7PR6</t>
  </si>
  <si>
    <t>UT6XF4</t>
  </si>
  <si>
    <t>UT6XES</t>
  </si>
  <si>
    <t>UT7Q36</t>
  </si>
  <si>
    <t>UT7PQU</t>
  </si>
  <si>
    <t>UT7FA3</t>
  </si>
  <si>
    <t>UT6RD0</t>
  </si>
  <si>
    <t>UT7Q2U</t>
  </si>
  <si>
    <t>UT7AJD</t>
  </si>
  <si>
    <t>UT67HJ</t>
  </si>
  <si>
    <t>UT7PR5</t>
  </si>
  <si>
    <t>UT7AJA</t>
  </si>
  <si>
    <t>UT7PEF</t>
  </si>
  <si>
    <t>UT6XRS</t>
  </si>
  <si>
    <t>UT6Y3S</t>
  </si>
  <si>
    <t>UT6RQ0</t>
  </si>
  <si>
    <t>UT7B8E</t>
  </si>
  <si>
    <t>UT7XPD</t>
  </si>
  <si>
    <t>UT62Y0</t>
  </si>
  <si>
    <t>UT6Y44</t>
  </si>
  <si>
    <t>UT6S20</t>
  </si>
  <si>
    <t>UT6S26</t>
  </si>
  <si>
    <t>UT6RPU</t>
  </si>
  <si>
    <t>UT638S</t>
  </si>
  <si>
    <t>UT62X4</t>
  </si>
  <si>
    <t>UT6Y2S</t>
  </si>
  <si>
    <t>UT6XQS</t>
  </si>
  <si>
    <t>UT6RQ6</t>
  </si>
  <si>
    <t>UT6S1U</t>
  </si>
  <si>
    <t>UT6YDD</t>
  </si>
  <si>
    <t>UT6YDF</t>
  </si>
  <si>
    <t>UT7GQH</t>
  </si>
  <si>
    <t>UT7CMA</t>
  </si>
  <si>
    <t>UT7NPX</t>
  </si>
  <si>
    <t>UT63PH</t>
  </si>
  <si>
    <t>UT7JG7</t>
  </si>
  <si>
    <t>UT7JFV</t>
  </si>
  <si>
    <t>UT6QTF</t>
  </si>
  <si>
    <t>UT6R5F</t>
  </si>
  <si>
    <t>UT7SNJ</t>
  </si>
  <si>
    <t>UT6N08</t>
  </si>
  <si>
    <t>UT67T2</t>
  </si>
  <si>
    <t>UT684Q</t>
  </si>
  <si>
    <t>UT6852</t>
  </si>
  <si>
    <t>UT6XXL</t>
  </si>
  <si>
    <t>UT67SQ</t>
  </si>
  <si>
    <t>UT7JFU</t>
  </si>
  <si>
    <t>UT6R5G</t>
  </si>
  <si>
    <t>UT641G</t>
  </si>
  <si>
    <t>UT6QTG</t>
  </si>
  <si>
    <t>UT7JG6</t>
  </si>
  <si>
    <t>UT7XEZ</t>
  </si>
  <si>
    <t>UT6Y9L</t>
  </si>
  <si>
    <t>UT63PG</t>
  </si>
  <si>
    <t>UT7CEF</t>
  </si>
  <si>
    <t>UT7XEY</t>
  </si>
  <si>
    <t>UT6N09</t>
  </si>
  <si>
    <t>UT67T5</t>
  </si>
  <si>
    <t>UT6855</t>
  </si>
  <si>
    <t>UT63PJ</t>
  </si>
  <si>
    <t>UT67ST</t>
  </si>
  <si>
    <t>UT684T</t>
  </si>
  <si>
    <t>UT6QTH</t>
  </si>
  <si>
    <t>UT6R5H</t>
  </si>
  <si>
    <t>UT63UV</t>
  </si>
  <si>
    <t>UT7GTN</t>
  </si>
  <si>
    <t>UT6477</t>
  </si>
  <si>
    <t>UT6Y6D</t>
  </si>
  <si>
    <t>UT6R2C</t>
  </si>
  <si>
    <t>UT6QQC</t>
  </si>
  <si>
    <t>UT7GTH</t>
  </si>
  <si>
    <t>UT7JGU</t>
  </si>
  <si>
    <t>UT7JH6</t>
  </si>
  <si>
    <t>UT7H5H</t>
  </si>
  <si>
    <t>UT6XUD</t>
  </si>
  <si>
    <t>UT6474</t>
  </si>
  <si>
    <t>UT646S</t>
  </si>
  <si>
    <t>UT7XKC</t>
  </si>
  <si>
    <t>UT63US</t>
  </si>
  <si>
    <t>UT63V4</t>
  </si>
  <si>
    <t>UT7SUV</t>
  </si>
  <si>
    <t>UT7SV7</t>
  </si>
  <si>
    <t>UT7T77</t>
  </si>
  <si>
    <t>UT7T6V</t>
  </si>
  <si>
    <t>UT6QQB</t>
  </si>
  <si>
    <t>UT7JH7</t>
  </si>
  <si>
    <t>UT6Y6C</t>
  </si>
  <si>
    <t>UT7JGV</t>
  </si>
  <si>
    <t>UT7GTG</t>
  </si>
  <si>
    <t>UT6XUC</t>
  </si>
  <si>
    <t>UT7H5G</t>
  </si>
  <si>
    <t>UT6R2B</t>
  </si>
  <si>
    <t>UT63UT</t>
  </si>
  <si>
    <t>UT7XKD</t>
  </si>
  <si>
    <t>UT7SV8</t>
  </si>
  <si>
    <t>UT646T</t>
  </si>
  <si>
    <t>UT6475</t>
  </si>
  <si>
    <t>UT7SUW</t>
  </si>
  <si>
    <t>UT63V5</t>
  </si>
  <si>
    <t>UT7T78</t>
  </si>
  <si>
    <t>UT7T6W</t>
  </si>
  <si>
    <t>UT7JGW</t>
  </si>
  <si>
    <t>UT6R2A</t>
  </si>
  <si>
    <t>UT6QQA</t>
  </si>
  <si>
    <t>UT6XUF</t>
  </si>
  <si>
    <t>UT63V2</t>
  </si>
  <si>
    <t>UT7GTJ</t>
  </si>
  <si>
    <t>UT7JH8</t>
  </si>
  <si>
    <t>UT6Y6F</t>
  </si>
  <si>
    <t>UT7H5J</t>
  </si>
  <si>
    <t>UT6472</t>
  </si>
  <si>
    <t>UT646Q</t>
  </si>
  <si>
    <t>UT7T79</t>
  </si>
  <si>
    <t>UT7T6X</t>
  </si>
  <si>
    <t>UT7GTK</t>
  </si>
  <si>
    <t>UT7SV9</t>
  </si>
  <si>
    <t>UT63UQ</t>
  </si>
  <si>
    <t>UT7SUX</t>
  </si>
  <si>
    <t>UT7XKE</t>
  </si>
  <si>
    <t>UT7JH9</t>
  </si>
  <si>
    <t>UT6473</t>
  </si>
  <si>
    <t>UT646R</t>
  </si>
  <si>
    <t>UT6Y6E</t>
  </si>
  <si>
    <t>UT7JGX</t>
  </si>
  <si>
    <t>UT6XUE</t>
  </si>
  <si>
    <t>UT63UR</t>
  </si>
  <si>
    <t>UT7T6Y</t>
  </si>
  <si>
    <t>UT63V3</t>
  </si>
  <si>
    <t>UT7XKF</t>
  </si>
  <si>
    <t>UT7SUY</t>
  </si>
  <si>
    <t>UT7XJN</t>
  </si>
  <si>
    <t>UT7GSR</t>
  </si>
  <si>
    <t>UT63VA</t>
  </si>
  <si>
    <t>UT67ZN</t>
  </si>
  <si>
    <t>UT7H53</t>
  </si>
  <si>
    <t>UT7H4R</t>
  </si>
  <si>
    <t>UT7GT3</t>
  </si>
  <si>
    <t>UT6R1L</t>
  </si>
  <si>
    <t>UT7SVD</t>
  </si>
  <si>
    <t>UT6Y70</t>
  </si>
  <si>
    <t>UT6QPL</t>
  </si>
  <si>
    <t>UT7JHD</t>
  </si>
  <si>
    <t>UT6XV0</t>
  </si>
  <si>
    <t>UT7SVE</t>
  </si>
  <si>
    <t>UT7T7E</t>
  </si>
  <si>
    <t>UT647B</t>
  </si>
  <si>
    <t>UT63VB</t>
  </si>
  <si>
    <t>UT7XJM</t>
  </si>
  <si>
    <t>UT6Y71</t>
  </si>
  <si>
    <t>UT7H54</t>
  </si>
  <si>
    <t>UT6XV1</t>
  </si>
  <si>
    <t>UT7H4S</t>
  </si>
  <si>
    <t>UT6XUP</t>
  </si>
  <si>
    <t>UT7GSS</t>
  </si>
  <si>
    <t>UT7JHC</t>
  </si>
  <si>
    <t>UT7GT4</t>
  </si>
  <si>
    <t>UT6Y6P</t>
  </si>
  <si>
    <t>UT6R1M</t>
  </si>
  <si>
    <t>UT7T7D</t>
  </si>
  <si>
    <t>UT6QPM</t>
  </si>
  <si>
    <t>UT67ZM</t>
  </si>
  <si>
    <t>UT647A</t>
  </si>
  <si>
    <t>UT7NPV</t>
  </si>
  <si>
    <t>UT7H0G</t>
  </si>
  <si>
    <t>UT7JLG</t>
  </si>
  <si>
    <t>UT6YCE</t>
  </si>
  <si>
    <t>ENI.MI</t>
  </si>
  <si>
    <t>REP.MC</t>
  </si>
  <si>
    <t>ENI SPA</t>
  </si>
  <si>
    <t>REPSOL SA</t>
  </si>
  <si>
    <t>ENI IM</t>
  </si>
  <si>
    <t>REP SM</t>
  </si>
  <si>
    <t>UT7JHR</t>
  </si>
  <si>
    <t>UT647L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</si>
</sst>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(* #,##0.00_);_(* \(#,##0.00\);_(* &quot;-&quot;??_);_(@_)"/>
    <numFmt numFmtId="167" formatCode="#,##0.0000"/>
    <numFmt numFmtId="168" formatCode="0.000%"/>
    <numFmt numFmtId="169" formatCode="dd\-mmm\-yy_)"/>
    <numFmt numFmtId="170" formatCode="dd\ mmmyy\ hh:mm"/>
    <numFmt numFmtId="171" formatCode="_-* #,##0.00\ [$€]_-;\-* #,##0.00\ [$€]_-;_-* &quot;-&quot;??\ [$€]_-;_-@_-"/>
    <numFmt numFmtId="172" formatCode="_-[$€-2]* #,##0.00_-;\-[$€-2]* #,##0.00_-;_-[$€-2]* &quot;-&quot;??_-"/>
    <numFmt numFmtId="173" formatCode="#,##0_ ;[Red]\-#,##0\ "/>
    <numFmt numFmtId="174" formatCode="_-* #,##0\ _F_-;\-* #,##0\ _F_-;_-* &quot;-&quot;\ _F_-;_-@_-"/>
    <numFmt numFmtId="175" formatCode="_-* #,##0.00\ _F_-;\-* #,##0.00\ _F_-;_-* &quot;-&quot;??\ _F_-;_-@_-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General_)"/>
    <numFmt numFmtId="179" formatCode="_ &quot;SFr.&quot;\ * #,##0.00_ ;_ &quot;SFr.&quot;\ * \-#,##0.00_ ;_ &quot;SFr.&quot;\ * &quot;-&quot;??_ ;_ @_ "/>
    <numFmt numFmtId="180" formatCode="_-&quot;€&quot;* #,##0.00_-;\-&quot;€&quot;* #,##0.00_-;_-&quot;€&quot;* &quot;-&quot;??_-;_-@_-"/>
    <numFmt numFmtId="181" formatCode="mmm\ yy"/>
    <numFmt numFmtId="182" formatCode="_ * #,##0.00_ ;_ * \-#,##0.00_ ;_ * &quot;-&quot;??_ ;_ @_ "/>
  </numFmts>
  <fonts count="210">
    <font>
      <sz val="10"/>
      <name val="Frutiger 45 Light"/>
    </font>
    <font>
      <sz val="10"/>
      <color theme="1"/>
      <name val="Frutiger 45 Light"/>
      <family val="2"/>
    </font>
    <font>
      <sz val="10"/>
      <color theme="1"/>
      <name val="Frutiger 45 Light"/>
      <family val="2"/>
    </font>
    <font>
      <sz val="10"/>
      <color theme="1"/>
      <name val="Frutiger 45 Light"/>
      <family val="2"/>
    </font>
    <font>
      <sz val="10"/>
      <color theme="1"/>
      <name val="Frutiger 45 Light"/>
      <family val="2"/>
    </font>
    <font>
      <sz val="10"/>
      <color theme="1"/>
      <name val="Frutiger 45 Light"/>
      <family val="2"/>
    </font>
    <font>
      <sz val="10"/>
      <color theme="1"/>
      <name val="Frutiger 45 Light"/>
      <family val="2"/>
    </font>
    <font>
      <sz val="10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u/>
      <sz val="10.5"/>
      <color indexed="12"/>
      <name val="Frutiger 45 Light"/>
      <family val="2"/>
    </font>
    <font>
      <sz val="10"/>
      <name val="Arial"/>
      <family val="2"/>
    </font>
    <font>
      <sz val="10"/>
      <name val="Frutiger 45 Light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0"/>
      <color indexed="12"/>
      <name val="MS Sans Serif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.5"/>
      <name val="Frutiger 45 Light"/>
      <family val="2"/>
    </font>
    <font>
      <sz val="10"/>
      <name val="Frutiger 45 Light"/>
      <family val="2"/>
    </font>
    <font>
      <sz val="10"/>
      <color indexed="12"/>
      <name val="MS Sans Serif"/>
      <family val="2"/>
    </font>
    <font>
      <sz val="10.5"/>
      <name val="Frutiger 45 Light"/>
      <family val="2"/>
    </font>
    <font>
      <sz val="10"/>
      <name val="Arial"/>
      <family val="2"/>
    </font>
    <font>
      <sz val="10"/>
      <color indexed="12"/>
      <name val="MS Sans Serif"/>
      <family val="2"/>
    </font>
    <font>
      <sz val="10"/>
      <name val="Frutiger 45 Light"/>
      <family val="2"/>
    </font>
    <font>
      <sz val="10"/>
      <name val="Frutiger 45 Light"/>
      <family val="2"/>
    </font>
    <font>
      <sz val="10"/>
      <name val="Arial"/>
      <family val="2"/>
    </font>
    <font>
      <sz val="10"/>
      <color indexed="12"/>
      <name val="MS Sans Serif"/>
      <family val="2"/>
    </font>
    <font>
      <sz val="10.5"/>
      <name val="Frutiger 45 Light"/>
      <family val="2"/>
    </font>
    <font>
      <sz val="10"/>
      <name val="Frutiger 45 Light"/>
      <family val="2"/>
    </font>
    <font>
      <sz val="10"/>
      <name val="Arial"/>
      <family val="2"/>
    </font>
    <font>
      <sz val="10"/>
      <color indexed="12"/>
      <name val="MS Sans Serif"/>
      <family val="2"/>
    </font>
    <font>
      <sz val="10.5"/>
      <name val="Frutiger 45 Light"/>
      <family val="2"/>
    </font>
    <font>
      <sz val="10.5"/>
      <name val="Frutiger 45 Light"/>
      <family val="2"/>
    </font>
    <font>
      <sz val="10"/>
      <name val="Frutiger 45 Light"/>
      <family val="2"/>
    </font>
    <font>
      <sz val="10"/>
      <name val="Arial"/>
      <family val="2"/>
    </font>
    <font>
      <sz val="10"/>
      <color indexed="12"/>
      <name val="MS Sans Serif"/>
      <family val="2"/>
    </font>
    <font>
      <sz val="10.5"/>
      <color indexed="8"/>
      <name val="Frutiger 45 Light"/>
      <family val="2"/>
    </font>
    <font>
      <sz val="10"/>
      <name val="Frutiger 45 Light"/>
      <family val="2"/>
    </font>
    <font>
      <sz val="10"/>
      <name val="Frutiger 45 Light"/>
      <family val="2"/>
    </font>
    <font>
      <sz val="10"/>
      <color indexed="12"/>
      <name val="MS Sans Serif"/>
      <family val="2"/>
    </font>
    <font>
      <sz val="10.5"/>
      <color indexed="9"/>
      <name val="Frutiger 45 Light"/>
      <family val="2"/>
    </font>
    <font>
      <sz val="10.5"/>
      <color indexed="8"/>
      <name val="Frutiger 45 Light"/>
      <family val="2"/>
    </font>
    <font>
      <b/>
      <sz val="10.5"/>
      <color indexed="35"/>
      <name val="Frutiger 45 Light"/>
      <family val="2"/>
    </font>
    <font>
      <sz val="10.5"/>
      <color indexed="35"/>
      <name val="Frutiger 45 Light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sz val="9"/>
      <name val="Tahoma"/>
      <family val="2"/>
    </font>
    <font>
      <b/>
      <sz val="12"/>
      <color indexed="52"/>
      <name val="Tahoma"/>
      <family val="2"/>
    </font>
    <font>
      <b/>
      <sz val="9"/>
      <color indexed="12"/>
      <name val="Tahoma"/>
      <family val="2"/>
    </font>
    <font>
      <b/>
      <sz val="9"/>
      <name val="Tahoma"/>
      <family val="2"/>
    </font>
    <font>
      <b/>
      <sz val="9"/>
      <color indexed="46"/>
      <name val="Tahoma"/>
      <family val="2"/>
    </font>
    <font>
      <b/>
      <sz val="9"/>
      <color indexed="63"/>
      <name val="Tahoma"/>
      <family val="2"/>
    </font>
    <font>
      <b/>
      <sz val="12"/>
      <color indexed="20"/>
      <name val="Tahoma"/>
      <family val="2"/>
    </font>
    <font>
      <b/>
      <sz val="10"/>
      <color indexed="9"/>
      <name val="Arial"/>
      <family val="2"/>
    </font>
    <font>
      <b/>
      <sz val="10"/>
      <color indexed="52"/>
      <name val="Arial"/>
      <family val="2"/>
    </font>
    <font>
      <sz val="8"/>
      <name val="Arial MT"/>
    </font>
    <font>
      <sz val="11"/>
      <name val="Times New Roman"/>
      <family val="1"/>
    </font>
    <font>
      <sz val="9"/>
      <color indexed="8"/>
      <name val="Times New Roman"/>
      <family val="1"/>
    </font>
    <font>
      <sz val="12"/>
      <name val="Arial"/>
      <family val="2"/>
    </font>
    <font>
      <u/>
      <sz val="8.5"/>
      <color indexed="12"/>
      <name val="Arial"/>
      <family val="2"/>
    </font>
    <font>
      <sz val="10"/>
      <color indexed="20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Courier"/>
      <family val="3"/>
    </font>
    <font>
      <b/>
      <sz val="9"/>
      <color indexed="20"/>
      <name val="Tahoma"/>
      <family val="2"/>
    </font>
    <font>
      <sz val="10"/>
      <color indexed="8"/>
      <name val="MS Sans Serif"/>
      <family val="2"/>
    </font>
    <font>
      <b/>
      <sz val="7"/>
      <color indexed="10"/>
      <name val="Courier New"/>
      <family val="3"/>
    </font>
    <font>
      <b/>
      <sz val="9.5"/>
      <color indexed="10"/>
      <name val="MS Sans Serif"/>
      <family val="2"/>
    </font>
    <font>
      <b/>
      <sz val="24"/>
      <color indexed="10"/>
      <name val="Arial"/>
      <family val="2"/>
    </font>
    <font>
      <sz val="11"/>
      <color indexed="8"/>
      <name val="CorpoS"/>
      <family val="2"/>
    </font>
    <font>
      <sz val="11"/>
      <color indexed="9"/>
      <name val="CorpoS"/>
      <family val="2"/>
    </font>
    <font>
      <sz val="11"/>
      <color indexed="8"/>
      <name val="Arial"/>
      <family val="2"/>
    </font>
    <font>
      <u/>
      <sz val="10"/>
      <color indexed="20"/>
      <name val="Arial"/>
      <family val="2"/>
    </font>
    <font>
      <b/>
      <sz val="11"/>
      <color indexed="35"/>
      <name val="Frutiger 55 Roman"/>
      <family val="2"/>
    </font>
    <font>
      <sz val="10.5"/>
      <color indexed="8"/>
      <name val="Frutiger 45 Light"/>
      <family val="2"/>
    </font>
    <font>
      <sz val="11"/>
      <color theme="1"/>
      <name val="Frutiger 55 Roman"/>
      <family val="2"/>
    </font>
    <font>
      <sz val="10.5"/>
      <color theme="1"/>
      <name val="Frutiger 45 Light"/>
      <family val="2"/>
    </font>
    <font>
      <sz val="11"/>
      <color theme="0"/>
      <name val="Frutiger 55 Roman"/>
      <family val="2"/>
    </font>
    <font>
      <sz val="10.5"/>
      <color theme="0"/>
      <name val="Frutiger 45 Light"/>
      <family val="2"/>
    </font>
    <font>
      <b/>
      <sz val="11"/>
      <color rgb="FF3F3F3F"/>
      <name val="Frutiger 55 Roman"/>
      <family val="2"/>
    </font>
    <font>
      <sz val="10.5"/>
      <color rgb="FF9C0006"/>
      <name val="Frutiger 45 Light"/>
      <family val="2"/>
    </font>
    <font>
      <u/>
      <sz val="8"/>
      <color rgb="FF800080"/>
      <name val="Frutiger 55 Roman"/>
      <family val="2"/>
    </font>
    <font>
      <b/>
      <sz val="10.5"/>
      <color theme="0"/>
      <name val="Frutiger 45 Light"/>
      <family val="2"/>
    </font>
    <font>
      <sz val="11"/>
      <color rgb="FF3F3F76"/>
      <name val="Frutiger 55 Roman"/>
      <family val="2"/>
    </font>
    <font>
      <b/>
      <sz val="11"/>
      <color theme="1"/>
      <name val="Frutiger 55 Roman"/>
      <family val="2"/>
    </font>
    <font>
      <i/>
      <sz val="11"/>
      <color rgb="FF7F7F7F"/>
      <name val="Frutiger 55 Roman"/>
      <family val="2"/>
    </font>
    <font>
      <i/>
      <sz val="10.5"/>
      <color rgb="FF7F7F7F"/>
      <name val="Frutiger 45 Light"/>
      <family val="2"/>
    </font>
    <font>
      <sz val="10.5"/>
      <color rgb="FF006100"/>
      <name val="Frutiger 45 Light"/>
      <family val="2"/>
    </font>
    <font>
      <sz val="11"/>
      <color rgb="FF006100"/>
      <name val="Frutiger 55 Roman"/>
      <family val="2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u/>
      <sz val="8"/>
      <color rgb="FF0000FF"/>
      <name val="Frutiger 55 Roman"/>
      <family val="2"/>
    </font>
    <font>
      <sz val="10.5"/>
      <color rgb="FF3F3F76"/>
      <name val="Frutiger 45 Light"/>
      <family val="2"/>
    </font>
    <font>
      <sz val="10.5"/>
      <color rgb="FF9C6500"/>
      <name val="Frutiger 45 Light"/>
      <family val="2"/>
    </font>
    <font>
      <sz val="11"/>
      <color rgb="FF9C6500"/>
      <name val="Frutiger 55 Roman"/>
      <family val="2"/>
    </font>
    <font>
      <b/>
      <sz val="10.5"/>
      <color rgb="FF3F3F3F"/>
      <name val="Frutiger 45 Light"/>
      <family val="2"/>
    </font>
    <font>
      <sz val="10"/>
      <name val="Frutiger 45 Light"/>
      <family val="2"/>
    </font>
    <font>
      <b/>
      <sz val="18"/>
      <color theme="3"/>
      <name val="UBSHeadline"/>
      <family val="2"/>
      <scheme val="major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sz val="10.5"/>
      <color rgb="FFFF0000"/>
      <name val="Frutiger 45 Light"/>
      <family val="2"/>
    </font>
    <font>
      <b/>
      <sz val="10.5"/>
      <color theme="1"/>
      <name val="Frutiger 45 Light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Frutiger 55 Roman"/>
      <family val="2"/>
      <scheme val="minor"/>
    </font>
    <font>
      <b/>
      <sz val="18"/>
      <color indexed="62"/>
      <name val="Cambria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9"/>
      <color indexed="62"/>
      <name val="Tahoma"/>
      <family val="2"/>
    </font>
    <font>
      <b/>
      <sz val="8"/>
      <color indexed="9"/>
      <name val="Arial"/>
      <family val="2"/>
    </font>
    <font>
      <sz val="9"/>
      <color indexed="9"/>
      <name val="Tahoma"/>
      <family val="2"/>
    </font>
    <font>
      <sz val="8"/>
      <color indexed="12"/>
      <name val="Arial MT"/>
    </font>
    <font>
      <b/>
      <sz val="24"/>
      <color indexed="8"/>
      <name val="Arial"/>
      <family val="2"/>
    </font>
    <font>
      <sz val="9"/>
      <name val="NewsGoth Lt BT"/>
      <family val="2"/>
    </font>
    <font>
      <sz val="10"/>
      <name val="NewsGoth Dm BT"/>
      <family val="2"/>
    </font>
    <font>
      <sz val="9"/>
      <name val="NewsGoth B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rgb="FFFA7D00"/>
      <name val="Frutiger 55 Roman"/>
      <family val="2"/>
    </font>
    <font>
      <sz val="11"/>
      <color rgb="FF9C0006"/>
      <name val="Frutiger 55 Roman"/>
      <family val="2"/>
    </font>
    <font>
      <sz val="12"/>
      <color theme="1"/>
      <name val="Frutiger 55 Roman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Franklin Gothic Book"/>
      <family val="2"/>
    </font>
    <font>
      <b/>
      <sz val="18"/>
      <color theme="3"/>
      <name val="UBSHeadline"/>
      <family val="2"/>
    </font>
    <font>
      <b/>
      <sz val="15"/>
      <color theme="3"/>
      <name val="Frutiger 55 Roman"/>
      <family val="2"/>
    </font>
    <font>
      <b/>
      <sz val="13"/>
      <color theme="3"/>
      <name val="Frutiger 55 Roman"/>
      <family val="2"/>
    </font>
    <font>
      <b/>
      <sz val="11"/>
      <color theme="3"/>
      <name val="Frutiger 55 Roman"/>
      <family val="2"/>
    </font>
    <font>
      <sz val="11"/>
      <color rgb="FFFA7D00"/>
      <name val="Frutiger 55 Roman"/>
      <family val="2"/>
    </font>
    <font>
      <sz val="11"/>
      <color rgb="FFFF0000"/>
      <name val="Frutiger 55 Roman"/>
      <family val="2"/>
    </font>
    <font>
      <b/>
      <sz val="11"/>
      <color theme="0"/>
      <name val="Frutiger 55 Roman"/>
      <family val="2"/>
    </font>
    <font>
      <b/>
      <sz val="15"/>
      <color indexed="62"/>
      <name val="Frutiger 45 Light"/>
      <family val="2"/>
    </font>
    <font>
      <b/>
      <sz val="13"/>
      <color indexed="62"/>
      <name val="Frutiger 45 Light"/>
      <family val="2"/>
    </font>
    <font>
      <b/>
      <sz val="11"/>
      <color indexed="62"/>
      <name val="Frutiger 45 Light"/>
      <family val="2"/>
    </font>
    <font>
      <sz val="10"/>
      <name val="Frutiger 45 Light"/>
      <family val="2"/>
    </font>
    <font>
      <sz val="10"/>
      <name val="Frutiger 45 Light"/>
      <family val="2"/>
    </font>
    <font>
      <sz val="10"/>
      <color rgb="FF006100"/>
      <name val="Frutiger 45 Light"/>
      <family val="2"/>
    </font>
    <font>
      <sz val="10"/>
      <color rgb="FF9C0006"/>
      <name val="Frutiger 45 Light"/>
      <family val="2"/>
    </font>
    <font>
      <sz val="10"/>
      <color rgb="FF9C6500"/>
      <name val="Frutiger 45 Light"/>
      <family val="2"/>
    </font>
    <font>
      <sz val="10"/>
      <color rgb="FF3F3F76"/>
      <name val="Frutiger 45 Light"/>
      <family val="2"/>
    </font>
    <font>
      <b/>
      <sz val="10"/>
      <color rgb="FF3F3F3F"/>
      <name val="Frutiger 45 Light"/>
      <family val="2"/>
    </font>
    <font>
      <b/>
      <sz val="10"/>
      <color rgb="FFFA7D00"/>
      <name val="Frutiger 45 Light"/>
      <family val="2"/>
    </font>
    <font>
      <sz val="10"/>
      <color rgb="FFFA7D00"/>
      <name val="Frutiger 45 Light"/>
      <family val="2"/>
    </font>
    <font>
      <b/>
      <sz val="10"/>
      <color theme="0"/>
      <name val="Frutiger 45 Light"/>
      <family val="2"/>
    </font>
    <font>
      <sz val="10"/>
      <color rgb="FFFF0000"/>
      <name val="Frutiger 45 Light"/>
      <family val="2"/>
    </font>
    <font>
      <i/>
      <sz val="10"/>
      <color rgb="FF7F7F7F"/>
      <name val="Frutiger 45 Light"/>
      <family val="2"/>
    </font>
    <font>
      <b/>
      <sz val="10"/>
      <color theme="1"/>
      <name val="Frutiger 45 Light"/>
      <family val="2"/>
    </font>
    <font>
      <sz val="10"/>
      <color theme="0"/>
      <name val="Frutiger 45 Light"/>
      <family val="2"/>
    </font>
    <font>
      <sz val="10"/>
      <name val="Frutiger 45 Light"/>
      <family val="2"/>
    </font>
    <font>
      <sz val="10"/>
      <name val="Arial"/>
      <family val="2"/>
    </font>
    <font>
      <sz val="10"/>
      <color indexed="12"/>
      <name val="MS Sans Serif"/>
      <family val="2"/>
    </font>
    <font>
      <sz val="10"/>
      <color indexed="8"/>
      <name val="Frutiger 45 Light"/>
      <family val="2"/>
    </font>
    <font>
      <sz val="10"/>
      <color indexed="9"/>
      <name val="Frutiger 45 Light"/>
      <family val="2"/>
    </font>
    <font>
      <sz val="10"/>
      <color indexed="20"/>
      <name val="Frutiger 45 Light"/>
      <family val="2"/>
    </font>
    <font>
      <b/>
      <sz val="10"/>
      <color indexed="52"/>
      <name val="Frutiger 45 Light"/>
      <family val="2"/>
    </font>
    <font>
      <b/>
      <sz val="10"/>
      <color indexed="9"/>
      <name val="Frutiger 45 Light"/>
      <family val="2"/>
    </font>
    <font>
      <i/>
      <sz val="10"/>
      <color indexed="23"/>
      <name val="Frutiger 45 Light"/>
      <family val="2"/>
    </font>
    <font>
      <sz val="10"/>
      <color indexed="17"/>
      <name val="Frutiger 45 Light"/>
      <family val="2"/>
    </font>
    <font>
      <b/>
      <sz val="15"/>
      <color indexed="56"/>
      <name val="Frutiger 45 Light"/>
      <family val="2"/>
    </font>
    <font>
      <b/>
      <sz val="13"/>
      <color indexed="56"/>
      <name val="Frutiger 45 Light"/>
      <family val="2"/>
    </font>
    <font>
      <b/>
      <sz val="11"/>
      <color indexed="56"/>
      <name val="Frutiger 45 Light"/>
      <family val="2"/>
    </font>
    <font>
      <sz val="10"/>
      <color indexed="62"/>
      <name val="Frutiger 45 Light"/>
      <family val="2"/>
    </font>
    <font>
      <sz val="10"/>
      <color indexed="52"/>
      <name val="Frutiger 45 Light"/>
      <family val="2"/>
    </font>
    <font>
      <sz val="10"/>
      <color indexed="60"/>
      <name val="Frutiger 45 Light"/>
      <family val="2"/>
    </font>
    <font>
      <b/>
      <sz val="10"/>
      <color indexed="63"/>
      <name val="Frutiger 45 Light"/>
      <family val="2"/>
    </font>
    <font>
      <b/>
      <sz val="10"/>
      <color indexed="8"/>
      <name val="Frutiger 45 Light"/>
      <family val="2"/>
    </font>
    <font>
      <sz val="10"/>
      <color indexed="10"/>
      <name val="Frutiger 45 Light"/>
      <family val="2"/>
    </font>
    <font>
      <sz val="10"/>
      <color rgb="FF000000"/>
      <name val="Frutiger 45 Light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5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5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DDDDDD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</fills>
  <borders count="4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35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hair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6636">
    <xf numFmtId="0" fontId="0" fillId="0" borderId="0"/>
    <xf numFmtId="0" fontId="7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1" fillId="0" borderId="0">
      <alignment vertical="center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0" fontId="22" fillId="0" borderId="0">
      <alignment vertical="center"/>
    </xf>
    <xf numFmtId="0" fontId="24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24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2" borderId="0" applyNumberFormat="0" applyBorder="0" applyAlignment="0" applyProtection="0"/>
    <xf numFmtId="0" fontId="107" fillId="4" borderId="0" applyNumberFormat="0" applyBorder="0" applyAlignment="0" applyProtection="0"/>
    <xf numFmtId="0" fontId="107" fillId="4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24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5" borderId="0" applyNumberFormat="0" applyBorder="0" applyAlignment="0" applyProtection="0"/>
    <xf numFmtId="0" fontId="107" fillId="6" borderId="0" applyNumberFormat="0" applyBorder="0" applyAlignment="0" applyProtection="0"/>
    <xf numFmtId="0" fontId="107" fillId="6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24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24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24" fillId="7" borderId="0" applyNumberFormat="0" applyBorder="0" applyAlignment="0" applyProtection="0"/>
    <xf numFmtId="0" fontId="107" fillId="8" borderId="0" applyNumberFormat="0" applyBorder="0" applyAlignment="0" applyProtection="0"/>
    <xf numFmtId="0" fontId="107" fillId="8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24" fillId="7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107" fillId="4" borderId="0" applyNumberFormat="0" applyBorder="0" applyAlignment="0" applyProtection="0"/>
    <xf numFmtId="0" fontId="107" fillId="4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113" fillId="3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24" fillId="10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24" fillId="10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24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24" fillId="10" borderId="0" applyNumberFormat="0" applyBorder="0" applyAlignment="0" applyProtection="0"/>
    <xf numFmtId="0" fontId="24" fillId="4" borderId="0" applyNumberFormat="0" applyBorder="0" applyAlignment="0" applyProtection="0"/>
    <xf numFmtId="0" fontId="113" fillId="4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24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24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24" fillId="4" borderId="0" applyNumberFormat="0" applyBorder="0" applyAlignment="0" applyProtection="0"/>
    <xf numFmtId="0" fontId="107" fillId="8" borderId="0" applyNumberFormat="0" applyBorder="0" applyAlignment="0" applyProtection="0"/>
    <xf numFmtId="0" fontId="107" fillId="8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" borderId="0" applyNumberFormat="0" applyBorder="0" applyAlignment="0" applyProtection="0"/>
    <xf numFmtId="0" fontId="114" fillId="3" borderId="0" applyNumberFormat="0" applyBorder="0" applyAlignment="0" applyProtection="0"/>
    <xf numFmtId="0" fontId="74" fillId="2" borderId="0" applyNumberFormat="0" applyBorder="0" applyAlignment="0" applyProtection="0"/>
    <xf numFmtId="0" fontId="114" fillId="3" borderId="0" applyNumberFormat="0" applyBorder="0" applyAlignment="0" applyProtection="0"/>
    <xf numFmtId="0" fontId="62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114" fillId="3" borderId="0" applyNumberFormat="0" applyBorder="0" applyAlignment="0" applyProtection="0"/>
    <xf numFmtId="0" fontId="24" fillId="5" borderId="0" applyNumberFormat="0" applyBorder="0" applyAlignment="0" applyProtection="0"/>
    <xf numFmtId="0" fontId="114" fillId="3" borderId="0" applyNumberFormat="0" applyBorder="0" applyAlignment="0" applyProtection="0"/>
    <xf numFmtId="0" fontId="74" fillId="5" borderId="0" applyNumberFormat="0" applyBorder="0" applyAlignment="0" applyProtection="0"/>
    <xf numFmtId="0" fontId="114" fillId="3" borderId="0" applyNumberFormat="0" applyBorder="0" applyAlignment="0" applyProtection="0"/>
    <xf numFmtId="0" fontId="62" fillId="4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114" fillId="3" borderId="0" applyNumberFormat="0" applyBorder="0" applyAlignment="0" applyProtection="0"/>
    <xf numFmtId="0" fontId="24" fillId="7" borderId="0" applyNumberFormat="0" applyBorder="0" applyAlignment="0" applyProtection="0"/>
    <xf numFmtId="0" fontId="114" fillId="36" borderId="0" applyNumberFormat="0" applyBorder="0" applyAlignment="0" applyProtection="0"/>
    <xf numFmtId="0" fontId="74" fillId="7" borderId="0" applyNumberFormat="0" applyBorder="0" applyAlignment="0" applyProtection="0"/>
    <xf numFmtId="0" fontId="114" fillId="36" borderId="0" applyNumberFormat="0" applyBorder="0" applyAlignment="0" applyProtection="0"/>
    <xf numFmtId="0" fontId="62" fillId="8" borderId="0" applyNumberFormat="0" applyBorder="0" applyAlignment="0" applyProtection="0"/>
    <xf numFmtId="0" fontId="114" fillId="3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9" borderId="0" applyNumberFormat="0" applyBorder="0" applyAlignment="0" applyProtection="0"/>
    <xf numFmtId="0" fontId="114" fillId="3" borderId="0" applyNumberFormat="0" applyBorder="0" applyAlignment="0" applyProtection="0"/>
    <xf numFmtId="0" fontId="74" fillId="9" borderId="0" applyNumberFormat="0" applyBorder="0" applyAlignment="0" applyProtection="0"/>
    <xf numFmtId="0" fontId="114" fillId="3" borderId="0" applyNumberFormat="0" applyBorder="0" applyAlignment="0" applyProtection="0"/>
    <xf numFmtId="0" fontId="62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14" fillId="3" borderId="0" applyNumberFormat="0" applyBorder="0" applyAlignment="0" applyProtection="0"/>
    <xf numFmtId="0" fontId="24" fillId="10" borderId="0" applyNumberFormat="0" applyBorder="0" applyAlignment="0" applyProtection="0"/>
    <xf numFmtId="0" fontId="114" fillId="37" borderId="0" applyNumberFormat="0" applyBorder="0" applyAlignment="0" applyProtection="0"/>
    <xf numFmtId="0" fontId="74" fillId="10" borderId="0" applyNumberFormat="0" applyBorder="0" applyAlignment="0" applyProtection="0"/>
    <xf numFmtId="0" fontId="114" fillId="37" borderId="0" applyNumberFormat="0" applyBorder="0" applyAlignment="0" applyProtection="0"/>
    <xf numFmtId="0" fontId="62" fillId="10" borderId="0" applyNumberFormat="0" applyBorder="0" applyAlignment="0" applyProtection="0"/>
    <xf numFmtId="0" fontId="114" fillId="37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4" borderId="0" applyNumberFormat="0" applyBorder="0" applyAlignment="0" applyProtection="0"/>
    <xf numFmtId="0" fontId="114" fillId="4" borderId="0" applyNumberFormat="0" applyBorder="0" applyAlignment="0" applyProtection="0"/>
    <xf numFmtId="0" fontId="74" fillId="4" borderId="0" applyNumberFormat="0" applyBorder="0" applyAlignment="0" applyProtection="0"/>
    <xf numFmtId="0" fontId="114" fillId="4" borderId="0" applyNumberFormat="0" applyBorder="0" applyAlignment="0" applyProtection="0"/>
    <xf numFmtId="0" fontId="62" fillId="4" borderId="0" applyNumberFormat="0" applyBorder="0" applyAlignment="0" applyProtection="0"/>
    <xf numFmtId="0" fontId="114" fillId="4" borderId="0" applyNumberFormat="0" applyBorder="0" applyAlignment="0" applyProtection="0"/>
    <xf numFmtId="0" fontId="114" fillId="4" borderId="0" applyNumberFormat="0" applyBorder="0" applyAlignment="0" applyProtection="0"/>
    <xf numFmtId="0" fontId="11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114" fillId="4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2" borderId="0" applyNumberFormat="0" applyBorder="0" applyAlignment="0" applyProtection="0"/>
    <xf numFmtId="0" fontId="107" fillId="4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5" borderId="0" applyNumberFormat="0" applyBorder="0" applyAlignment="0" applyProtection="0"/>
    <xf numFmtId="0" fontId="107" fillId="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7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113" fillId="36" borderId="0" applyNumberFormat="0" applyBorder="0" applyAlignment="0" applyProtection="0"/>
    <xf numFmtId="0" fontId="24" fillId="7" borderId="0" applyNumberFormat="0" applyBorder="0" applyAlignment="0" applyProtection="0"/>
    <xf numFmtId="0" fontId="107" fillId="8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107" fillId="4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113" fillId="37" borderId="0" applyNumberFormat="0" applyBorder="0" applyAlignment="0" applyProtection="0"/>
    <xf numFmtId="0" fontId="24" fillId="10" borderId="0" applyNumberFormat="0" applyBorder="0" applyAlignment="0" applyProtection="0"/>
    <xf numFmtId="0" fontId="107" fillId="10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24" fillId="4" borderId="0" applyNumberFormat="0" applyBorder="0" applyAlignment="0" applyProtection="0"/>
    <xf numFmtId="0" fontId="107" fillId="8" borderId="0" applyNumberFormat="0" applyBorder="0" applyAlignment="0" applyProtection="0"/>
    <xf numFmtId="0" fontId="24" fillId="11" borderId="0" applyNumberFormat="0" applyBorder="0" applyAlignment="0" applyProtection="0"/>
    <xf numFmtId="0" fontId="113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24" fillId="11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24" fillId="11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24" fillId="11" borderId="0" applyNumberFormat="0" applyBorder="0" applyAlignment="0" applyProtection="0"/>
    <xf numFmtId="0" fontId="107" fillId="3" borderId="0" applyNumberFormat="0" applyBorder="0" applyAlignment="0" applyProtection="0"/>
    <xf numFmtId="0" fontId="107" fillId="3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113" fillId="38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24" fillId="6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24" fillId="6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24" fillId="6" borderId="0" applyNumberFormat="0" applyBorder="0" applyAlignment="0" applyProtection="0"/>
    <xf numFmtId="0" fontId="107" fillId="6" borderId="0" applyNumberFormat="0" applyBorder="0" applyAlignment="0" applyProtection="0"/>
    <xf numFmtId="0" fontId="107" fillId="6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24" fillId="6" borderId="0" applyNumberFormat="0" applyBorder="0" applyAlignment="0" applyProtection="0"/>
    <xf numFmtId="0" fontId="24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24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24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24" fillId="13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24" fillId="13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107" fillId="3" borderId="0" applyNumberFormat="0" applyBorder="0" applyAlignment="0" applyProtection="0"/>
    <xf numFmtId="0" fontId="107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11" borderId="0" applyNumberFormat="0" applyBorder="0" applyAlignment="0" applyProtection="0"/>
    <xf numFmtId="0" fontId="113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24" fillId="11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24" fillId="11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24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5" borderId="0" applyNumberFormat="0" applyBorder="0" applyAlignment="0" applyProtection="0"/>
    <xf numFmtId="0" fontId="113" fillId="40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24" fillId="15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24" fillId="15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24" fillId="15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24" fillId="15" borderId="0" applyNumberFormat="0" applyBorder="0" applyAlignment="0" applyProtection="0"/>
    <xf numFmtId="0" fontId="24" fillId="11" borderId="0" applyNumberFormat="0" applyBorder="0" applyAlignment="0" applyProtection="0"/>
    <xf numFmtId="0" fontId="114" fillId="12" borderId="0" applyNumberFormat="0" applyBorder="0" applyAlignment="0" applyProtection="0"/>
    <xf numFmtId="0" fontId="74" fillId="11" borderId="0" applyNumberFormat="0" applyBorder="0" applyAlignment="0" applyProtection="0"/>
    <xf numFmtId="0" fontId="114" fillId="12" borderId="0" applyNumberFormat="0" applyBorder="0" applyAlignment="0" applyProtection="0"/>
    <xf numFmtId="0" fontId="62" fillId="12" borderId="0" applyNumberFormat="0" applyBorder="0" applyAlignment="0" applyProtection="0"/>
    <xf numFmtId="0" fontId="114" fillId="12" borderId="0" applyNumberFormat="0" applyBorder="0" applyAlignment="0" applyProtection="0"/>
    <xf numFmtId="0" fontId="114" fillId="12" borderId="0" applyNumberFormat="0" applyBorder="0" applyAlignment="0" applyProtection="0"/>
    <xf numFmtId="0" fontId="11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14" fillId="12" borderId="0" applyNumberFormat="0" applyBorder="0" applyAlignment="0" applyProtection="0"/>
    <xf numFmtId="0" fontId="24" fillId="6" borderId="0" applyNumberFormat="0" applyBorder="0" applyAlignment="0" applyProtection="0"/>
    <xf numFmtId="0" fontId="114" fillId="38" borderId="0" applyNumberFormat="0" applyBorder="0" applyAlignment="0" applyProtection="0"/>
    <xf numFmtId="0" fontId="74" fillId="6" borderId="0" applyNumberFormat="0" applyBorder="0" applyAlignment="0" applyProtection="0"/>
    <xf numFmtId="0" fontId="114" fillId="38" borderId="0" applyNumberFormat="0" applyBorder="0" applyAlignment="0" applyProtection="0"/>
    <xf numFmtId="0" fontId="62" fillId="6" borderId="0" applyNumberFormat="0" applyBorder="0" applyAlignment="0" applyProtection="0"/>
    <xf numFmtId="0" fontId="114" fillId="38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13" borderId="0" applyNumberFormat="0" applyBorder="0" applyAlignment="0" applyProtection="0"/>
    <xf numFmtId="0" fontId="114" fillId="39" borderId="0" applyNumberFormat="0" applyBorder="0" applyAlignment="0" applyProtection="0"/>
    <xf numFmtId="0" fontId="74" fillId="13" borderId="0" applyNumberFormat="0" applyBorder="0" applyAlignment="0" applyProtection="0"/>
    <xf numFmtId="0" fontId="114" fillId="39" borderId="0" applyNumberFormat="0" applyBorder="0" applyAlignment="0" applyProtection="0"/>
    <xf numFmtId="0" fontId="62" fillId="8" borderId="0" applyNumberFormat="0" applyBorder="0" applyAlignment="0" applyProtection="0"/>
    <xf numFmtId="0" fontId="114" fillId="3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9" borderId="0" applyNumberFormat="0" applyBorder="0" applyAlignment="0" applyProtection="0"/>
    <xf numFmtId="0" fontId="114" fillId="3" borderId="0" applyNumberFormat="0" applyBorder="0" applyAlignment="0" applyProtection="0"/>
    <xf numFmtId="0" fontId="74" fillId="9" borderId="0" applyNumberFormat="0" applyBorder="0" applyAlignment="0" applyProtection="0"/>
    <xf numFmtId="0" fontId="114" fillId="3" borderId="0" applyNumberFormat="0" applyBorder="0" applyAlignment="0" applyProtection="0"/>
    <xf numFmtId="0" fontId="62" fillId="12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11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14" fillId="3" borderId="0" applyNumberFormat="0" applyBorder="0" applyAlignment="0" applyProtection="0"/>
    <xf numFmtId="0" fontId="24" fillId="11" borderId="0" applyNumberFormat="0" applyBorder="0" applyAlignment="0" applyProtection="0"/>
    <xf numFmtId="0" fontId="114" fillId="8" borderId="0" applyNumberFormat="0" applyBorder="0" applyAlignment="0" applyProtection="0"/>
    <xf numFmtId="0" fontId="74" fillId="11" borderId="0" applyNumberFormat="0" applyBorder="0" applyAlignment="0" applyProtection="0"/>
    <xf numFmtId="0" fontId="114" fillId="8" borderId="0" applyNumberFormat="0" applyBorder="0" applyAlignment="0" applyProtection="0"/>
    <xf numFmtId="0" fontId="62" fillId="11" borderId="0" applyNumberFormat="0" applyBorder="0" applyAlignment="0" applyProtection="0"/>
    <xf numFmtId="0" fontId="114" fillId="8" borderId="0" applyNumberFormat="0" applyBorder="0" applyAlignment="0" applyProtection="0"/>
    <xf numFmtId="0" fontId="114" fillId="8" borderId="0" applyNumberFormat="0" applyBorder="0" applyAlignment="0" applyProtection="0"/>
    <xf numFmtId="0" fontId="11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14" fillId="8" borderId="0" applyNumberFormat="0" applyBorder="0" applyAlignment="0" applyProtection="0"/>
    <xf numFmtId="0" fontId="24" fillId="15" borderId="0" applyNumberFormat="0" applyBorder="0" applyAlignment="0" applyProtection="0"/>
    <xf numFmtId="0" fontId="114" fillId="40" borderId="0" applyNumberFormat="0" applyBorder="0" applyAlignment="0" applyProtection="0"/>
    <xf numFmtId="0" fontId="74" fillId="15" borderId="0" applyNumberFormat="0" applyBorder="0" applyAlignment="0" applyProtection="0"/>
    <xf numFmtId="0" fontId="114" fillId="40" borderId="0" applyNumberFormat="0" applyBorder="0" applyAlignment="0" applyProtection="0"/>
    <xf numFmtId="0" fontId="62" fillId="4" borderId="0" applyNumberFormat="0" applyBorder="0" applyAlignment="0" applyProtection="0"/>
    <xf numFmtId="0" fontId="114" fillId="40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24" fillId="11" borderId="0" applyNumberFormat="0" applyBorder="0" applyAlignment="0" applyProtection="0"/>
    <xf numFmtId="0" fontId="107" fillId="3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113" fillId="38" borderId="0" applyNumberFormat="0" applyBorder="0" applyAlignment="0" applyProtection="0"/>
    <xf numFmtId="0" fontId="24" fillId="6" borderId="0" applyNumberFormat="0" applyBorder="0" applyAlignment="0" applyProtection="0"/>
    <xf numFmtId="0" fontId="107" fillId="6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13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24" fillId="13" borderId="0" applyNumberFormat="0" applyBorder="0" applyAlignment="0" applyProtection="0"/>
    <xf numFmtId="0" fontId="107" fillId="14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24" fillId="9" borderId="0" applyNumberFormat="0" applyBorder="0" applyAlignment="0" applyProtection="0"/>
    <xf numFmtId="0" fontId="107" fillId="3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24" fillId="11" borderId="0" applyNumberFormat="0" applyBorder="0" applyAlignment="0" applyProtection="0"/>
    <xf numFmtId="0" fontId="107" fillId="11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113" fillId="40" borderId="0" applyNumberFormat="0" applyBorder="0" applyAlignment="0" applyProtection="0"/>
    <xf numFmtId="0" fontId="24" fillId="15" borderId="0" applyNumberFormat="0" applyBorder="0" applyAlignment="0" applyProtection="0"/>
    <xf numFmtId="0" fontId="107" fillId="14" borderId="0" applyNumberFormat="0" applyBorder="0" applyAlignment="0" applyProtection="0"/>
    <xf numFmtId="0" fontId="25" fillId="16" borderId="0" applyNumberFormat="0" applyBorder="0" applyAlignment="0" applyProtection="0"/>
    <xf numFmtId="0" fontId="115" fillId="41" borderId="0" applyNumberFormat="0" applyBorder="0" applyAlignment="0" applyProtection="0"/>
    <xf numFmtId="0" fontId="25" fillId="16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25" fillId="16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08" fillId="17" borderId="0" applyNumberFormat="0" applyBorder="0" applyAlignment="0" applyProtection="0"/>
    <xf numFmtId="0" fontId="108" fillId="17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25" fillId="16" borderId="0" applyNumberFormat="0" applyBorder="0" applyAlignment="0" applyProtection="0"/>
    <xf numFmtId="0" fontId="25" fillId="6" borderId="0" applyNumberFormat="0" applyBorder="0" applyAlignment="0" applyProtection="0"/>
    <xf numFmtId="0" fontId="115" fillId="42" borderId="0" applyNumberFormat="0" applyBorder="0" applyAlignment="0" applyProtection="0"/>
    <xf numFmtId="0" fontId="25" fillId="6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25" fillId="6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25" fillId="6" borderId="0" applyNumberFormat="0" applyBorder="0" applyAlignment="0" applyProtection="0"/>
    <xf numFmtId="0" fontId="25" fillId="13" borderId="0" applyNumberFormat="0" applyBorder="0" applyAlignment="0" applyProtection="0"/>
    <xf numFmtId="0" fontId="115" fillId="18" borderId="0" applyNumberFormat="0" applyBorder="0" applyAlignment="0" applyProtection="0"/>
    <xf numFmtId="0" fontId="2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2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08" fillId="14" borderId="0" applyNumberFormat="0" applyBorder="0" applyAlignment="0" applyProtection="0"/>
    <xf numFmtId="0" fontId="108" fillId="14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9" borderId="0" applyNumberFormat="0" applyBorder="0" applyAlignment="0" applyProtection="0"/>
    <xf numFmtId="0" fontId="115" fillId="43" borderId="0" applyNumberFormat="0" applyBorder="0" applyAlignment="0" applyProtection="0"/>
    <xf numFmtId="0" fontId="2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2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08" fillId="3" borderId="0" applyNumberFormat="0" applyBorder="0" applyAlignment="0" applyProtection="0"/>
    <xf numFmtId="0" fontId="108" fillId="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115" fillId="44" borderId="0" applyNumberFormat="0" applyBorder="0" applyAlignment="0" applyProtection="0"/>
    <xf numFmtId="0" fontId="25" fillId="17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25" fillId="17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08" fillId="17" borderId="0" applyNumberFormat="0" applyBorder="0" applyAlignment="0" applyProtection="0"/>
    <xf numFmtId="0" fontId="108" fillId="17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115" fillId="45" borderId="0" applyNumberFormat="0" applyBorder="0" applyAlignment="0" applyProtection="0"/>
    <xf numFmtId="0" fontId="2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2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08" fillId="6" borderId="0" applyNumberFormat="0" applyBorder="0" applyAlignment="0" applyProtection="0"/>
    <xf numFmtId="0" fontId="108" fillId="6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25" fillId="21" borderId="0" applyNumberFormat="0" applyBorder="0" applyAlignment="0" applyProtection="0"/>
    <xf numFmtId="0" fontId="25" fillId="16" borderId="0" applyNumberFormat="0" applyBorder="0" applyAlignment="0" applyProtection="0"/>
    <xf numFmtId="0" fontId="116" fillId="41" borderId="0" applyNumberFormat="0" applyBorder="0" applyAlignment="0" applyProtection="0"/>
    <xf numFmtId="0" fontId="35" fillId="16" borderId="0" applyNumberFormat="0" applyBorder="0" applyAlignment="0" applyProtection="0"/>
    <xf numFmtId="0" fontId="116" fillId="41" borderId="0" applyNumberFormat="0" applyBorder="0" applyAlignment="0" applyProtection="0"/>
    <xf numFmtId="0" fontId="66" fillId="17" borderId="0" applyNumberFormat="0" applyBorder="0" applyAlignment="0" applyProtection="0"/>
    <xf numFmtId="0" fontId="116" fillId="41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6" borderId="0" applyNumberFormat="0" applyBorder="0" applyAlignment="0" applyProtection="0"/>
    <xf numFmtId="0" fontId="116" fillId="42" borderId="0" applyNumberFormat="0" applyBorder="0" applyAlignment="0" applyProtection="0"/>
    <xf numFmtId="0" fontId="35" fillId="6" borderId="0" applyNumberFormat="0" applyBorder="0" applyAlignment="0" applyProtection="0"/>
    <xf numFmtId="0" fontId="116" fillId="42" borderId="0" applyNumberFormat="0" applyBorder="0" applyAlignment="0" applyProtection="0"/>
    <xf numFmtId="0" fontId="66" fillId="6" borderId="0" applyNumberFormat="0" applyBorder="0" applyAlignment="0" applyProtection="0"/>
    <xf numFmtId="0" fontId="116" fillId="42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13" borderId="0" applyNumberFormat="0" applyBorder="0" applyAlignment="0" applyProtection="0"/>
    <xf numFmtId="0" fontId="116" fillId="18" borderId="0" applyNumberFormat="0" applyBorder="0" applyAlignment="0" applyProtection="0"/>
    <xf numFmtId="0" fontId="35" fillId="13" borderId="0" applyNumberFormat="0" applyBorder="0" applyAlignment="0" applyProtection="0"/>
    <xf numFmtId="0" fontId="116" fillId="18" borderId="0" applyNumberFormat="0" applyBorder="0" applyAlignment="0" applyProtection="0"/>
    <xf numFmtId="0" fontId="66" fillId="8" borderId="0" applyNumberFormat="0" applyBorder="0" applyAlignment="0" applyProtection="0"/>
    <xf numFmtId="0" fontId="116" fillId="18" borderId="0" applyNumberFormat="0" applyBorder="0" applyAlignment="0" applyProtection="0"/>
    <xf numFmtId="0" fontId="116" fillId="18" borderId="0" applyNumberFormat="0" applyBorder="0" applyAlignment="0" applyProtection="0"/>
    <xf numFmtId="0" fontId="116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116" fillId="18" borderId="0" applyNumberFormat="0" applyBorder="0" applyAlignment="0" applyProtection="0"/>
    <xf numFmtId="0" fontId="25" fillId="19" borderId="0" applyNumberFormat="0" applyBorder="0" applyAlignment="0" applyProtection="0"/>
    <xf numFmtId="0" fontId="116" fillId="43" borderId="0" applyNumberFormat="0" applyBorder="0" applyAlignment="0" applyProtection="0"/>
    <xf numFmtId="0" fontId="35" fillId="19" borderId="0" applyNumberFormat="0" applyBorder="0" applyAlignment="0" applyProtection="0"/>
    <xf numFmtId="0" fontId="116" fillId="43" borderId="0" applyNumberFormat="0" applyBorder="0" applyAlignment="0" applyProtection="0"/>
    <xf numFmtId="0" fontId="66" fillId="12" borderId="0" applyNumberFormat="0" applyBorder="0" applyAlignment="0" applyProtection="0"/>
    <xf numFmtId="0" fontId="116" fillId="43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116" fillId="44" borderId="0" applyNumberFormat="0" applyBorder="0" applyAlignment="0" applyProtection="0"/>
    <xf numFmtId="0" fontId="35" fillId="17" borderId="0" applyNumberFormat="0" applyBorder="0" applyAlignment="0" applyProtection="0"/>
    <xf numFmtId="0" fontId="116" fillId="44" borderId="0" applyNumberFormat="0" applyBorder="0" applyAlignment="0" applyProtection="0"/>
    <xf numFmtId="0" fontId="66" fillId="17" borderId="0" applyNumberFormat="0" applyBorder="0" applyAlignment="0" applyProtection="0"/>
    <xf numFmtId="0" fontId="116" fillId="44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116" fillId="45" borderId="0" applyNumberFormat="0" applyBorder="0" applyAlignment="0" applyProtection="0"/>
    <xf numFmtId="0" fontId="35" fillId="21" borderId="0" applyNumberFormat="0" applyBorder="0" applyAlignment="0" applyProtection="0"/>
    <xf numFmtId="0" fontId="116" fillId="45" borderId="0" applyNumberFormat="0" applyBorder="0" applyAlignment="0" applyProtection="0"/>
    <xf numFmtId="0" fontId="66" fillId="4" borderId="0" applyNumberFormat="0" applyBorder="0" applyAlignment="0" applyProtection="0"/>
    <xf numFmtId="0" fontId="116" fillId="45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15" fillId="41" borderId="0" applyNumberFormat="0" applyBorder="0" applyAlignment="0" applyProtection="0"/>
    <xf numFmtId="0" fontId="108" fillId="17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15" fillId="42" borderId="0" applyNumberFormat="0" applyBorder="0" applyAlignment="0" applyProtection="0"/>
    <xf numFmtId="0" fontId="108" fillId="6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08" fillId="14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19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15" fillId="43" borderId="0" applyNumberFormat="0" applyBorder="0" applyAlignment="0" applyProtection="0"/>
    <xf numFmtId="0" fontId="108" fillId="3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15" fillId="44" borderId="0" applyNumberFormat="0" applyBorder="0" applyAlignment="0" applyProtection="0"/>
    <xf numFmtId="0" fontId="108" fillId="17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21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15" fillId="45" borderId="0" applyNumberFormat="0" applyBorder="0" applyAlignment="0" applyProtection="0"/>
    <xf numFmtId="0" fontId="108" fillId="6" borderId="0" applyNumberFormat="0" applyBorder="0" applyAlignment="0" applyProtection="0"/>
    <xf numFmtId="0" fontId="25" fillId="22" borderId="0" applyNumberFormat="0" applyBorder="0" applyAlignment="0" applyProtection="0"/>
    <xf numFmtId="0" fontId="116" fillId="46" borderId="0" applyNumberFormat="0" applyBorder="0" applyAlignment="0" applyProtection="0"/>
    <xf numFmtId="0" fontId="35" fillId="22" borderId="0" applyNumberFormat="0" applyBorder="0" applyAlignment="0" applyProtection="0"/>
    <xf numFmtId="0" fontId="116" fillId="46" borderId="0" applyNumberFormat="0" applyBorder="0" applyAlignment="0" applyProtection="0"/>
    <xf numFmtId="0" fontId="66" fillId="17" borderId="0" applyNumberFormat="0" applyBorder="0" applyAlignment="0" applyProtection="0"/>
    <xf numFmtId="0" fontId="116" fillId="46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16" fillId="18" borderId="0" applyNumberFormat="0" applyBorder="0" applyAlignment="0" applyProtection="0"/>
    <xf numFmtId="0" fontId="35" fillId="23" borderId="0" applyNumberFormat="0" applyBorder="0" applyAlignment="0" applyProtection="0"/>
    <xf numFmtId="0" fontId="116" fillId="18" borderId="0" applyNumberFormat="0" applyBorder="0" applyAlignment="0" applyProtection="0"/>
    <xf numFmtId="0" fontId="66" fillId="23" borderId="0" applyNumberFormat="0" applyBorder="0" applyAlignment="0" applyProtection="0"/>
    <xf numFmtId="0" fontId="116" fillId="18" borderId="0" applyNumberFormat="0" applyBorder="0" applyAlignment="0" applyProtection="0"/>
    <xf numFmtId="0" fontId="116" fillId="18" borderId="0" applyNumberFormat="0" applyBorder="0" applyAlignment="0" applyProtection="0"/>
    <xf numFmtId="0" fontId="116" fillId="18" borderId="0" applyNumberFormat="0" applyBorder="0" applyAlignment="0" applyProtection="0"/>
    <xf numFmtId="0" fontId="25" fillId="23" borderId="0" applyNumberFormat="0" applyBorder="0" applyAlignment="0" applyProtection="0"/>
    <xf numFmtId="0" fontId="116" fillId="18" borderId="0" applyNumberFormat="0" applyBorder="0" applyAlignment="0" applyProtection="0"/>
    <xf numFmtId="0" fontId="25" fillId="20" borderId="0" applyNumberFormat="0" applyBorder="0" applyAlignment="0" applyProtection="0"/>
    <xf numFmtId="0" fontId="116" fillId="47" borderId="0" applyNumberFormat="0" applyBorder="0" applyAlignment="0" applyProtection="0"/>
    <xf numFmtId="0" fontId="35" fillId="20" borderId="0" applyNumberFormat="0" applyBorder="0" applyAlignment="0" applyProtection="0"/>
    <xf numFmtId="0" fontId="116" fillId="47" borderId="0" applyNumberFormat="0" applyBorder="0" applyAlignment="0" applyProtection="0"/>
    <xf numFmtId="0" fontId="66" fillId="20" borderId="0" applyNumberFormat="0" applyBorder="0" applyAlignment="0" applyProtection="0"/>
    <xf numFmtId="0" fontId="116" fillId="47" borderId="0" applyNumberFormat="0" applyBorder="0" applyAlignment="0" applyProtection="0"/>
    <xf numFmtId="0" fontId="25" fillId="20" borderId="0" applyNumberFormat="0" applyBorder="0" applyAlignment="0" applyProtection="0"/>
    <xf numFmtId="0" fontId="25" fillId="19" borderId="0" applyNumberFormat="0" applyBorder="0" applyAlignment="0" applyProtection="0"/>
    <xf numFmtId="0" fontId="116" fillId="12" borderId="0" applyNumberFormat="0" applyBorder="0" applyAlignment="0" applyProtection="0"/>
    <xf numFmtId="0" fontId="35" fillId="19" borderId="0" applyNumberFormat="0" applyBorder="0" applyAlignment="0" applyProtection="0"/>
    <xf numFmtId="0" fontId="116" fillId="12" borderId="0" applyNumberFormat="0" applyBorder="0" applyAlignment="0" applyProtection="0"/>
    <xf numFmtId="0" fontId="66" fillId="24" borderId="0" applyNumberFormat="0" applyBorder="0" applyAlignment="0" applyProtection="0"/>
    <xf numFmtId="0" fontId="116" fillId="12" borderId="0" applyNumberFormat="0" applyBorder="0" applyAlignment="0" applyProtection="0"/>
    <xf numFmtId="0" fontId="116" fillId="12" borderId="0" applyNumberFormat="0" applyBorder="0" applyAlignment="0" applyProtection="0"/>
    <xf numFmtId="0" fontId="116" fillId="12" borderId="0" applyNumberFormat="0" applyBorder="0" applyAlignment="0" applyProtection="0"/>
    <xf numFmtId="0" fontId="25" fillId="19" borderId="0" applyNumberFormat="0" applyBorder="0" applyAlignment="0" applyProtection="0"/>
    <xf numFmtId="0" fontId="116" fillId="12" borderId="0" applyNumberFormat="0" applyBorder="0" applyAlignment="0" applyProtection="0"/>
    <xf numFmtId="0" fontId="25" fillId="17" borderId="0" applyNumberFormat="0" applyBorder="0" applyAlignment="0" applyProtection="0"/>
    <xf numFmtId="0" fontId="116" fillId="48" borderId="0" applyNumberFormat="0" applyBorder="0" applyAlignment="0" applyProtection="0"/>
    <xf numFmtId="0" fontId="35" fillId="17" borderId="0" applyNumberFormat="0" applyBorder="0" applyAlignment="0" applyProtection="0"/>
    <xf numFmtId="0" fontId="116" fillId="48" borderId="0" applyNumberFormat="0" applyBorder="0" applyAlignment="0" applyProtection="0"/>
    <xf numFmtId="0" fontId="66" fillId="17" borderId="0" applyNumberFormat="0" applyBorder="0" applyAlignment="0" applyProtection="0"/>
    <xf numFmtId="0" fontId="116" fillId="48" borderId="0" applyNumberFormat="0" applyBorder="0" applyAlignment="0" applyProtection="0"/>
    <xf numFmtId="0" fontId="25" fillId="17" borderId="0" applyNumberFormat="0" applyBorder="0" applyAlignment="0" applyProtection="0"/>
    <xf numFmtId="0" fontId="25" fillId="25" borderId="0" applyNumberFormat="0" applyBorder="0" applyAlignment="0" applyProtection="0"/>
    <xf numFmtId="0" fontId="116" fillId="49" borderId="0" applyNumberFormat="0" applyBorder="0" applyAlignment="0" applyProtection="0"/>
    <xf numFmtId="0" fontId="35" fillId="25" borderId="0" applyNumberFormat="0" applyBorder="0" applyAlignment="0" applyProtection="0"/>
    <xf numFmtId="0" fontId="116" fillId="49" borderId="0" applyNumberFormat="0" applyBorder="0" applyAlignment="0" applyProtection="0"/>
    <xf numFmtId="0" fontId="66" fillId="25" borderId="0" applyNumberFormat="0" applyBorder="0" applyAlignment="0" applyProtection="0"/>
    <xf numFmtId="0" fontId="116" fillId="49" borderId="0" applyNumberFormat="0" applyBorder="0" applyAlignment="0" applyProtection="0"/>
    <xf numFmtId="0" fontId="25" fillId="25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25" fillId="17" borderId="0" applyNumberFormat="0" applyBorder="0" applyAlignment="0" applyProtection="0"/>
    <xf numFmtId="0" fontId="115" fillId="46" borderId="0" applyNumberFormat="0" applyBorder="0" applyAlignment="0" applyProtection="0"/>
    <xf numFmtId="0" fontId="115" fillId="4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115" fillId="47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25" fillId="24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115" fillId="48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115" fillId="49" borderId="0" applyNumberFormat="0" applyBorder="0" applyAlignment="0" applyProtection="0"/>
    <xf numFmtId="0" fontId="26" fillId="3" borderId="1" applyNumberFormat="0" applyAlignment="0" applyProtection="0"/>
    <xf numFmtId="0" fontId="26" fillId="3" borderId="1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117" fillId="50" borderId="20" applyNumberFormat="0" applyAlignment="0" applyProtection="0"/>
    <xf numFmtId="0" fontId="26" fillId="26" borderId="1" applyNumberFormat="0" applyAlignment="0" applyProtection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77" fillId="27" borderId="0"/>
    <xf numFmtId="0" fontId="118" fillId="51" borderId="0" applyNumberFormat="0" applyBorder="0" applyAlignment="0" applyProtection="0"/>
    <xf numFmtId="0" fontId="91" fillId="5" borderId="0" applyNumberFormat="0" applyBorder="0" applyAlignment="0" applyProtection="0"/>
    <xf numFmtId="0" fontId="37" fillId="5" borderId="0" applyNumberFormat="0" applyBorder="0" applyAlignment="0" applyProtection="0"/>
    <xf numFmtId="0" fontId="78" fillId="28" borderId="0" applyFont="0" applyAlignment="0">
      <alignment vertical="center"/>
    </xf>
    <xf numFmtId="0" fontId="27" fillId="3" borderId="2" applyNumberFormat="0" applyAlignment="0" applyProtection="0"/>
    <xf numFmtId="0" fontId="27" fillId="3" borderId="2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27" fillId="26" borderId="2" applyNumberFormat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7" fontId="22" fillId="27" borderId="0" applyFont="0" applyBorder="0" applyAlignment="0" applyProtection="0"/>
    <xf numFmtId="168" fontId="79" fillId="28" borderId="0"/>
    <xf numFmtId="0" fontId="79" fillId="28" borderId="0"/>
    <xf numFmtId="0" fontId="68" fillId="50" borderId="21" applyNumberFormat="0" applyAlignment="0" applyProtection="0"/>
    <xf numFmtId="0" fontId="85" fillId="3" borderId="2" applyNumberFormat="0" applyAlignment="0" applyProtection="0"/>
    <xf numFmtId="0" fontId="68" fillId="50" borderId="21" applyNumberFormat="0" applyAlignment="0" applyProtection="0"/>
    <xf numFmtId="0" fontId="68" fillId="50" borderId="21" applyNumberFormat="0" applyAlignment="0" applyProtection="0"/>
    <xf numFmtId="0" fontId="68" fillId="50" borderId="21" applyNumberFormat="0" applyAlignment="0" applyProtection="0"/>
    <xf numFmtId="0" fontId="120" fillId="52" borderId="22" applyNumberFormat="0" applyAlignment="0" applyProtection="0"/>
    <xf numFmtId="0" fontId="84" fillId="12" borderId="3" applyNumberFormat="0" applyAlignment="0" applyProtection="0"/>
    <xf numFmtId="0" fontId="42" fillId="12" borderId="3" applyNumberFormat="0" applyAlignment="0" applyProtection="0"/>
    <xf numFmtId="165" fontId="5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50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80" fillId="28" borderId="4">
      <alignment horizontal="left"/>
    </xf>
    <xf numFmtId="0" fontId="77" fillId="0" borderId="0"/>
    <xf numFmtId="169" fontId="8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170" fontId="80" fillId="28" borderId="0" applyFont="0" applyFill="0" applyBorder="0" applyAlignment="0" applyProtection="0">
      <alignment vertical="center"/>
    </xf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0" fontId="71" fillId="29" borderId="0" applyNumberFormat="0"/>
    <xf numFmtId="16" fontId="71" fillId="29" borderId="0"/>
    <xf numFmtId="14" fontId="71" fillId="29" borderId="0"/>
    <xf numFmtId="14" fontId="71" fillId="29" borderId="0"/>
    <xf numFmtId="14" fontId="71" fillId="29" borderId="0"/>
    <xf numFmtId="14" fontId="71" fillId="29" borderId="0"/>
    <xf numFmtId="14" fontId="71" fillId="29" borderId="0"/>
    <xf numFmtId="14" fontId="71" fillId="29" borderId="0"/>
    <xf numFmtId="14" fontId="71" fillId="29" borderId="0"/>
    <xf numFmtId="14" fontId="71" fillId="29" borderId="0"/>
    <xf numFmtId="14" fontId="71" fillId="29" borderId="0"/>
    <xf numFmtId="14" fontId="71" fillId="29" borderId="0"/>
    <xf numFmtId="16" fontId="71" fillId="29" borderId="0"/>
    <xf numFmtId="14" fontId="71" fillId="29" borderId="0"/>
    <xf numFmtId="14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168" fontId="71" fillId="29" borderId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2" fillId="29" borderId="0" applyNumberFormat="0"/>
    <xf numFmtId="0" fontId="28" fillId="4" borderId="2" applyNumberFormat="0" applyAlignment="0" applyProtection="0"/>
    <xf numFmtId="0" fontId="28" fillId="4" borderId="2" applyNumberFormat="0" applyAlignment="0" applyProtection="0"/>
    <xf numFmtId="0" fontId="28" fillId="3" borderId="2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121" fillId="53" borderId="21" applyNumberFormat="0" applyAlignment="0" applyProtection="0"/>
    <xf numFmtId="0" fontId="28" fillId="14" borderId="2" applyNumberFormat="0" applyAlignment="0" applyProtection="0"/>
    <xf numFmtId="10" fontId="104" fillId="0" borderId="5" applyNumberFormat="0" applyAlignment="0">
      <protection locked="0"/>
    </xf>
    <xf numFmtId="9" fontId="105" fillId="0" borderId="6" applyNumberFormat="0" applyBorder="0" applyAlignment="0">
      <protection locked="0"/>
    </xf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122" fillId="0" borderId="23" applyNumberFormat="0" applyFill="0" applyAlignment="0" applyProtection="0"/>
    <xf numFmtId="0" fontId="29" fillId="0" borderId="8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0" fontId="22" fillId="27" borderId="0" applyNumberFormat="0" applyFont="0" applyBorder="0" applyAlignment="0" applyProtection="0"/>
    <xf numFmtId="164" fontId="2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4" fontId="24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106" fillId="27" borderId="0" applyNumberFormat="0" applyFont="0" applyBorder="0" applyAlignment="0" applyProtection="0">
      <alignment horizontal="left"/>
    </xf>
    <xf numFmtId="0" fontId="106" fillId="27" borderId="0" applyNumberFormat="0" applyFont="0" applyBorder="0" applyAlignment="0" applyProtection="0">
      <alignment horizontal="left"/>
    </xf>
    <xf numFmtId="0" fontId="106" fillId="27" borderId="0" applyNumberFormat="0" applyFont="0" applyBorder="0" applyAlignment="0" applyProtection="0">
      <alignment horizontal="left"/>
    </xf>
    <xf numFmtId="0" fontId="106" fillId="27" borderId="0" applyNumberFormat="0" applyFont="0" applyBorder="0" applyAlignment="0" applyProtection="0">
      <alignment horizontal="left"/>
    </xf>
    <xf numFmtId="0" fontId="124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2" fontId="87" fillId="0" borderId="5">
      <alignment horizontal="center"/>
    </xf>
    <xf numFmtId="2" fontId="87" fillId="0" borderId="5">
      <alignment horizontal="center"/>
    </xf>
    <xf numFmtId="0" fontId="125" fillId="54" borderId="0" applyNumberFormat="0" applyBorder="0" applyAlignment="0" applyProtection="0"/>
    <xf numFmtId="0" fontId="9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126" fillId="54" borderId="0" applyNumberFormat="0" applyBorder="0" applyAlignment="0" applyProtection="0"/>
    <xf numFmtId="0" fontId="81" fillId="30" borderId="9">
      <alignment horizontal="left"/>
    </xf>
    <xf numFmtId="0" fontId="71" fillId="31" borderId="0" applyNumberFormat="0"/>
    <xf numFmtId="0" fontId="127" fillId="0" borderId="24" applyNumberFormat="0" applyFill="0" applyAlignment="0" applyProtection="0"/>
    <xf numFmtId="0" fontId="94" fillId="0" borderId="10" applyNumberFormat="0" applyFill="0" applyAlignment="0" applyProtection="0"/>
    <xf numFmtId="0" fontId="38" fillId="0" borderId="10" applyNumberFormat="0" applyFill="0" applyAlignment="0" applyProtection="0"/>
    <xf numFmtId="0" fontId="71" fillId="31" borderId="0" applyNumberFormat="0"/>
    <xf numFmtId="0" fontId="71" fillId="31" borderId="0" applyNumberFormat="0"/>
    <xf numFmtId="0" fontId="128" fillId="0" borderId="11" applyNumberFormat="0" applyFill="0" applyAlignment="0" applyProtection="0"/>
    <xf numFmtId="0" fontId="95" fillId="0" borderId="12" applyNumberFormat="0" applyFill="0" applyAlignment="0" applyProtection="0"/>
    <xf numFmtId="0" fontId="128" fillId="0" borderId="11" applyNumberFormat="0" applyFill="0" applyAlignment="0" applyProtection="0"/>
    <xf numFmtId="0" fontId="128" fillId="0" borderId="11" applyNumberFormat="0" applyFill="0" applyAlignment="0" applyProtection="0"/>
    <xf numFmtId="0" fontId="128" fillId="0" borderId="11" applyNumberFormat="0" applyFill="0" applyAlignment="0" applyProtection="0"/>
    <xf numFmtId="0" fontId="39" fillId="0" borderId="12" applyNumberFormat="0" applyFill="0" applyAlignment="0" applyProtection="0"/>
    <xf numFmtId="0" fontId="129" fillId="0" borderId="25" applyNumberFormat="0" applyFill="0" applyAlignment="0" applyProtection="0"/>
    <xf numFmtId="0" fontId="96" fillId="0" borderId="13" applyNumberFormat="0" applyFill="0" applyAlignment="0" applyProtection="0"/>
    <xf numFmtId="0" fontId="40" fillId="0" borderId="13" applyNumberFormat="0" applyFill="0" applyAlignment="0" applyProtection="0"/>
    <xf numFmtId="0" fontId="1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1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71" fillId="32" borderId="0" applyNumberFormat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02" fillId="33" borderId="1">
      <protection locked="0"/>
    </xf>
    <xf numFmtId="0" fontId="131" fillId="53" borderId="21" applyNumberFormat="0" applyAlignment="0" applyProtection="0"/>
    <xf numFmtId="0" fontId="28" fillId="4" borderId="2" applyNumberFormat="0" applyAlignment="0" applyProtection="0"/>
    <xf numFmtId="0" fontId="97" fillId="4" borderId="2" applyNumberFormat="0" applyAlignment="0" applyProtection="0"/>
    <xf numFmtId="37" fontId="88" fillId="34" borderId="0" applyNumberFormat="0" applyBorder="0" applyAlignment="0">
      <protection locked="0"/>
    </xf>
    <xf numFmtId="0" fontId="102" fillId="33" borderId="1">
      <protection locked="0"/>
    </xf>
    <xf numFmtId="0" fontId="102" fillId="33" borderId="1">
      <protection locked="0"/>
    </xf>
    <xf numFmtId="37" fontId="88" fillId="34" borderId="0" applyNumberFormat="0" applyBorder="0" applyAlignment="0">
      <protection locked="0"/>
    </xf>
    <xf numFmtId="0" fontId="102" fillId="33" borderId="1">
      <protection locked="0"/>
    </xf>
    <xf numFmtId="0" fontId="102" fillId="33" borderId="1">
      <protection locked="0"/>
    </xf>
    <xf numFmtId="10" fontId="32" fillId="0" borderId="0">
      <protection locked="0"/>
    </xf>
    <xf numFmtId="10" fontId="45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48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5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56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61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5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56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61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32" fillId="0" borderId="0">
      <protection locked="0"/>
    </xf>
    <xf numFmtId="10" fontId="65" fillId="0" borderId="0">
      <protection locked="0"/>
    </xf>
    <xf numFmtId="10" fontId="32" fillId="0" borderId="0">
      <protection locked="0"/>
    </xf>
    <xf numFmtId="15" fontId="32" fillId="0" borderId="0">
      <protection locked="0"/>
    </xf>
    <xf numFmtId="15" fontId="65" fillId="0" borderId="0">
      <protection locked="0"/>
    </xf>
    <xf numFmtId="15" fontId="32" fillId="0" borderId="0">
      <protection locked="0"/>
    </xf>
    <xf numFmtId="15" fontId="45" fillId="0" borderId="0">
      <protection locked="0"/>
    </xf>
    <xf numFmtId="15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7" fontId="48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5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56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61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5" fontId="48" fillId="0" borderId="0">
      <protection locked="0"/>
    </xf>
    <xf numFmtId="15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5" fontId="5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56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61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5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56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5" fontId="61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15" fontId="32" fillId="0" borderId="0">
      <protection locked="0"/>
    </xf>
    <xf numFmtId="2" fontId="32" fillId="0" borderId="14">
      <protection locked="0"/>
    </xf>
    <xf numFmtId="2" fontId="45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48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5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56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61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5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56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61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32" fillId="0" borderId="14">
      <protection locked="0"/>
    </xf>
    <xf numFmtId="2" fontId="65" fillId="0" borderId="14">
      <protection locked="0"/>
    </xf>
    <xf numFmtId="2" fontId="32" fillId="0" borderId="14">
      <protection locked="0"/>
    </xf>
    <xf numFmtId="0" fontId="32" fillId="0" borderId="0">
      <protection locked="0"/>
    </xf>
    <xf numFmtId="0" fontId="22" fillId="34" borderId="0" applyNumberFormat="0"/>
    <xf numFmtId="0" fontId="22" fillId="34" borderId="0" applyNumberFormat="0"/>
    <xf numFmtId="0" fontId="45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22" fillId="34" borderId="0" applyNumberFormat="0"/>
    <xf numFmtId="0" fontId="22" fillId="34" borderId="0" applyNumberFormat="0"/>
    <xf numFmtId="0" fontId="22" fillId="34" borderId="0" applyNumberFormat="0"/>
    <xf numFmtId="0" fontId="22" fillId="34" borderId="0" applyNumberFormat="0"/>
    <xf numFmtId="0" fontId="22" fillId="34" borderId="0" applyNumberFormat="0"/>
    <xf numFmtId="0" fontId="22" fillId="34" borderId="0" applyNumberFormat="0"/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48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5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56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6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5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56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6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65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32" fillId="0" borderId="0">
      <protection locked="0"/>
    </xf>
    <xf numFmtId="0" fontId="22" fillId="34" borderId="0" applyNumberFormat="0"/>
    <xf numFmtId="0" fontId="32" fillId="0" borderId="0">
      <protection locked="0"/>
    </xf>
    <xf numFmtId="0" fontId="22" fillId="34" borderId="0" applyNumberFormat="0"/>
    <xf numFmtId="0" fontId="22" fillId="34" borderId="0" applyNumberFormat="0"/>
    <xf numFmtId="0" fontId="22" fillId="34" borderId="0" applyNumberFormat="0"/>
    <xf numFmtId="0" fontId="22" fillId="34" borderId="0" applyNumberFormat="0"/>
    <xf numFmtId="0" fontId="22" fillId="34" borderId="0" applyNumberFormat="0"/>
    <xf numFmtId="16" fontId="22" fillId="34" borderId="0"/>
    <xf numFmtId="16" fontId="22" fillId="34" borderId="0"/>
    <xf numFmtId="16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4" fontId="22" fillId="34" borderId="0"/>
    <xf numFmtId="16" fontId="22" fillId="34" borderId="0"/>
    <xf numFmtId="16" fontId="22" fillId="34" borderId="0"/>
    <xf numFmtId="16" fontId="22" fillId="34" borderId="0"/>
    <xf numFmtId="14" fontId="22" fillId="34" borderId="0"/>
    <xf numFmtId="14" fontId="22" fillId="34" borderId="0"/>
    <xf numFmtId="14" fontId="22" fillId="34" borderId="0"/>
    <xf numFmtId="16" fontId="22" fillId="34" borderId="0"/>
    <xf numFmtId="16" fontId="22" fillId="34" borderId="0"/>
    <xf numFmtId="16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168" fontId="22" fillId="34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7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10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4" fillId="0" borderId="0"/>
    <xf numFmtId="0" fontId="24" fillId="0" borderId="0"/>
    <xf numFmtId="166" fontId="74" fillId="0" borderId="0" applyFont="0" applyFill="0" applyBorder="0" applyAlignment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4" fillId="0" borderId="0"/>
    <xf numFmtId="0" fontId="24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7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2" fillId="27" borderId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69" fillId="0" borderId="15" applyNumberFormat="0" applyFill="0" applyAlignment="0" applyProtection="0"/>
    <xf numFmtId="0" fontId="98" fillId="0" borderId="16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41" fillId="0" borderId="16" applyNumberFormat="0" applyFill="0" applyAlignment="0" applyProtection="0"/>
    <xf numFmtId="0" fontId="83" fillId="33" borderId="1">
      <alignment vertical="center"/>
    </xf>
    <xf numFmtId="174" fontId="89" fillId="0" borderId="0" applyFont="0" applyFill="0" applyBorder="0" applyAlignment="0" applyProtection="0"/>
    <xf numFmtId="175" fontId="89" fillId="0" borderId="0" applyFont="0" applyFill="0" applyBorder="0" applyAlignment="0" applyProtection="0"/>
    <xf numFmtId="176" fontId="89" fillId="0" borderId="0" applyFont="0" applyFill="0" applyBorder="0" applyAlignment="0" applyProtection="0"/>
    <xf numFmtId="177" fontId="89" fillId="0" borderId="0" applyFont="0" applyFill="0" applyBorder="0" applyAlignment="0" applyProtection="0"/>
    <xf numFmtId="0" fontId="33" fillId="14" borderId="0" applyNumberFormat="0" applyBorder="0" applyAlignment="0" applyProtection="0"/>
    <xf numFmtId="0" fontId="132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33" fillId="14" borderId="0" applyNumberFormat="0" applyBorder="0" applyAlignment="0" applyProtection="0"/>
    <xf numFmtId="0" fontId="132" fillId="4" borderId="0" applyNumberFormat="0" applyBorder="0" applyAlignment="0" applyProtection="0"/>
    <xf numFmtId="0" fontId="132" fillId="4" borderId="0" applyNumberFormat="0" applyBorder="0" applyAlignment="0" applyProtection="0"/>
    <xf numFmtId="0" fontId="132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99" fillId="14" borderId="0" applyNumberFormat="0" applyBorder="0" applyAlignment="0" applyProtection="0"/>
    <xf numFmtId="0" fontId="33" fillId="1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82" fillId="27" borderId="0"/>
    <xf numFmtId="0" fontId="114" fillId="0" borderId="0"/>
    <xf numFmtId="0" fontId="22" fillId="0" borderId="0"/>
    <xf numFmtId="0" fontId="22" fillId="0" borderId="0"/>
    <xf numFmtId="0" fontId="49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horizontal="left" wrapText="1"/>
    </xf>
    <xf numFmtId="0" fontId="23" fillId="0" borderId="0"/>
    <xf numFmtId="0" fontId="5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horizontal="left" wrapText="1"/>
    </xf>
    <xf numFmtId="0" fontId="23" fillId="0" borderId="0"/>
    <xf numFmtId="0" fontId="5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/>
    <xf numFmtId="0" fontId="23" fillId="0" borderId="0"/>
    <xf numFmtId="0" fontId="22" fillId="0" borderId="0">
      <alignment horizontal="left" wrapText="1"/>
    </xf>
    <xf numFmtId="0" fontId="5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6" fillId="0" borderId="0"/>
    <xf numFmtId="0" fontId="43" fillId="0" borderId="0"/>
    <xf numFmtId="0" fontId="43" fillId="0" borderId="0"/>
    <xf numFmtId="0" fontId="53" fillId="0" borderId="0"/>
    <xf numFmtId="0" fontId="43" fillId="0" borderId="0"/>
    <xf numFmtId="0" fontId="57" fillId="0" borderId="0"/>
    <xf numFmtId="0" fontId="43" fillId="0" borderId="0"/>
    <xf numFmtId="0" fontId="58" fillId="0" borderId="0"/>
    <xf numFmtId="0" fontId="43" fillId="0" borderId="0"/>
    <xf numFmtId="0" fontId="43" fillId="0" borderId="0"/>
    <xf numFmtId="0" fontId="113" fillId="0" borderId="0"/>
    <xf numFmtId="0" fontId="113" fillId="0" borderId="0"/>
    <xf numFmtId="0" fontId="113" fillId="0" borderId="0"/>
    <xf numFmtId="0" fontId="43" fillId="0" borderId="0"/>
    <xf numFmtId="0" fontId="70" fillId="0" borderId="0"/>
    <xf numFmtId="0" fontId="58" fillId="0" borderId="0"/>
    <xf numFmtId="0" fontId="43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24" fillId="0" borderId="0"/>
    <xf numFmtId="0" fontId="43" fillId="0" borderId="0"/>
    <xf numFmtId="0" fontId="24" fillId="0" borderId="0"/>
    <xf numFmtId="0" fontId="24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103" fillId="0" borderId="0"/>
    <xf numFmtId="0" fontId="43" fillId="8" borderId="17" applyNumberFormat="0" applyFont="0" applyAlignment="0" applyProtection="0"/>
    <xf numFmtId="0" fontId="62" fillId="55" borderId="18" applyNumberFormat="0" applyFont="0" applyAlignment="0" applyProtection="0"/>
    <xf numFmtId="0" fontId="67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11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74" fillId="8" borderId="17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112" fillId="55" borderId="18" applyNumberFormat="0" applyFont="0" applyAlignment="0" applyProtection="0"/>
    <xf numFmtId="0" fontId="43" fillId="8" borderId="17" applyNumberFormat="0" applyFont="0" applyAlignment="0" applyProtection="0"/>
    <xf numFmtId="0" fontId="43" fillId="8" borderId="17" applyNumberFormat="0" applyFont="0" applyAlignment="0" applyProtection="0"/>
    <xf numFmtId="0" fontId="112" fillId="55" borderId="18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8" borderId="17" applyNumberFormat="0" applyFont="0" applyAlignment="0" applyProtection="0"/>
    <xf numFmtId="0" fontId="22" fillId="8" borderId="17" applyNumberFormat="0" applyFont="0" applyAlignment="0" applyProtection="0"/>
    <xf numFmtId="0" fontId="43" fillId="8" borderId="17" applyNumberFormat="0" applyFont="0" applyAlignment="0" applyProtection="0"/>
    <xf numFmtId="0" fontId="43" fillId="8" borderId="17" applyNumberFormat="0" applyFont="0" applyAlignment="0" applyProtection="0"/>
    <xf numFmtId="0" fontId="24" fillId="8" borderId="17" applyNumberFormat="0" applyFont="0" applyAlignment="0" applyProtection="0"/>
    <xf numFmtId="0" fontId="43" fillId="8" borderId="17" applyNumberFormat="0" applyFont="0" applyAlignment="0" applyProtection="0"/>
    <xf numFmtId="0" fontId="47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51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55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60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8" borderId="17" applyNumberFormat="0" applyFont="0" applyAlignment="0" applyProtection="0"/>
    <xf numFmtId="0" fontId="22" fillId="8" borderId="17" applyNumberFormat="0" applyFont="0" applyAlignment="0" applyProtection="0"/>
    <xf numFmtId="0" fontId="51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55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60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34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17" fontId="35" fillId="35" borderId="19">
      <protection locked="0"/>
    </xf>
    <xf numFmtId="17" fontId="35" fillId="35" borderId="19">
      <protection locked="0"/>
    </xf>
    <xf numFmtId="17" fontId="35" fillId="35" borderId="19">
      <protection locked="0"/>
    </xf>
    <xf numFmtId="17" fontId="35" fillId="35" borderId="19">
      <protection locked="0"/>
    </xf>
    <xf numFmtId="17" fontId="35" fillId="35" borderId="19">
      <protection locked="0"/>
    </xf>
    <xf numFmtId="19" fontId="35" fillId="35" borderId="19">
      <protection locked="0"/>
    </xf>
    <xf numFmtId="21" fontId="35" fillId="35" borderId="19">
      <protection locked="0"/>
    </xf>
    <xf numFmtId="17" fontId="35" fillId="35" borderId="19">
      <protection locked="0"/>
    </xf>
    <xf numFmtId="0" fontId="36" fillId="0" borderId="0">
      <protection locked="0"/>
    </xf>
    <xf numFmtId="0" fontId="134" fillId="50" borderId="20" applyNumberFormat="0" applyAlignment="0" applyProtection="0"/>
    <xf numFmtId="0" fontId="100" fillId="3" borderId="1" applyNumberFormat="0" applyAlignment="0" applyProtection="0"/>
    <xf numFmtId="9" fontId="5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5" fillId="0" borderId="0"/>
    <xf numFmtId="0" fontId="136" fillId="0" borderId="0" applyNumberFormat="0" applyFill="0" applyBorder="0" applyAlignment="0" applyProtection="0"/>
    <xf numFmtId="0" fontId="127" fillId="0" borderId="24" applyNumberFormat="0" applyFill="0" applyAlignment="0" applyProtection="0"/>
    <xf numFmtId="0" fontId="128" fillId="0" borderId="26" applyNumberFormat="0" applyFill="0" applyAlignment="0" applyProtection="0"/>
    <xf numFmtId="0" fontId="129" fillId="0" borderId="25" applyNumberFormat="0" applyFill="0" applyAlignment="0" applyProtection="0"/>
    <xf numFmtId="0" fontId="129" fillId="0" borderId="0" applyNumberFormat="0" applyFill="0" applyBorder="0" applyAlignment="0" applyProtection="0"/>
    <xf numFmtId="0" fontId="125" fillId="54" borderId="0" applyNumberFormat="0" applyBorder="0" applyAlignment="0" applyProtection="0"/>
    <xf numFmtId="0" fontId="118" fillId="51" borderId="0" applyNumberFormat="0" applyBorder="0" applyAlignment="0" applyProtection="0"/>
    <xf numFmtId="0" fontId="131" fillId="53" borderId="21" applyNumberFormat="0" applyAlignment="0" applyProtection="0"/>
    <xf numFmtId="0" fontId="134" fillId="50" borderId="20" applyNumberFormat="0" applyAlignment="0" applyProtection="0"/>
    <xf numFmtId="0" fontId="137" fillId="50" borderId="21" applyNumberFormat="0" applyAlignment="0" applyProtection="0"/>
    <xf numFmtId="0" fontId="138" fillId="0" borderId="27" applyNumberFormat="0" applyFill="0" applyAlignment="0" applyProtection="0"/>
    <xf numFmtId="0" fontId="120" fillId="52" borderId="22" applyNumberFormat="0" applyAlignment="0" applyProtection="0"/>
    <xf numFmtId="0" fontId="139" fillId="0" borderId="0" applyNumberFormat="0" applyFill="0" applyBorder="0" applyAlignment="0" applyProtection="0"/>
    <xf numFmtId="0" fontId="135" fillId="55" borderId="28" applyNumberFormat="0" applyFont="0" applyAlignment="0" applyProtection="0"/>
    <xf numFmtId="0" fontId="124" fillId="0" borderId="0" applyNumberFormat="0" applyFill="0" applyBorder="0" applyAlignment="0" applyProtection="0"/>
    <xf numFmtId="0" fontId="140" fillId="0" borderId="23" applyNumberFormat="0" applyFill="0" applyAlignment="0" applyProtection="0"/>
    <xf numFmtId="0" fontId="20" fillId="58" borderId="0" applyNumberFormat="0" applyBorder="0" applyAlignment="0" applyProtection="0"/>
    <xf numFmtId="0" fontId="20" fillId="61" borderId="0" applyNumberFormat="0" applyBorder="0" applyAlignment="0" applyProtection="0"/>
    <xf numFmtId="0" fontId="20" fillId="36" borderId="0" applyNumberFormat="0" applyBorder="0" applyAlignment="0" applyProtection="0"/>
    <xf numFmtId="0" fontId="20" fillId="64" borderId="0" applyNumberFormat="0" applyBorder="0" applyAlignment="0" applyProtection="0"/>
    <xf numFmtId="0" fontId="20" fillId="37" borderId="0" applyNumberFormat="0" applyBorder="0" applyAlignment="0" applyProtection="0"/>
    <xf numFmtId="0" fontId="20" fillId="67" borderId="0" applyNumberFormat="0" applyBorder="0" applyAlignment="0" applyProtection="0"/>
    <xf numFmtId="0" fontId="20" fillId="59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65" borderId="0" applyNumberFormat="0" applyBorder="0" applyAlignment="0" applyProtection="0"/>
    <xf numFmtId="0" fontId="20" fillId="66" borderId="0" applyNumberFormat="0" applyBorder="0" applyAlignment="0" applyProtection="0"/>
    <xf numFmtId="0" fontId="20" fillId="40" borderId="0" applyNumberFormat="0" applyBorder="0" applyAlignment="0" applyProtection="0"/>
    <xf numFmtId="0" fontId="116" fillId="62" borderId="0" applyNumberFormat="0" applyBorder="0" applyAlignment="0" applyProtection="0"/>
    <xf numFmtId="0" fontId="116" fillId="60" borderId="0" applyNumberFormat="0" applyBorder="0" applyAlignment="0" applyProtection="0"/>
    <xf numFmtId="0" fontId="116" fillId="63" borderId="0" applyNumberFormat="0" applyBorder="0" applyAlignment="0" applyProtection="0"/>
    <xf numFmtId="0" fontId="137" fillId="50" borderId="21" applyNumberFormat="0" applyAlignment="0" applyProtection="0"/>
    <xf numFmtId="0" fontId="128" fillId="0" borderId="26" applyNumberFormat="0" applyFill="0" applyAlignment="0" applyProtection="0"/>
    <xf numFmtId="0" fontId="138" fillId="0" borderId="27" applyNumberFormat="0" applyFill="0" applyAlignment="0" applyProtection="0"/>
    <xf numFmtId="0" fontId="132" fillId="57" borderId="0" applyNumberFormat="0" applyBorder="0" applyAlignment="0" applyProtection="0"/>
    <xf numFmtId="0" fontId="20" fillId="0" borderId="0"/>
    <xf numFmtId="0" fontId="143" fillId="0" borderId="0"/>
    <xf numFmtId="0" fontId="20" fillId="55" borderId="28" applyNumberFormat="0" applyFont="0" applyAlignment="0" applyProtection="0"/>
    <xf numFmtId="0" fontId="20" fillId="55" borderId="28" applyNumberFormat="0" applyFont="0" applyAlignment="0" applyProtection="0"/>
    <xf numFmtId="0" fontId="62" fillId="55" borderId="28" applyNumberFormat="0" applyFont="0" applyAlignment="0" applyProtection="0"/>
    <xf numFmtId="0" fontId="37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40" fillId="0" borderId="23" applyNumberFormat="0" applyFill="0" applyAlignment="0" applyProtection="0"/>
    <xf numFmtId="0" fontId="141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39" fillId="0" borderId="12" applyNumberFormat="0" applyFill="0" applyAlignment="0" applyProtection="0"/>
    <xf numFmtId="0" fontId="40" fillId="0" borderId="13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16" applyNumberFormat="0" applyFill="0" applyAlignment="0" applyProtection="0"/>
    <xf numFmtId="0" fontId="142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2" fillId="12" borderId="3" applyNumberFormat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16" fillId="18" borderId="0" applyNumberFormat="0" applyBorder="0" applyAlignment="0" applyProtection="0"/>
    <xf numFmtId="0" fontId="116" fillId="18" borderId="0" applyNumberFormat="0" applyBorder="0" applyAlignment="0" applyProtection="0"/>
    <xf numFmtId="0" fontId="116" fillId="12" borderId="0" applyNumberFormat="0" applyBorder="0" applyAlignment="0" applyProtection="0"/>
    <xf numFmtId="0" fontId="68" fillId="50" borderId="21" applyNumberFormat="0" applyAlignment="0" applyProtection="0"/>
    <xf numFmtId="0" fontId="128" fillId="0" borderId="11" applyNumberFormat="0" applyFill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9" fillId="0" borderId="15" applyNumberFormat="0" applyFill="0" applyAlignment="0" applyProtection="0"/>
    <xf numFmtId="0" fontId="132" fillId="4" borderId="0" applyNumberFormat="0" applyBorder="0" applyAlignment="0" applyProtection="0"/>
    <xf numFmtId="0" fontId="113" fillId="0" borderId="0"/>
    <xf numFmtId="0" fontId="24" fillId="0" borderId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9" fillId="58" borderId="0" applyNumberFormat="0" applyBorder="0" applyAlignment="0" applyProtection="0"/>
    <xf numFmtId="0" fontId="19" fillId="61" borderId="0" applyNumberFormat="0" applyBorder="0" applyAlignment="0" applyProtection="0"/>
    <xf numFmtId="0" fontId="19" fillId="36" borderId="0" applyNumberFormat="0" applyBorder="0" applyAlignment="0" applyProtection="0"/>
    <xf numFmtId="0" fontId="19" fillId="64" borderId="0" applyNumberFormat="0" applyBorder="0" applyAlignment="0" applyProtection="0"/>
    <xf numFmtId="0" fontId="19" fillId="37" borderId="0" applyNumberFormat="0" applyBorder="0" applyAlignment="0" applyProtection="0"/>
    <xf numFmtId="0" fontId="19" fillId="67" borderId="0" applyNumberFormat="0" applyBorder="0" applyAlignment="0" applyProtection="0"/>
    <xf numFmtId="0" fontId="19" fillId="59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65" borderId="0" applyNumberFormat="0" applyBorder="0" applyAlignment="0" applyProtection="0"/>
    <xf numFmtId="0" fontId="19" fillId="66" borderId="0" applyNumberFormat="0" applyBorder="0" applyAlignment="0" applyProtection="0"/>
    <xf numFmtId="0" fontId="19" fillId="40" borderId="0" applyNumberFormat="0" applyBorder="0" applyAlignment="0" applyProtection="0"/>
    <xf numFmtId="0" fontId="19" fillId="0" borderId="0"/>
    <xf numFmtId="0" fontId="19" fillId="55" borderId="28" applyNumberFormat="0" applyFont="0" applyAlignment="0" applyProtection="0"/>
    <xf numFmtId="0" fontId="24" fillId="55" borderId="28" applyNumberFormat="0" applyFont="0" applyAlignment="0" applyProtection="0"/>
    <xf numFmtId="9" fontId="24" fillId="0" borderId="0" applyFont="0" applyFill="0" applyBorder="0" applyAlignment="0" applyProtection="0"/>
    <xf numFmtId="0" fontId="22" fillId="0" borderId="0"/>
    <xf numFmtId="0" fontId="22" fillId="0" borderId="0"/>
    <xf numFmtId="0" fontId="18" fillId="58" borderId="0" applyNumberFormat="0" applyBorder="0" applyAlignment="0" applyProtection="0"/>
    <xf numFmtId="0" fontId="22" fillId="0" borderId="0"/>
    <xf numFmtId="0" fontId="18" fillId="61" borderId="0" applyNumberFormat="0" applyBorder="0" applyAlignment="0" applyProtection="0"/>
    <xf numFmtId="0" fontId="22" fillId="0" borderId="0"/>
    <xf numFmtId="0" fontId="18" fillId="36" borderId="0" applyNumberFormat="0" applyBorder="0" applyAlignment="0" applyProtection="0"/>
    <xf numFmtId="0" fontId="74" fillId="0" borderId="0"/>
    <xf numFmtId="0" fontId="18" fillId="64" borderId="0" applyNumberFormat="0" applyBorder="0" applyAlignment="0" applyProtection="0"/>
    <xf numFmtId="0" fontId="22" fillId="0" borderId="0"/>
    <xf numFmtId="0" fontId="18" fillId="37" borderId="0" applyNumberFormat="0" applyBorder="0" applyAlignment="0" applyProtection="0"/>
    <xf numFmtId="0" fontId="74" fillId="0" borderId="0"/>
    <xf numFmtId="0" fontId="18" fillId="67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163" fillId="0" borderId="0"/>
    <xf numFmtId="0" fontId="113" fillId="0" borderId="0"/>
    <xf numFmtId="0" fontId="18" fillId="59" borderId="0" applyNumberFormat="0" applyBorder="0" applyAlignment="0" applyProtection="0"/>
    <xf numFmtId="0" fontId="22" fillId="0" borderId="0"/>
    <xf numFmtId="0" fontId="18" fillId="38" borderId="0" applyNumberFormat="0" applyBorder="0" applyAlignment="0" applyProtection="0"/>
    <xf numFmtId="0" fontId="22" fillId="0" borderId="0"/>
    <xf numFmtId="0" fontId="18" fillId="39" borderId="0" applyNumberFormat="0" applyBorder="0" applyAlignment="0" applyProtection="0"/>
    <xf numFmtId="0" fontId="113" fillId="0" borderId="0"/>
    <xf numFmtId="0" fontId="18" fillId="65" borderId="0" applyNumberFormat="0" applyBorder="0" applyAlignment="0" applyProtection="0"/>
    <xf numFmtId="0" fontId="163" fillId="0" borderId="0"/>
    <xf numFmtId="0" fontId="18" fillId="66" borderId="0" applyNumberFormat="0" applyBorder="0" applyAlignment="0" applyProtection="0"/>
    <xf numFmtId="0" fontId="22" fillId="0" borderId="0">
      <alignment vertical="center"/>
    </xf>
    <xf numFmtId="0" fontId="18" fillId="40" borderId="0" applyNumberFormat="0" applyBorder="0" applyAlignment="0" applyProtection="0"/>
    <xf numFmtId="0" fontId="154" fillId="0" borderId="32" applyNumberFormat="0" applyProtection="0">
      <alignment horizontal="left" vertical="top"/>
    </xf>
    <xf numFmtId="0" fontId="167" fillId="0" borderId="0" applyNumberFormat="0" applyFill="0" applyBorder="0" applyAlignment="0" applyProtection="0"/>
    <xf numFmtId="180" fontId="22" fillId="0" borderId="0" applyFont="0" applyFill="0" applyBorder="0" applyAlignment="0" applyProtection="0"/>
    <xf numFmtId="0" fontId="113" fillId="3" borderId="0" applyNumberFormat="0" applyBorder="0" applyAlignment="0" applyProtection="0"/>
    <xf numFmtId="0" fontId="113" fillId="4" borderId="0" applyNumberFormat="0" applyBorder="0" applyAlignment="0" applyProtection="0"/>
    <xf numFmtId="0" fontId="113" fillId="8" borderId="0" applyNumberFormat="0" applyBorder="0" applyAlignment="0" applyProtection="0"/>
    <xf numFmtId="0" fontId="18" fillId="8" borderId="0" applyNumberFormat="0" applyBorder="0" applyAlignment="0" applyProtection="0"/>
    <xf numFmtId="0" fontId="113" fillId="3" borderId="0" applyNumberFormat="0" applyBorder="0" applyAlignment="0" applyProtection="0"/>
    <xf numFmtId="0" fontId="115" fillId="18" borderId="0" applyNumberFormat="0" applyBorder="0" applyAlignment="0" applyProtection="0"/>
    <xf numFmtId="0" fontId="25" fillId="16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115" fillId="18" borderId="0" applyNumberFormat="0" applyBorder="0" applyAlignment="0" applyProtection="0"/>
    <xf numFmtId="0" fontId="116" fillId="18" borderId="0" applyNumberFormat="0" applyBorder="0" applyAlignment="0" applyProtection="0"/>
    <xf numFmtId="0" fontId="116" fillId="46" borderId="0" applyNumberFormat="0" applyBorder="0" applyAlignment="0" applyProtection="0"/>
    <xf numFmtId="0" fontId="116" fillId="12" borderId="0" applyNumberFormat="0" applyBorder="0" applyAlignment="0" applyProtection="0"/>
    <xf numFmtId="0" fontId="23" fillId="0" borderId="0"/>
    <xf numFmtId="0" fontId="23" fillId="0" borderId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4" borderId="0" applyNumberFormat="0" applyBorder="0" applyAlignment="0" applyProtection="0"/>
    <xf numFmtId="0" fontId="113" fillId="67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65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8" fillId="0" borderId="0"/>
    <xf numFmtId="0" fontId="18" fillId="55" borderId="28" applyNumberFormat="0" applyFont="0" applyAlignment="0" applyProtection="0"/>
    <xf numFmtId="0" fontId="18" fillId="55" borderId="28" applyNumberFormat="0" applyFont="0" applyAlignment="0" applyProtection="0"/>
    <xf numFmtId="0" fontId="24" fillId="8" borderId="17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9" fontId="24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179" fontId="22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62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0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58" fillId="50" borderId="21" applyNumberFormat="0" applyAlignment="0" applyProtection="0"/>
    <xf numFmtId="0" fontId="158" fillId="50" borderId="21" applyNumberFormat="0" applyAlignment="0" applyProtection="0"/>
    <xf numFmtId="165" fontId="24" fillId="0" borderId="0" applyFont="0" applyFill="0" applyBorder="0" applyAlignment="0" applyProtection="0"/>
    <xf numFmtId="0" fontId="39" fillId="0" borderId="12" applyNumberFormat="0" applyFill="0" applyAlignment="0" applyProtection="0"/>
    <xf numFmtId="0" fontId="40" fillId="0" borderId="13" applyNumberFormat="0" applyFill="0" applyAlignment="0" applyProtection="0"/>
    <xf numFmtId="0" fontId="71" fillId="31" borderId="0" applyNumberFormat="0"/>
    <xf numFmtId="0" fontId="41" fillId="0" borderId="16" applyNumberFormat="0" applyFill="0" applyAlignment="0" applyProtection="0"/>
    <xf numFmtId="0" fontId="133" fillId="57" borderId="0" applyNumberFormat="0" applyBorder="0" applyAlignment="0" applyProtection="0"/>
    <xf numFmtId="0" fontId="133" fillId="57" borderId="0" applyNumberFormat="0" applyBorder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113" fillId="0" borderId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80" fillId="27" borderId="0"/>
    <xf numFmtId="0" fontId="79" fillId="29" borderId="0"/>
    <xf numFmtId="0" fontId="159" fillId="51" borderId="0" applyNumberFormat="0" applyBorder="0" applyAlignment="0" applyProtection="0"/>
    <xf numFmtId="0" fontId="159" fillId="51" borderId="0" applyNumberFormat="0" applyBorder="0" applyAlignment="0" applyProtection="0"/>
    <xf numFmtId="0" fontId="147" fillId="28" borderId="0"/>
    <xf numFmtId="9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113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18" fillId="3" borderId="0" applyNumberFormat="0" applyBorder="0" applyAlignment="0" applyProtection="0"/>
    <xf numFmtId="0" fontId="22" fillId="0" borderId="0"/>
    <xf numFmtId="0" fontId="18" fillId="3" borderId="0" applyNumberFormat="0" applyBorder="0" applyAlignment="0" applyProtection="0"/>
    <xf numFmtId="0" fontId="22" fillId="0" borderId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22" fillId="0" borderId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18" fillId="3" borderId="0" applyNumberFormat="0" applyBorder="0" applyAlignment="0" applyProtection="0"/>
    <xf numFmtId="0" fontId="22" fillId="0" borderId="0"/>
    <xf numFmtId="0" fontId="18" fillId="36" borderId="0" applyNumberFormat="0" applyBorder="0" applyAlignment="0" applyProtection="0"/>
    <xf numFmtId="0" fontId="74" fillId="0" borderId="0"/>
    <xf numFmtId="0" fontId="18" fillId="36" borderId="0" applyNumberFormat="0" applyBorder="0" applyAlignment="0" applyProtection="0"/>
    <xf numFmtId="0" fontId="74" fillId="0" borderId="0"/>
    <xf numFmtId="0" fontId="74" fillId="0" borderId="0"/>
    <xf numFmtId="0" fontId="74" fillId="0" borderId="0"/>
    <xf numFmtId="0" fontId="18" fillId="3" borderId="0" applyNumberFormat="0" applyBorder="0" applyAlignment="0" applyProtection="0"/>
    <xf numFmtId="0" fontId="74" fillId="0" borderId="0"/>
    <xf numFmtId="0" fontId="18" fillId="3" borderId="0" applyNumberFormat="0" applyBorder="0" applyAlignment="0" applyProtection="0"/>
    <xf numFmtId="0" fontId="72" fillId="0" borderId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74" fillId="0" borderId="0"/>
    <xf numFmtId="0" fontId="74" fillId="0" borderId="0"/>
    <xf numFmtId="0" fontId="72" fillId="0" borderId="0"/>
    <xf numFmtId="0" fontId="18" fillId="3" borderId="0" applyNumberFormat="0" applyBorder="0" applyAlignment="0" applyProtection="0"/>
    <xf numFmtId="0" fontId="22" fillId="0" borderId="0"/>
    <xf numFmtId="0" fontId="18" fillId="37" borderId="0" applyNumberFormat="0" applyBorder="0" applyAlignment="0" applyProtection="0"/>
    <xf numFmtId="0" fontId="22" fillId="0" borderId="0"/>
    <xf numFmtId="0" fontId="18" fillId="37" borderId="0" applyNumberFormat="0" applyBorder="0" applyAlignment="0" applyProtection="0"/>
    <xf numFmtId="0" fontId="22" fillId="0" borderId="0"/>
    <xf numFmtId="0" fontId="74" fillId="0" borderId="0"/>
    <xf numFmtId="0" fontId="22" fillId="0" borderId="0"/>
    <xf numFmtId="0" fontId="18" fillId="4" borderId="0" applyNumberFormat="0" applyBorder="0" applyAlignment="0" applyProtection="0"/>
    <xf numFmtId="0" fontId="22" fillId="0" borderId="0"/>
    <xf numFmtId="0" fontId="18" fillId="4" borderId="0" applyNumberFormat="0" applyBorder="0" applyAlignment="0" applyProtection="0"/>
    <xf numFmtId="0" fontId="22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22" fillId="0" borderId="0"/>
    <xf numFmtId="0" fontId="74" fillId="0" borderId="0"/>
    <xf numFmtId="0" fontId="22" fillId="0" borderId="0"/>
    <xf numFmtId="0" fontId="18" fillId="4" borderId="0" applyNumberFormat="0" applyBorder="0" applyAlignment="0" applyProtection="0"/>
    <xf numFmtId="0" fontId="22" fillId="0" borderId="0"/>
    <xf numFmtId="0" fontId="7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16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16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161" fillId="0" borderId="0"/>
    <xf numFmtId="0" fontId="22" fillId="0" borderId="0"/>
    <xf numFmtId="0" fontId="161" fillId="0" borderId="0"/>
    <xf numFmtId="0" fontId="16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16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22" fillId="0" borderId="0"/>
    <xf numFmtId="0" fontId="74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16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113" fillId="0" borderId="0"/>
    <xf numFmtId="0" fontId="22" fillId="0" borderId="0"/>
    <xf numFmtId="0" fontId="22" fillId="0" borderId="0"/>
    <xf numFmtId="0" fontId="161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>
      <alignment horizontal="left" wrapText="1"/>
    </xf>
    <xf numFmtId="0" fontId="18" fillId="12" borderId="0" applyNumberFormat="0" applyBorder="0" applyAlignment="0" applyProtection="0"/>
    <xf numFmtId="0" fontId="113" fillId="0" borderId="0"/>
    <xf numFmtId="0" fontId="18" fillId="12" borderId="0" applyNumberFormat="0" applyBorder="0" applyAlignment="0" applyProtection="0"/>
    <xf numFmtId="0" fontId="22" fillId="0" borderId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18" fillId="12" borderId="0" applyNumberFormat="0" applyBorder="0" applyAlignment="0" applyProtection="0"/>
    <xf numFmtId="0" fontId="22" fillId="0" borderId="0"/>
    <xf numFmtId="0" fontId="18" fillId="38" borderId="0" applyNumberFormat="0" applyBorder="0" applyAlignment="0" applyProtection="0"/>
    <xf numFmtId="0" fontId="72" fillId="0" borderId="0"/>
    <xf numFmtId="0" fontId="18" fillId="38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18" fillId="39" borderId="0" applyNumberFormat="0" applyBorder="0" applyAlignment="0" applyProtection="0"/>
    <xf numFmtId="0" fontId="22" fillId="0" borderId="0"/>
    <xf numFmtId="0" fontId="18" fillId="39" borderId="0" applyNumberFormat="0" applyBorder="0" applyAlignment="0" applyProtection="0"/>
    <xf numFmtId="0" fontId="22" fillId="0" borderId="0"/>
    <xf numFmtId="0" fontId="22" fillId="0" borderId="0"/>
    <xf numFmtId="0" fontId="18" fillId="3" borderId="0" applyNumberFormat="0" applyBorder="0" applyAlignment="0" applyProtection="0"/>
    <xf numFmtId="0" fontId="22" fillId="0" borderId="0"/>
    <xf numFmtId="0" fontId="18" fillId="3" borderId="0" applyNumberFormat="0" applyBorder="0" applyAlignment="0" applyProtection="0"/>
    <xf numFmtId="0" fontId="22" fillId="0" borderId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22" fillId="0" borderId="0"/>
    <xf numFmtId="0" fontId="22" fillId="0" borderId="0"/>
    <xf numFmtId="0" fontId="18" fillId="3" borderId="0" applyNumberFormat="0" applyBorder="0" applyAlignment="0" applyProtection="0"/>
    <xf numFmtId="0" fontId="18" fillId="8" borderId="0" applyNumberFormat="0" applyBorder="0" applyAlignment="0" applyProtection="0"/>
    <xf numFmtId="0" fontId="22" fillId="0" borderId="0"/>
    <xf numFmtId="0" fontId="18" fillId="8" borderId="0" applyNumberFormat="0" applyBorder="0" applyAlignment="0" applyProtection="0"/>
    <xf numFmtId="0" fontId="22" fillId="0" borderId="0">
      <alignment vertical="center"/>
    </xf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22" fillId="0" borderId="0"/>
    <xf numFmtId="0" fontId="22" fillId="0" borderId="0"/>
    <xf numFmtId="0" fontId="22" fillId="0" borderId="0">
      <alignment vertical="center"/>
    </xf>
    <xf numFmtId="0" fontId="18" fillId="8" borderId="0" applyNumberFormat="0" applyBorder="0" applyAlignment="0" applyProtection="0"/>
    <xf numFmtId="0" fontId="22" fillId="0" borderId="0"/>
    <xf numFmtId="0" fontId="18" fillId="40" borderId="0" applyNumberFormat="0" applyBorder="0" applyAlignment="0" applyProtection="0"/>
    <xf numFmtId="0" fontId="22" fillId="0" borderId="0"/>
    <xf numFmtId="0" fontId="18" fillId="40" borderId="0" applyNumberFormat="0" applyBorder="0" applyAlignment="0" applyProtection="0"/>
    <xf numFmtId="0" fontId="163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74" fillId="0" borderId="0"/>
    <xf numFmtId="0" fontId="113" fillId="0" borderId="0"/>
    <xf numFmtId="0" fontId="22" fillId="0" borderId="0">
      <alignment vertical="top"/>
    </xf>
    <xf numFmtId="0" fontId="22" fillId="0" borderId="0">
      <alignment vertical="top"/>
    </xf>
    <xf numFmtId="0" fontId="74" fillId="0" borderId="0"/>
    <xf numFmtId="0" fontId="22" fillId="0" borderId="0">
      <alignment vertical="top"/>
    </xf>
    <xf numFmtId="0" fontId="113" fillId="0" borderId="0"/>
    <xf numFmtId="0" fontId="22" fillId="0" borderId="0"/>
    <xf numFmtId="0" fontId="113" fillId="0" borderId="0"/>
    <xf numFmtId="0" fontId="72" fillId="0" borderId="0"/>
    <xf numFmtId="0" fontId="72" fillId="0" borderId="0"/>
    <xf numFmtId="0" fontId="74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113" fillId="0" borderId="0"/>
    <xf numFmtId="0" fontId="22" fillId="0" borderId="0"/>
    <xf numFmtId="0" fontId="113" fillId="0" borderId="0"/>
    <xf numFmtId="0" fontId="163" fillId="0" borderId="0"/>
    <xf numFmtId="0" fontId="163" fillId="0" borderId="0"/>
    <xf numFmtId="0" fontId="22" fillId="0" borderId="0"/>
    <xf numFmtId="0" fontId="113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13" fillId="0" borderId="0"/>
    <xf numFmtId="0" fontId="74" fillId="0" borderId="0"/>
    <xf numFmtId="0" fontId="22" fillId="0" borderId="0"/>
    <xf numFmtId="0" fontId="163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113" fillId="0" borderId="0"/>
    <xf numFmtId="0" fontId="1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113" fillId="0" borderId="0"/>
    <xf numFmtId="0" fontId="77" fillId="28" borderId="0"/>
    <xf numFmtId="0" fontId="22" fillId="0" borderId="0"/>
    <xf numFmtId="0" fontId="77" fillId="28" borderId="0"/>
    <xf numFmtId="0" fontId="77" fillId="28" borderId="0"/>
    <xf numFmtId="0" fontId="77" fillId="28" borderId="0"/>
    <xf numFmtId="0" fontId="22" fillId="0" borderId="0">
      <alignment horizontal="left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>
      <alignment horizontal="left" wrapText="1"/>
    </xf>
    <xf numFmtId="0" fontId="77" fillId="28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153" fillId="0" borderId="0" applyNumberFormat="0" applyProtection="0">
      <alignment horizontal="left" vertical="top"/>
    </xf>
    <xf numFmtId="0" fontId="22" fillId="0" borderId="0">
      <alignment horizontal="left" wrapText="1"/>
    </xf>
    <xf numFmtId="0" fontId="141" fillId="0" borderId="0" applyNumberFormat="0" applyFill="0" applyBorder="0" applyAlignment="0" applyProtection="0"/>
    <xf numFmtId="0" fontId="146" fillId="0" borderId="7" applyNumberFormat="0" applyFill="0" applyAlignment="0" applyProtection="0"/>
    <xf numFmtId="178" fontId="150" fillId="0" borderId="0">
      <alignment horizontal="left"/>
    </xf>
    <xf numFmtId="0" fontId="165" fillId="0" borderId="24" applyNumberFormat="0" applyFill="0" applyAlignment="0" applyProtection="0"/>
    <xf numFmtId="0" fontId="166" fillId="0" borderId="26" applyNumberFormat="0" applyFill="0" applyAlignment="0" applyProtection="0"/>
    <xf numFmtId="0" fontId="155" fillId="0" borderId="29" applyNumberFormat="0" applyFill="0" applyAlignment="0" applyProtection="0"/>
    <xf numFmtId="0" fontId="165" fillId="0" borderId="24" applyNumberFormat="0" applyFill="0" applyAlignment="0" applyProtection="0"/>
    <xf numFmtId="0" fontId="167" fillId="0" borderId="25" applyNumberFormat="0" applyFill="0" applyAlignment="0" applyProtection="0"/>
    <xf numFmtId="0" fontId="167" fillId="0" borderId="25" applyNumberFormat="0" applyFill="0" applyAlignment="0" applyProtection="0"/>
    <xf numFmtId="0" fontId="167" fillId="0" borderId="25" applyNumberFormat="0" applyFill="0" applyAlignment="0" applyProtection="0"/>
    <xf numFmtId="0" fontId="156" fillId="0" borderId="12" applyNumberFormat="0" applyFill="0" applyAlignment="0" applyProtection="0"/>
    <xf numFmtId="0" fontId="167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68" fillId="0" borderId="27" applyNumberFormat="0" applyFill="0" applyAlignment="0" applyProtection="0"/>
    <xf numFmtId="180" fontId="22" fillId="0" borderId="0" applyFont="0" applyFill="0" applyBorder="0" applyAlignment="0" applyProtection="0"/>
    <xf numFmtId="0" fontId="168" fillId="0" borderId="27" applyNumberFormat="0" applyFill="0" applyAlignment="0" applyProtection="0"/>
    <xf numFmtId="0" fontId="41" fillId="0" borderId="16" applyNumberFormat="0" applyFill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169" fillId="0" borderId="0" applyNumberFormat="0" applyFill="0" applyBorder="0" applyAlignment="0" applyProtection="0"/>
    <xf numFmtId="0" fontId="170" fillId="52" borderId="22" applyNumberFormat="0" applyAlignment="0" applyProtection="0"/>
    <xf numFmtId="0" fontId="145" fillId="0" borderId="0" applyNumberFormat="0" applyFill="0" applyBorder="0" applyAlignment="0" applyProtection="0"/>
    <xf numFmtId="0" fontId="169" fillId="0" borderId="0" applyNumberFormat="0" applyFill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8" fillId="36" borderId="0" applyNumberFormat="0" applyBorder="0" applyAlignment="0" applyProtection="0"/>
    <xf numFmtId="0" fontId="18" fillId="3" borderId="0" applyNumberFormat="0" applyBorder="0" applyAlignment="0" applyProtection="0"/>
    <xf numFmtId="0" fontId="18" fillId="37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6" fillId="18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4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6" fillId="18" borderId="0" applyNumberFormat="0" applyBorder="0" applyAlignment="0" applyProtection="0"/>
    <xf numFmtId="0" fontId="113" fillId="3" borderId="0" applyNumberFormat="0" applyBorder="0" applyAlignment="0" applyProtection="0"/>
    <xf numFmtId="0" fontId="113" fillId="8" borderId="0" applyNumberFormat="0" applyBorder="0" applyAlignment="0" applyProtection="0"/>
    <xf numFmtId="0" fontId="116" fillId="12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8" fillId="38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3" borderId="0" applyNumberFormat="0" applyBorder="0" applyAlignment="0" applyProtection="0"/>
    <xf numFmtId="0" fontId="113" fillId="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68" fillId="50" borderId="21" applyNumberFormat="0" applyAlignment="0" applyProtection="0"/>
    <xf numFmtId="0" fontId="113" fillId="12" borderId="0" applyNumberFormat="0" applyBorder="0" applyAlignment="0" applyProtection="0"/>
    <xf numFmtId="0" fontId="25" fillId="6" borderId="0" applyNumberFormat="0" applyBorder="0" applyAlignment="0" applyProtection="0"/>
    <xf numFmtId="0" fontId="116" fillId="18" borderId="0" applyNumberFormat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16" fillId="47" borderId="0" applyNumberFormat="0" applyBorder="0" applyAlignment="0" applyProtection="0"/>
    <xf numFmtId="0" fontId="116" fillId="49" borderId="0" applyNumberFormat="0" applyBorder="0" applyAlignment="0" applyProtection="0"/>
    <xf numFmtId="43" fontId="23" fillId="0" borderId="0" applyFont="0" applyFill="0" applyBorder="0" applyAlignment="0" applyProtection="0"/>
    <xf numFmtId="0" fontId="115" fillId="18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68" fillId="50" borderId="21" applyNumberFormat="0" applyAlignment="0" applyProtection="0"/>
    <xf numFmtId="0" fontId="128" fillId="0" borderId="11" applyNumberFormat="0" applyFill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65" borderId="0" applyNumberFormat="0" applyBorder="0" applyAlignment="0" applyProtection="0"/>
    <xf numFmtId="0" fontId="113" fillId="65" borderId="0" applyNumberFormat="0" applyBorder="0" applyAlignment="0" applyProtection="0"/>
    <xf numFmtId="0" fontId="115" fillId="62" borderId="0" applyNumberFormat="0" applyBorder="0" applyAlignment="0" applyProtection="0"/>
    <xf numFmtId="0" fontId="115" fillId="63" borderId="0" applyNumberFormat="0" applyBorder="0" applyAlignment="0" applyProtection="0"/>
    <xf numFmtId="0" fontId="128" fillId="0" borderId="1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4" borderId="0" applyNumberFormat="0" applyBorder="0" applyAlignment="0" applyProtection="0"/>
    <xf numFmtId="10" fontId="32" fillId="0" borderId="0">
      <protection locked="0"/>
    </xf>
    <xf numFmtId="15" fontId="32" fillId="0" borderId="0">
      <protection locked="0"/>
    </xf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58" borderId="0" applyNumberFormat="0" applyBorder="0" applyAlignment="0" applyProtection="0"/>
    <xf numFmtId="0" fontId="113" fillId="61" borderId="0" applyNumberFormat="0" applyBorder="0" applyAlignment="0" applyProtection="0"/>
    <xf numFmtId="0" fontId="113" fillId="64" borderId="0" applyNumberFormat="0" applyBorder="0" applyAlignment="0" applyProtection="0"/>
    <xf numFmtId="0" fontId="113" fillId="67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2" fontId="32" fillId="0" borderId="14">
      <protection locked="0"/>
    </xf>
    <xf numFmtId="0" fontId="113" fillId="65" borderId="0" applyNumberFormat="0" applyBorder="0" applyAlignment="0" applyProtection="0"/>
    <xf numFmtId="0" fontId="113" fillId="65" borderId="0" applyNumberFormat="0" applyBorder="0" applyAlignment="0" applyProtection="0"/>
    <xf numFmtId="0" fontId="113" fillId="65" borderId="0" applyNumberFormat="0" applyBorder="0" applyAlignment="0" applyProtection="0"/>
    <xf numFmtId="0" fontId="113" fillId="65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5" borderId="0" applyNumberFormat="0" applyBorder="0" applyAlignment="0" applyProtection="0"/>
    <xf numFmtId="0" fontId="113" fillId="59" borderId="0" applyNumberFormat="0" applyBorder="0" applyAlignment="0" applyProtection="0"/>
    <xf numFmtId="0" fontId="32" fillId="0" borderId="0">
      <protection locked="0"/>
    </xf>
    <xf numFmtId="0" fontId="113" fillId="65" borderId="0" applyNumberFormat="0" applyBorder="0" applyAlignment="0" applyProtection="0"/>
    <xf numFmtId="0" fontId="113" fillId="65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0" borderId="0" applyNumberFormat="0" applyBorder="0" applyAlignment="0" applyProtection="0"/>
    <xf numFmtId="0" fontId="115" fillId="63" borderId="0" applyNumberFormat="0" applyBorder="0" applyAlignment="0" applyProtection="0"/>
    <xf numFmtId="0" fontId="37" fillId="5" borderId="0" applyNumberFormat="0" applyBorder="0" applyAlignment="0" applyProtection="0"/>
    <xf numFmtId="0" fontId="158" fillId="50" borderId="21" applyNumberFormat="0" applyAlignment="0" applyProtection="0"/>
    <xf numFmtId="0" fontId="31" fillId="7" borderId="0" applyNumberFormat="0" applyBorder="0" applyAlignment="0" applyProtection="0"/>
    <xf numFmtId="0" fontId="69" fillId="0" borderId="15" applyNumberFormat="0" applyFill="0" applyAlignment="0" applyProtection="0"/>
    <xf numFmtId="0" fontId="132" fillId="4" borderId="0" applyNumberFormat="0" applyBorder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62" fillId="55" borderId="18" applyNumberFormat="0" applyFont="0" applyAlignment="0" applyProtection="0"/>
    <xf numFmtId="0" fontId="133" fillId="57" borderId="0" applyNumberFormat="0" applyBorder="0" applyAlignment="0" applyProtection="0"/>
    <xf numFmtId="0" fontId="133" fillId="57" borderId="0" applyNumberFormat="0" applyBorder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0" fontId="24" fillId="55" borderId="28" applyNumberFormat="0" applyFon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80" fillId="28" borderId="0"/>
    <xf numFmtId="0" fontId="103" fillId="0" borderId="19" applyNumberFormat="0" applyBorder="0"/>
    <xf numFmtId="0" fontId="37" fillId="5" borderId="0" applyNumberFormat="0" applyBorder="0" applyAlignment="0" applyProtection="0"/>
    <xf numFmtId="0" fontId="159" fillId="51" borderId="0" applyNumberFormat="0" applyBorder="0" applyAlignment="0" applyProtection="0"/>
    <xf numFmtId="0" fontId="159" fillId="51" borderId="0" applyNumberFormat="0" applyBorder="0" applyAlignment="0" applyProtection="0"/>
    <xf numFmtId="0" fontId="74" fillId="0" borderId="0"/>
    <xf numFmtId="0" fontId="74" fillId="0" borderId="0"/>
    <xf numFmtId="0" fontId="113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7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2" fillId="0" borderId="0"/>
    <xf numFmtId="0" fontId="160" fillId="0" borderId="0"/>
    <xf numFmtId="0" fontId="160" fillId="0" borderId="0"/>
    <xf numFmtId="0" fontId="7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161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161" fillId="0" borderId="0"/>
    <xf numFmtId="0" fontId="16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horizontal="left" wrapText="1"/>
    </xf>
    <xf numFmtId="0" fontId="113" fillId="0" borderId="0"/>
    <xf numFmtId="0" fontId="113" fillId="0" borderId="0"/>
    <xf numFmtId="0" fontId="22" fillId="0" borderId="0"/>
    <xf numFmtId="0" fontId="113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2" fillId="0" borderId="0">
      <alignment vertical="top"/>
    </xf>
    <xf numFmtId="0" fontId="113" fillId="0" borderId="0"/>
    <xf numFmtId="0" fontId="72" fillId="0" borderId="0"/>
    <xf numFmtId="0" fontId="72" fillId="0" borderId="0"/>
    <xf numFmtId="0" fontId="74" fillId="0" borderId="0"/>
    <xf numFmtId="0" fontId="113" fillId="0" borderId="0"/>
    <xf numFmtId="0" fontId="163" fillId="0" borderId="0"/>
    <xf numFmtId="0" fontId="113" fillId="0" borderId="0"/>
    <xf numFmtId="0" fontId="163" fillId="0" borderId="0"/>
    <xf numFmtId="0" fontId="162" fillId="0" borderId="0"/>
    <xf numFmtId="0" fontId="162" fillId="0" borderId="0"/>
    <xf numFmtId="0" fontId="113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74" fillId="0" borderId="0"/>
    <xf numFmtId="0" fontId="74" fillId="0" borderId="0"/>
    <xf numFmtId="0" fontId="113" fillId="0" borderId="0"/>
    <xf numFmtId="0" fontId="77" fillId="28" borderId="0"/>
    <xf numFmtId="0" fontId="77" fillId="28" borderId="0"/>
    <xf numFmtId="0" fontId="22" fillId="0" borderId="0" applyNumberFormat="0" applyFill="0" applyBorder="0" applyAlignment="0" applyProtection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152" fillId="0" borderId="31" applyNumberFormat="0" applyAlignment="0" applyProtection="0"/>
    <xf numFmtId="0" fontId="164" fillId="0" borderId="0" applyNumberFormat="0" applyFill="0" applyBorder="0" applyAlignment="0" applyProtection="0"/>
    <xf numFmtId="0" fontId="151" fillId="27" borderId="0" applyNumberFormat="0" applyFont="0" applyBorder="0" applyAlignment="0" applyProtection="0">
      <alignment horizontal="left"/>
    </xf>
    <xf numFmtId="0" fontId="164" fillId="0" borderId="0" applyNumberFormat="0" applyFill="0" applyBorder="0" applyAlignment="0" applyProtection="0"/>
    <xf numFmtId="0" fontId="165" fillId="0" borderId="24" applyNumberFormat="0" applyFill="0" applyAlignment="0" applyProtection="0"/>
    <xf numFmtId="0" fontId="39" fillId="0" borderId="12" applyNumberFormat="0" applyFill="0" applyAlignment="0" applyProtection="0"/>
    <xf numFmtId="0" fontId="166" fillId="0" borderId="26" applyNumberFormat="0" applyFill="0" applyAlignment="0" applyProtection="0"/>
    <xf numFmtId="0" fontId="40" fillId="0" borderId="13" applyNumberFormat="0" applyFill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68" fillId="0" borderId="27" applyNumberFormat="0" applyFill="0" applyAlignment="0" applyProtection="0"/>
    <xf numFmtId="180" fontId="22" fillId="0" borderId="0" applyFont="0" applyFill="0" applyBorder="0" applyAlignment="0" applyProtection="0"/>
    <xf numFmtId="0" fontId="23" fillId="0" borderId="0"/>
    <xf numFmtId="17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169" fillId="0" borderId="0" applyNumberFormat="0" applyFill="0" applyBorder="0" applyAlignment="0" applyProtection="0"/>
    <xf numFmtId="0" fontId="42" fillId="12" borderId="3" applyNumberFormat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8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8" fillId="12" borderId="0" applyNumberFormat="0" applyBorder="0" applyAlignment="0" applyProtection="0"/>
    <xf numFmtId="0" fontId="18" fillId="3" borderId="0" applyNumberFormat="0" applyBorder="0" applyAlignment="0" applyProtection="0"/>
    <xf numFmtId="0" fontId="113" fillId="3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6" fillId="41" borderId="0" applyNumberFormat="0" applyBorder="0" applyAlignment="0" applyProtection="0"/>
    <xf numFmtId="0" fontId="116" fillId="43" borderId="0" applyNumberFormat="0" applyBorder="0" applyAlignment="0" applyProtection="0"/>
    <xf numFmtId="0" fontId="25" fillId="21" borderId="0" applyNumberFormat="0" applyBorder="0" applyAlignment="0" applyProtection="0"/>
    <xf numFmtId="43" fontId="23" fillId="0" borderId="0" applyFont="0" applyFill="0" applyBorder="0" applyAlignment="0" applyProtection="0"/>
    <xf numFmtId="0" fontId="32" fillId="0" borderId="0">
      <protection locked="0"/>
    </xf>
    <xf numFmtId="0" fontId="32" fillId="0" borderId="0">
      <protection locked="0"/>
    </xf>
    <xf numFmtId="0" fontId="132" fillId="4" borderId="0" applyNumberFormat="0" applyBorder="0" applyAlignment="0" applyProtection="0"/>
    <xf numFmtId="0" fontId="133" fillId="4" borderId="0" applyNumberFormat="0" applyBorder="0" applyAlignment="0" applyProtection="0"/>
    <xf numFmtId="0" fontId="23" fillId="0" borderId="0"/>
    <xf numFmtId="0" fontId="43" fillId="8" borderId="17" applyNumberFormat="0" applyFont="0" applyAlignment="0" applyProtection="0"/>
    <xf numFmtId="0" fontId="22" fillId="8" borderId="17" applyNumberFormat="0" applyFont="0" applyAlignment="0" applyProtection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17" fontId="35" fillId="35" borderId="19">
      <protection locked="0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3" fillId="58" borderId="0" applyNumberFormat="0" applyBorder="0" applyAlignment="0" applyProtection="0"/>
    <xf numFmtId="0" fontId="23" fillId="0" borderId="0"/>
    <xf numFmtId="0" fontId="113" fillId="65" borderId="0" applyNumberFormat="0" applyBorder="0" applyAlignment="0" applyProtection="0"/>
    <xf numFmtId="0" fontId="42" fillId="12" borderId="3" applyNumberFormat="0" applyAlignment="0" applyProtection="0"/>
    <xf numFmtId="0" fontId="40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43" fillId="8" borderId="17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58" borderId="0" applyNumberFormat="0" applyBorder="0" applyAlignment="0" applyProtection="0"/>
    <xf numFmtId="0" fontId="18" fillId="61" borderId="0" applyNumberFormat="0" applyBorder="0" applyAlignment="0" applyProtection="0"/>
    <xf numFmtId="0" fontId="18" fillId="36" borderId="0" applyNumberFormat="0" applyBorder="0" applyAlignment="0" applyProtection="0"/>
    <xf numFmtId="0" fontId="18" fillId="64" borderId="0" applyNumberFormat="0" applyBorder="0" applyAlignment="0" applyProtection="0"/>
    <xf numFmtId="0" fontId="18" fillId="37" borderId="0" applyNumberFormat="0" applyBorder="0" applyAlignment="0" applyProtection="0"/>
    <xf numFmtId="0" fontId="18" fillId="67" borderId="0" applyNumberFormat="0" applyBorder="0" applyAlignment="0" applyProtection="0"/>
    <xf numFmtId="0" fontId="18" fillId="59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40" borderId="0" applyNumberFormat="0" applyBorder="0" applyAlignment="0" applyProtection="0"/>
    <xf numFmtId="0" fontId="18" fillId="0" borderId="0"/>
    <xf numFmtId="0" fontId="18" fillId="55" borderId="28" applyNumberFormat="0" applyFont="0" applyAlignment="0" applyProtection="0"/>
    <xf numFmtId="0" fontId="18" fillId="55" borderId="28" applyNumberFormat="0" applyFont="0" applyAlignment="0" applyProtection="0"/>
    <xf numFmtId="0" fontId="170" fillId="52" borderId="22" applyNumberFormat="0" applyAlignment="0" applyProtection="0"/>
    <xf numFmtId="0" fontId="23" fillId="0" borderId="0"/>
    <xf numFmtId="0" fontId="23" fillId="0" borderId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38" fillId="0" borderId="10" applyNumberFormat="0" applyFill="0" applyAlignment="0" applyProtection="0"/>
    <xf numFmtId="0" fontId="113" fillId="61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161" fillId="0" borderId="0"/>
    <xf numFmtId="0" fontId="161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16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161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113" fillId="0" borderId="0"/>
    <xf numFmtId="0" fontId="22" fillId="0" borderId="0"/>
    <xf numFmtId="0" fontId="22" fillId="0" borderId="0"/>
    <xf numFmtId="0" fontId="72" fillId="0" borderId="0"/>
    <xf numFmtId="0" fontId="22" fillId="0" borderId="0"/>
    <xf numFmtId="0" fontId="7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63" fillId="0" borderId="0"/>
    <xf numFmtId="0" fontId="163" fillId="0" borderId="0"/>
    <xf numFmtId="0" fontId="22" fillId="0" borderId="0"/>
    <xf numFmtId="0" fontId="22" fillId="0" borderId="0"/>
    <xf numFmtId="0" fontId="22" fillId="0" borderId="0"/>
    <xf numFmtId="0" fontId="113" fillId="0" borderId="0"/>
    <xf numFmtId="0" fontId="113" fillId="0" borderId="0"/>
    <xf numFmtId="0" fontId="74" fillId="0" borderId="0"/>
    <xf numFmtId="0" fontId="22" fillId="0" borderId="0">
      <alignment vertical="top"/>
    </xf>
    <xf numFmtId="0" fontId="22" fillId="0" borderId="0">
      <alignment vertical="top"/>
    </xf>
    <xf numFmtId="0" fontId="22" fillId="0" borderId="0"/>
    <xf numFmtId="0" fontId="22" fillId="0" borderId="0"/>
    <xf numFmtId="0" fontId="113" fillId="0" borderId="0"/>
    <xf numFmtId="0" fontId="72" fillId="0" borderId="0"/>
    <xf numFmtId="0" fontId="22" fillId="0" borderId="0"/>
    <xf numFmtId="0" fontId="22" fillId="0" borderId="0"/>
    <xf numFmtId="0" fontId="74" fillId="0" borderId="0"/>
    <xf numFmtId="0" fontId="163" fillId="0" borderId="0"/>
    <xf numFmtId="0" fontId="162" fillId="0" borderId="0"/>
    <xf numFmtId="0" fontId="162" fillId="0" borderId="0"/>
    <xf numFmtId="0" fontId="74" fillId="0" borderId="0"/>
    <xf numFmtId="0" fontId="77" fillId="28" borderId="0"/>
    <xf numFmtId="0" fontId="22" fillId="0" borderId="0"/>
    <xf numFmtId="0" fontId="22" fillId="0" borderId="0"/>
    <xf numFmtId="0" fontId="74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4" fillId="0" borderId="0"/>
    <xf numFmtId="0" fontId="77" fillId="28" borderId="0"/>
    <xf numFmtId="0" fontId="22" fillId="0" borderId="0" applyNumberFormat="0" applyFill="0" applyBorder="0" applyAlignment="0" applyProtection="0"/>
    <xf numFmtId="0" fontId="77" fillId="28" borderId="0"/>
    <xf numFmtId="0" fontId="77" fillId="28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22" fillId="0" borderId="0">
      <alignment horizontal="left" wrapText="1"/>
    </xf>
    <xf numFmtId="0" fontId="148" fillId="68" borderId="0" applyBorder="0"/>
    <xf numFmtId="0" fontId="141" fillId="0" borderId="0" applyNumberFormat="0" applyFill="0" applyBorder="0" applyAlignment="0" applyProtection="0"/>
    <xf numFmtId="0" fontId="80" fillId="28" borderId="0"/>
    <xf numFmtId="0" fontId="141" fillId="0" borderId="0" applyNumberFormat="0" applyFill="0" applyBorder="0" applyAlignment="0" applyProtection="0"/>
    <xf numFmtId="0" fontId="166" fillId="0" borderId="26" applyNumberFormat="0" applyFill="0" applyAlignment="0" applyProtection="0"/>
    <xf numFmtId="0" fontId="165" fillId="0" borderId="24" applyNumberFormat="0" applyFill="0" applyAlignment="0" applyProtection="0"/>
    <xf numFmtId="0" fontId="38" fillId="0" borderId="10" applyNumberFormat="0" applyFill="0" applyAlignment="0" applyProtection="0"/>
    <xf numFmtId="0" fontId="166" fillId="0" borderId="26" applyNumberFormat="0" applyFill="0" applyAlignment="0" applyProtection="0"/>
    <xf numFmtId="0" fontId="157" fillId="0" borderId="30" applyNumberFormat="0" applyFill="0" applyAlignment="0" applyProtection="0"/>
    <xf numFmtId="0" fontId="167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49" fillId="69" borderId="0"/>
    <xf numFmtId="0" fontId="168" fillId="0" borderId="27" applyNumberFormat="0" applyFill="0" applyAlignment="0" applyProtection="0"/>
    <xf numFmtId="179" fontId="22" fillId="0" borderId="0" applyFont="0" applyFill="0" applyBorder="0" applyAlignment="0" applyProtection="0"/>
    <xf numFmtId="0" fontId="170" fillId="52" borderId="22" applyNumberFormat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170" fillId="52" borderId="22" applyNumberFormat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12" borderId="0" applyNumberFormat="0" applyBorder="0" applyAlignment="0" applyProtection="0"/>
    <xf numFmtId="0" fontId="113" fillId="4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13" fillId="12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5" fillId="18" borderId="0" applyNumberFormat="0" applyBorder="0" applyAlignment="0" applyProtection="0"/>
    <xf numFmtId="0" fontId="25" fillId="13" borderId="0" applyNumberFormat="0" applyBorder="0" applyAlignment="0" applyProtection="0"/>
    <xf numFmtId="0" fontId="116" fillId="42" borderId="0" applyNumberFormat="0" applyBorder="0" applyAlignment="0" applyProtection="0"/>
    <xf numFmtId="0" fontId="116" fillId="44" borderId="0" applyNumberFormat="0" applyBorder="0" applyAlignment="0" applyProtection="0"/>
    <xf numFmtId="0" fontId="116" fillId="45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6" fillId="48" borderId="0" applyNumberFormat="0" applyBorder="0" applyAlignment="0" applyProtection="0"/>
    <xf numFmtId="0" fontId="115" fillId="18" borderId="0" applyNumberFormat="0" applyBorder="0" applyAlignment="0" applyProtection="0"/>
    <xf numFmtId="0" fontId="115" fillId="18" borderId="0" applyNumberFormat="0" applyBorder="0" applyAlignment="0" applyProtection="0"/>
    <xf numFmtId="0" fontId="115" fillId="1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69" fillId="0" borderId="15" applyNumberFormat="0" applyFill="0" applyAlignment="0" applyProtection="0"/>
    <xf numFmtId="0" fontId="33" fillId="1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43" fillId="0" borderId="0"/>
    <xf numFmtId="0" fontId="62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0" fontId="24" fillId="55" borderId="18" applyNumberFormat="0" applyFont="0" applyAlignment="0" applyProtection="0"/>
    <xf numFmtId="9" fontId="2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3" fillId="58" borderId="0" applyNumberFormat="0" applyBorder="0" applyAlignment="0" applyProtection="0"/>
    <xf numFmtId="0" fontId="115" fillId="62" borderId="0" applyNumberFormat="0" applyBorder="0" applyAlignment="0" applyProtection="0"/>
    <xf numFmtId="0" fontId="23" fillId="0" borderId="0"/>
    <xf numFmtId="0" fontId="43" fillId="0" borderId="0"/>
    <xf numFmtId="0" fontId="22" fillId="8" borderId="17" applyNumberFormat="0" applyFont="0" applyAlignment="0" applyProtection="0"/>
    <xf numFmtId="0" fontId="24" fillId="55" borderId="18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58" borderId="0" applyNumberFormat="0" applyBorder="0" applyAlignment="0" applyProtection="0"/>
    <xf numFmtId="0" fontId="18" fillId="61" borderId="0" applyNumberFormat="0" applyBorder="0" applyAlignment="0" applyProtection="0"/>
    <xf numFmtId="0" fontId="18" fillId="36" borderId="0" applyNumberFormat="0" applyBorder="0" applyAlignment="0" applyProtection="0"/>
    <xf numFmtId="0" fontId="18" fillId="64" borderId="0" applyNumberFormat="0" applyBorder="0" applyAlignment="0" applyProtection="0"/>
    <xf numFmtId="0" fontId="18" fillId="37" borderId="0" applyNumberFormat="0" applyBorder="0" applyAlignment="0" applyProtection="0"/>
    <xf numFmtId="0" fontId="18" fillId="67" borderId="0" applyNumberFormat="0" applyBorder="0" applyAlignment="0" applyProtection="0"/>
    <xf numFmtId="0" fontId="18" fillId="59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40" borderId="0" applyNumberFormat="0" applyBorder="0" applyAlignment="0" applyProtection="0"/>
    <xf numFmtId="0" fontId="18" fillId="0" borderId="0"/>
    <xf numFmtId="0" fontId="18" fillId="55" borderId="28" applyNumberFormat="0" applyFont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3" fillId="65" borderId="0" applyNumberFormat="0" applyBorder="0" applyAlignment="0" applyProtection="0"/>
    <xf numFmtId="0" fontId="113" fillId="66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65" borderId="0" applyNumberFormat="0" applyBorder="0" applyAlignment="0" applyProtection="0"/>
    <xf numFmtId="0" fontId="113" fillId="65" borderId="0" applyNumberFormat="0" applyBorder="0" applyAlignment="0" applyProtection="0"/>
    <xf numFmtId="0" fontId="113" fillId="65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59" borderId="0" applyNumberFormat="0" applyBorder="0" applyAlignment="0" applyProtection="0"/>
    <xf numFmtId="0" fontId="113" fillId="67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58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4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61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23" fillId="0" borderId="0"/>
    <xf numFmtId="0" fontId="23" fillId="0" borderId="0"/>
    <xf numFmtId="0" fontId="43" fillId="0" borderId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4" borderId="0" applyNumberFormat="0" applyBorder="0" applyAlignment="0" applyProtection="0"/>
    <xf numFmtId="0" fontId="17" fillId="6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3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" borderId="0" applyNumberFormat="0" applyBorder="0" applyAlignment="0" applyProtection="0"/>
    <xf numFmtId="0" fontId="17" fillId="1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66" borderId="0" applyNumberFormat="0" applyBorder="0" applyAlignment="0" applyProtection="0"/>
    <xf numFmtId="0" fontId="17" fillId="66" borderId="0" applyNumberFormat="0" applyBorder="0" applyAlignment="0" applyProtection="0"/>
    <xf numFmtId="0" fontId="17" fillId="66" borderId="0" applyNumberFormat="0" applyBorder="0" applyAlignment="0" applyProtection="0"/>
    <xf numFmtId="0" fontId="17" fillId="66" borderId="0" applyNumberFormat="0" applyBorder="0" applyAlignment="0" applyProtection="0"/>
    <xf numFmtId="0" fontId="17" fillId="8" borderId="0" applyNumberFormat="0" applyBorder="0" applyAlignment="0" applyProtection="0"/>
    <xf numFmtId="0" fontId="17" fillId="66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6" borderId="0" applyNumberFormat="0" applyBorder="0" applyAlignment="0" applyProtection="0"/>
    <xf numFmtId="0" fontId="17" fillId="66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8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12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3" fillId="4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8" borderId="0" applyNumberFormat="0" applyBorder="0" applyAlignment="0" applyProtection="0"/>
    <xf numFmtId="0" fontId="116" fillId="8" borderId="0" applyNumberFormat="0" applyBorder="0" applyAlignment="0" applyProtection="0"/>
    <xf numFmtId="0" fontId="116" fillId="18" borderId="0" applyNumberFormat="0" applyBorder="0" applyAlignment="0" applyProtection="0"/>
    <xf numFmtId="0" fontId="116" fillId="8" borderId="0" applyNumberFormat="0" applyBorder="0" applyAlignment="0" applyProtection="0"/>
    <xf numFmtId="0" fontId="116" fillId="12" borderId="0" applyNumberFormat="0" applyBorder="0" applyAlignment="0" applyProtection="0"/>
    <xf numFmtId="0" fontId="116" fillId="12" borderId="0" applyNumberFormat="0" applyBorder="0" applyAlignment="0" applyProtection="0"/>
    <xf numFmtId="0" fontId="116" fillId="12" borderId="0" applyNumberFormat="0" applyBorder="0" applyAlignment="0" applyProtection="0"/>
    <xf numFmtId="0" fontId="116" fillId="12" borderId="0" applyNumberFormat="0" applyBorder="0" applyAlignment="0" applyProtection="0"/>
    <xf numFmtId="0" fontId="116" fillId="12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6" fillId="4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8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12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5" fillId="4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17" borderId="0" applyNumberFormat="0" applyBorder="0" applyAlignment="0" applyProtection="0"/>
    <xf numFmtId="0" fontId="116" fillId="18" borderId="0" applyNumberFormat="0" applyBorder="0" applyAlignment="0" applyProtection="0"/>
    <xf numFmtId="0" fontId="116" fillId="24" borderId="0" applyNumberFormat="0" applyBorder="0" applyAlignment="0" applyProtection="0"/>
    <xf numFmtId="0" fontId="116" fillId="24" borderId="0" applyNumberFormat="0" applyBorder="0" applyAlignment="0" applyProtection="0"/>
    <xf numFmtId="0" fontId="116" fillId="12" borderId="0" applyNumberFormat="0" applyBorder="0" applyAlignment="0" applyProtection="0"/>
    <xf numFmtId="0" fontId="116" fillId="24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17" borderId="0" applyNumberFormat="0" applyBorder="0" applyAlignment="0" applyProtection="0"/>
    <xf numFmtId="0" fontId="115" fillId="24" borderId="0" applyNumberFormat="0" applyBorder="0" applyAlignment="0" applyProtection="0"/>
    <xf numFmtId="0" fontId="115" fillId="24" borderId="0" applyNumberFormat="0" applyBorder="0" applyAlignment="0" applyProtection="0"/>
    <xf numFmtId="0" fontId="115" fillId="24" borderId="0" applyNumberFormat="0" applyBorder="0" applyAlignment="0" applyProtection="0"/>
    <xf numFmtId="0" fontId="115" fillId="24" borderId="0" applyNumberFormat="0" applyBorder="0" applyAlignment="0" applyProtection="0"/>
    <xf numFmtId="0" fontId="37" fillId="5" borderId="0" applyNumberFormat="0" applyBorder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111" fillId="50" borderId="21" applyNumberFormat="0" applyAlignment="0" applyProtection="0"/>
    <xf numFmtId="0" fontId="68" fillId="50" borderId="21" applyNumberFormat="0" applyAlignment="0" applyProtection="0"/>
    <xf numFmtId="0" fontId="68" fillId="50" borderId="21" applyNumberFormat="0" applyAlignment="0" applyProtection="0"/>
    <xf numFmtId="0" fontId="68" fillId="50" borderId="21" applyNumberFormat="0" applyAlignment="0" applyProtection="0"/>
    <xf numFmtId="0" fontId="42" fillId="12" borderId="3" applyNumberFormat="0" applyAlignment="0" applyProtection="0"/>
    <xf numFmtId="18" fontId="71" fillId="29" borderId="0"/>
    <xf numFmtId="16" fontId="71" fillId="29" borderId="0"/>
    <xf numFmtId="16" fontId="71" fillId="29" borderId="0"/>
    <xf numFmtId="16" fontId="71" fillId="29" borderId="0"/>
    <xf numFmtId="16" fontId="71" fillId="29" borderId="0"/>
    <xf numFmtId="16" fontId="71" fillId="29" borderId="0"/>
    <xf numFmtId="16" fontId="71" fillId="29" borderId="0"/>
    <xf numFmtId="16" fontId="71" fillId="29" borderId="0"/>
    <xf numFmtId="16" fontId="71" fillId="29" borderId="0"/>
    <xf numFmtId="16" fontId="71" fillId="29" borderId="0"/>
    <xf numFmtId="18" fontId="71" fillId="29" borderId="0"/>
    <xf numFmtId="16" fontId="71" fillId="29" borderId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2" fillId="0" borderId="8" applyNumberFormat="0" applyFill="0" applyAlignment="0" applyProtection="0"/>
    <xf numFmtId="0" fontId="124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171" fillId="0" borderId="29" applyNumberFormat="0" applyFill="0" applyAlignment="0" applyProtection="0"/>
    <xf numFmtId="0" fontId="171" fillId="0" borderId="29" applyNumberFormat="0" applyFill="0" applyAlignment="0" applyProtection="0"/>
    <xf numFmtId="0" fontId="38" fillId="0" borderId="10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172" fillId="0" borderId="11" applyNumberFormat="0" applyFill="0" applyAlignment="0" applyProtection="0"/>
    <xf numFmtId="0" fontId="39" fillId="0" borderId="12" applyNumberFormat="0" applyFill="0" applyAlignment="0" applyProtection="0"/>
    <xf numFmtId="0" fontId="173" fillId="0" borderId="30" applyNumberFormat="0" applyFill="0" applyAlignment="0" applyProtection="0"/>
    <xf numFmtId="0" fontId="173" fillId="0" borderId="30" applyNumberFormat="0" applyFill="0" applyAlignment="0" applyProtection="0"/>
    <xf numFmtId="0" fontId="40" fillId="0" borderId="13" applyNumberFormat="0" applyFill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1" fillId="53" borderId="21" applyNumberFormat="0" applyAlignment="0" applyProtection="0"/>
    <xf numFmtId="0" fontId="88" fillId="34" borderId="0" applyNumberFormat="0" applyBorder="0" applyAlignment="0">
      <protection locked="0"/>
    </xf>
    <xf numFmtId="0" fontId="88" fillId="34" borderId="0" applyNumberFormat="0" applyBorder="0" applyAlignment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21" fontId="32" fillId="0" borderId="0">
      <protection locked="0"/>
    </xf>
    <xf numFmtId="21" fontId="32" fillId="0" borderId="0">
      <protection locked="0"/>
    </xf>
    <xf numFmtId="19" fontId="32" fillId="0" borderId="0">
      <protection locked="0"/>
    </xf>
    <xf numFmtId="21" fontId="32" fillId="0" borderId="0">
      <protection locked="0"/>
    </xf>
    <xf numFmtId="21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21" fontId="32" fillId="0" borderId="0">
      <protection locked="0"/>
    </xf>
    <xf numFmtId="21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21" fontId="32" fillId="0" borderId="0">
      <protection locked="0"/>
    </xf>
    <xf numFmtId="21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9" fontId="32" fillId="0" borderId="0">
      <protection locked="0"/>
    </xf>
    <xf numFmtId="19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7" fontId="32" fillId="0" borderId="0">
      <protection locked="0"/>
    </xf>
    <xf numFmtId="18" fontId="22" fillId="34" borderId="0"/>
    <xf numFmtId="18" fontId="22" fillId="34" borderId="0"/>
    <xf numFmtId="18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6" fontId="22" fillId="34" borderId="0"/>
    <xf numFmtId="18" fontId="22" fillId="34" borderId="0"/>
    <xf numFmtId="18" fontId="22" fillId="34" borderId="0"/>
    <xf numFmtId="16" fontId="22" fillId="34" borderId="0"/>
    <xf numFmtId="16" fontId="22" fillId="34" borderId="0"/>
    <xf numFmtId="18" fontId="22" fillId="34" borderId="0"/>
    <xf numFmtId="18" fontId="22" fillId="34" borderId="0"/>
    <xf numFmtId="0" fontId="69" fillId="0" borderId="15" applyNumberFormat="0" applyFill="0" applyAlignment="0" applyProtection="0"/>
    <xf numFmtId="0" fontId="69" fillId="0" borderId="15" applyNumberFormat="0" applyFill="0" applyAlignment="0" applyProtection="0"/>
    <xf numFmtId="0" fontId="41" fillId="0" borderId="16" applyNumberFormat="0" applyFill="0" applyAlignment="0" applyProtection="0"/>
    <xf numFmtId="0" fontId="132" fillId="4" borderId="0" applyNumberFormat="0" applyBorder="0" applyAlignment="0" applyProtection="0"/>
    <xf numFmtId="0" fontId="133" fillId="4" borderId="0" applyNumberFormat="0" applyBorder="0" applyAlignment="0" applyProtection="0"/>
    <xf numFmtId="0" fontId="132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33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3" fillId="0" borderId="0"/>
    <xf numFmtId="0" fontId="143" fillId="0" borderId="0"/>
    <xf numFmtId="0" fontId="113" fillId="0" borderId="0"/>
    <xf numFmtId="0" fontId="113" fillId="0" borderId="0"/>
    <xf numFmtId="0" fontId="1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3" fontId="43" fillId="0" borderId="0" applyFont="0" applyFill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0" borderId="0"/>
    <xf numFmtId="0" fontId="16" fillId="58" borderId="0" applyNumberFormat="0" applyBorder="0" applyAlignment="0" applyProtection="0"/>
    <xf numFmtId="0" fontId="16" fillId="61" borderId="0" applyNumberFormat="0" applyBorder="0" applyAlignment="0" applyProtection="0"/>
    <xf numFmtId="0" fontId="16" fillId="36" borderId="0" applyNumberFormat="0" applyBorder="0" applyAlignment="0" applyProtection="0"/>
    <xf numFmtId="0" fontId="16" fillId="64" borderId="0" applyNumberFormat="0" applyBorder="0" applyAlignment="0" applyProtection="0"/>
    <xf numFmtId="0" fontId="16" fillId="37" borderId="0" applyNumberFormat="0" applyBorder="0" applyAlignment="0" applyProtection="0"/>
    <xf numFmtId="0" fontId="16" fillId="67" borderId="0" applyNumberFormat="0" applyBorder="0" applyAlignment="0" applyProtection="0"/>
    <xf numFmtId="0" fontId="16" fillId="59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65" borderId="0" applyNumberFormat="0" applyBorder="0" applyAlignment="0" applyProtection="0"/>
    <xf numFmtId="0" fontId="16" fillId="66" borderId="0" applyNumberFormat="0" applyBorder="0" applyAlignment="0" applyProtection="0"/>
    <xf numFmtId="0" fontId="16" fillId="40" borderId="0" applyNumberFormat="0" applyBorder="0" applyAlignment="0" applyProtection="0"/>
    <xf numFmtId="0" fontId="16" fillId="0" borderId="0"/>
    <xf numFmtId="0" fontId="16" fillId="55" borderId="28" applyNumberFormat="0" applyFont="0" applyAlignment="0" applyProtection="0"/>
    <xf numFmtId="0" fontId="16" fillId="55" borderId="28" applyNumberFormat="0" applyFon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58" borderId="0" applyNumberFormat="0" applyBorder="0" applyAlignment="0" applyProtection="0"/>
    <xf numFmtId="0" fontId="16" fillId="61" borderId="0" applyNumberFormat="0" applyBorder="0" applyAlignment="0" applyProtection="0"/>
    <xf numFmtId="0" fontId="16" fillId="36" borderId="0" applyNumberFormat="0" applyBorder="0" applyAlignment="0" applyProtection="0"/>
    <xf numFmtId="0" fontId="16" fillId="64" borderId="0" applyNumberFormat="0" applyBorder="0" applyAlignment="0" applyProtection="0"/>
    <xf numFmtId="0" fontId="16" fillId="37" borderId="0" applyNumberFormat="0" applyBorder="0" applyAlignment="0" applyProtection="0"/>
    <xf numFmtId="0" fontId="16" fillId="67" borderId="0" applyNumberFormat="0" applyBorder="0" applyAlignment="0" applyProtection="0"/>
    <xf numFmtId="0" fontId="16" fillId="59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65" borderId="0" applyNumberFormat="0" applyBorder="0" applyAlignment="0" applyProtection="0"/>
    <xf numFmtId="0" fontId="16" fillId="66" borderId="0" applyNumberFormat="0" applyBorder="0" applyAlignment="0" applyProtection="0"/>
    <xf numFmtId="0" fontId="16" fillId="40" borderId="0" applyNumberFormat="0" applyBorder="0" applyAlignment="0" applyProtection="0"/>
    <xf numFmtId="0" fontId="16" fillId="0" borderId="0"/>
    <xf numFmtId="0" fontId="16" fillId="55" borderId="28" applyNumberFormat="0" applyFont="0" applyAlignment="0" applyProtection="0"/>
    <xf numFmtId="0" fontId="15" fillId="0" borderId="0"/>
    <xf numFmtId="0" fontId="15" fillId="55" borderId="28" applyNumberFormat="0" applyFont="0" applyAlignment="0" applyProtection="0"/>
    <xf numFmtId="0" fontId="15" fillId="58" borderId="0" applyNumberFormat="0" applyBorder="0" applyAlignment="0" applyProtection="0"/>
    <xf numFmtId="0" fontId="15" fillId="59" borderId="0" applyNumberFormat="0" applyBorder="0" applyAlignment="0" applyProtection="0"/>
    <xf numFmtId="0" fontId="15" fillId="61" borderId="0" applyNumberFormat="0" applyBorder="0" applyAlignment="0" applyProtection="0"/>
    <xf numFmtId="0" fontId="15" fillId="38" borderId="0" applyNumberFormat="0" applyBorder="0" applyAlignment="0" applyProtection="0"/>
    <xf numFmtId="0" fontId="15" fillId="36" borderId="0" applyNumberFormat="0" applyBorder="0" applyAlignment="0" applyProtection="0"/>
    <xf numFmtId="0" fontId="15" fillId="39" borderId="0" applyNumberFormat="0" applyBorder="0" applyAlignment="0" applyProtection="0"/>
    <xf numFmtId="0" fontId="15" fillId="64" borderId="0" applyNumberFormat="0" applyBorder="0" applyAlignment="0" applyProtection="0"/>
    <xf numFmtId="0" fontId="15" fillId="65" borderId="0" applyNumberFormat="0" applyBorder="0" applyAlignment="0" applyProtection="0"/>
    <xf numFmtId="0" fontId="15" fillId="37" borderId="0" applyNumberFormat="0" applyBorder="0" applyAlignment="0" applyProtection="0"/>
    <xf numFmtId="0" fontId="15" fillId="66" borderId="0" applyNumberFormat="0" applyBorder="0" applyAlignment="0" applyProtection="0"/>
    <xf numFmtId="0" fontId="15" fillId="67" borderId="0" applyNumberFormat="0" applyBorder="0" applyAlignment="0" applyProtection="0"/>
    <xf numFmtId="0" fontId="15" fillId="40" borderId="0" applyNumberFormat="0" applyBorder="0" applyAlignment="0" applyProtection="0"/>
    <xf numFmtId="0" fontId="43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67" borderId="0" applyNumberFormat="0" applyBorder="0" applyAlignment="0" applyProtection="0"/>
    <xf numFmtId="0" fontId="14" fillId="67" borderId="0" applyNumberFormat="0" applyBorder="0" applyAlignment="0" applyProtection="0"/>
    <xf numFmtId="0" fontId="14" fillId="67" borderId="0" applyNumberFormat="0" applyBorder="0" applyAlignment="0" applyProtection="0"/>
    <xf numFmtId="0" fontId="14" fillId="67" borderId="0" applyNumberFormat="0" applyBorder="0" applyAlignment="0" applyProtection="0"/>
    <xf numFmtId="0" fontId="14" fillId="4" borderId="0" applyNumberFormat="0" applyBorder="0" applyAlignment="0" applyProtection="0"/>
    <xf numFmtId="0" fontId="14" fillId="67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67" borderId="0" applyNumberFormat="0" applyBorder="0" applyAlignment="0" applyProtection="0"/>
    <xf numFmtId="0" fontId="14" fillId="67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13" fillId="4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3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3" borderId="0" applyNumberFormat="0" applyBorder="0" applyAlignment="0" applyProtection="0"/>
    <xf numFmtId="0" fontId="14" fillId="1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6" borderId="0" applyNumberFormat="0" applyBorder="0" applyAlignment="0" applyProtection="0"/>
    <xf numFmtId="0" fontId="14" fillId="66" borderId="0" applyNumberFormat="0" applyBorder="0" applyAlignment="0" applyProtection="0"/>
    <xf numFmtId="0" fontId="14" fillId="66" borderId="0" applyNumberFormat="0" applyBorder="0" applyAlignment="0" applyProtection="0"/>
    <xf numFmtId="0" fontId="14" fillId="66" borderId="0" applyNumberFormat="0" applyBorder="0" applyAlignment="0" applyProtection="0"/>
    <xf numFmtId="0" fontId="14" fillId="8" borderId="0" applyNumberFormat="0" applyBorder="0" applyAlignment="0" applyProtection="0"/>
    <xf numFmtId="0" fontId="14" fillId="6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66" borderId="0" applyNumberFormat="0" applyBorder="0" applyAlignment="0" applyProtection="0"/>
    <xf numFmtId="0" fontId="14" fillId="6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26" fillId="3" borderId="33" applyNumberFormat="0" applyAlignment="0" applyProtection="0"/>
    <xf numFmtId="0" fontId="27" fillId="3" borderId="34" applyNumberFormat="0" applyAlignment="0" applyProtection="0"/>
    <xf numFmtId="0" fontId="28" fillId="4" borderId="34" applyNumberFormat="0" applyAlignment="0" applyProtection="0"/>
    <xf numFmtId="0" fontId="29" fillId="0" borderId="35" applyNumberFormat="0" applyFill="0" applyAlignment="0" applyProtection="0"/>
    <xf numFmtId="0" fontId="13" fillId="0" borderId="0"/>
    <xf numFmtId="0" fontId="43" fillId="8" borderId="36" applyNumberFormat="0" applyFont="0" applyAlignment="0" applyProtection="0"/>
    <xf numFmtId="0" fontId="13" fillId="55" borderId="28" applyNumberFormat="0" applyFont="0" applyAlignment="0" applyProtection="0"/>
    <xf numFmtId="0" fontId="13" fillId="55" borderId="28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43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16" fillId="18" borderId="0" applyNumberFormat="0" applyBorder="0" applyAlignment="0" applyProtection="0"/>
    <xf numFmtId="0" fontId="116" fillId="18" borderId="0" applyNumberFormat="0" applyBorder="0" applyAlignment="0" applyProtection="0"/>
    <xf numFmtId="0" fontId="116" fillId="12" borderId="0" applyNumberFormat="0" applyBorder="0" applyAlignment="0" applyProtection="0"/>
    <xf numFmtId="0" fontId="26" fillId="3" borderId="33" applyNumberFormat="0" applyAlignment="0" applyProtection="0"/>
    <xf numFmtId="0" fontId="26" fillId="26" borderId="33" applyNumberFormat="0" applyAlignment="0" applyProtection="0"/>
    <xf numFmtId="0" fontId="27" fillId="3" borderId="34" applyNumberFormat="0" applyAlignment="0" applyProtection="0"/>
    <xf numFmtId="0" fontId="27" fillId="26" borderId="34" applyNumberFormat="0" applyAlignment="0" applyProtection="0"/>
    <xf numFmtId="0" fontId="68" fillId="50" borderId="21" applyNumberFormat="0" applyAlignment="0" applyProtection="0"/>
    <xf numFmtId="0" fontId="85" fillId="3" borderId="34" applyNumberFormat="0" applyAlignment="0" applyProtection="0"/>
    <xf numFmtId="0" fontId="80" fillId="28" borderId="39">
      <alignment horizontal="left"/>
    </xf>
    <xf numFmtId="0" fontId="28" fillId="4" borderId="34" applyNumberFormat="0" applyAlignment="0" applyProtection="0"/>
    <xf numFmtId="0" fontId="28" fillId="3" borderId="34" applyNumberFormat="0" applyAlignment="0" applyProtection="0"/>
    <xf numFmtId="0" fontId="28" fillId="14" borderId="34" applyNumberFormat="0" applyAlignment="0" applyProtection="0"/>
    <xf numFmtId="9" fontId="105" fillId="0" borderId="40" applyNumberFormat="0" applyBorder="0" applyAlignment="0">
      <protection locked="0"/>
    </xf>
    <xf numFmtId="0" fontId="29" fillId="0" borderId="35" applyNumberFormat="0" applyFill="0" applyAlignment="0" applyProtection="0"/>
    <xf numFmtId="0" fontId="29" fillId="0" borderId="38" applyNumberFormat="0" applyFill="0" applyAlignment="0" applyProtection="0"/>
    <xf numFmtId="0" fontId="128" fillId="0" borderId="11" applyNumberFormat="0" applyFill="0" applyAlignment="0" applyProtection="0"/>
    <xf numFmtId="0" fontId="102" fillId="33" borderId="33">
      <protection locked="0"/>
    </xf>
    <xf numFmtId="0" fontId="28" fillId="4" borderId="34" applyNumberFormat="0" applyAlignment="0" applyProtection="0"/>
    <xf numFmtId="0" fontId="97" fillId="4" borderId="34" applyNumberFormat="0" applyAlignment="0" applyProtection="0"/>
    <xf numFmtId="0" fontId="102" fillId="33" borderId="33">
      <protection locked="0"/>
    </xf>
    <xf numFmtId="0" fontId="102" fillId="33" borderId="33">
      <protection locked="0"/>
    </xf>
    <xf numFmtId="0" fontId="102" fillId="33" borderId="33">
      <protection locked="0"/>
    </xf>
    <xf numFmtId="0" fontId="102" fillId="33" borderId="33">
      <protection locked="0"/>
    </xf>
    <xf numFmtId="0" fontId="69" fillId="0" borderId="15" applyNumberFormat="0" applyFill="0" applyAlignment="0" applyProtection="0"/>
    <xf numFmtId="0" fontId="132" fillId="4" borderId="0" applyNumberFormat="0" applyBorder="0" applyAlignment="0" applyProtection="0"/>
    <xf numFmtId="0" fontId="113" fillId="0" borderId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74" fillId="8" borderId="36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62" fillId="55" borderId="37" applyNumberFormat="0" applyFont="0" applyAlignment="0" applyProtection="0"/>
    <xf numFmtId="0" fontId="22" fillId="8" borderId="36" applyNumberFormat="0" applyFont="0" applyAlignment="0" applyProtection="0"/>
    <xf numFmtId="0" fontId="24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8" borderId="36" applyNumberFormat="0" applyFont="0" applyAlignment="0" applyProtection="0"/>
    <xf numFmtId="0" fontId="22" fillId="8" borderId="36" applyNumberFormat="0" applyFont="0" applyAlignment="0" applyProtection="0"/>
    <xf numFmtId="0" fontId="43" fillId="8" borderId="36" applyNumberFormat="0" applyFont="0" applyAlignment="0" applyProtection="0"/>
    <xf numFmtId="0" fontId="24" fillId="8" borderId="36" applyNumberFormat="0" applyFont="0" applyAlignment="0" applyProtection="0"/>
    <xf numFmtId="0" fontId="43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100" fillId="3" borderId="33" applyNumberFormat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55" borderId="28" applyNumberFormat="0" applyFon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154" fillId="0" borderId="41" applyNumberFormat="0" applyProtection="0">
      <alignment horizontal="left" vertical="top"/>
    </xf>
    <xf numFmtId="0" fontId="13" fillId="8" borderId="0" applyNumberFormat="0" applyBorder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55" borderId="28" applyNumberFormat="0" applyFont="0" applyAlignment="0" applyProtection="0"/>
    <xf numFmtId="0" fontId="24" fillId="8" borderId="36" applyNumberFormat="0" applyFon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6" fillId="0" borderId="35" applyNumberFormat="0" applyFill="0" applyAlignment="0" applyProtection="0"/>
    <xf numFmtId="0" fontId="13" fillId="36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13" fillId="12" borderId="0" applyNumberFormat="0" applyBorder="0" applyAlignment="0" applyProtection="0"/>
    <xf numFmtId="0" fontId="13" fillId="3" borderId="0" applyNumberFormat="0" applyBorder="0" applyAlignment="0" applyProtection="0"/>
    <xf numFmtId="0" fontId="43" fillId="8" borderId="36" applyNumberFormat="0" applyFont="0" applyAlignment="0" applyProtection="0"/>
    <xf numFmtId="0" fontId="22" fillId="8" borderId="36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43" fillId="8" borderId="36" applyNumberFormat="0" applyFont="0" applyAlignment="0" applyProtection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55" borderId="28" applyNumberFormat="0" applyFon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  <xf numFmtId="0" fontId="62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4" fillId="55" borderId="37" applyNumberFormat="0" applyFont="0" applyAlignment="0" applyProtection="0"/>
    <xf numFmtId="0" fontId="22" fillId="8" borderId="36" applyNumberFormat="0" applyFont="0" applyAlignment="0" applyProtection="0"/>
    <xf numFmtId="0" fontId="24" fillId="55" borderId="37" applyNumberFormat="0" applyFont="0" applyAlignment="0" applyProtection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4" borderId="0" applyNumberFormat="0" applyBorder="0" applyAlignment="0" applyProtection="0"/>
    <xf numFmtId="0" fontId="13" fillId="6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" borderId="0" applyNumberFormat="0" applyBorder="0" applyAlignment="0" applyProtection="0"/>
    <xf numFmtId="0" fontId="13" fillId="1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8" borderId="0" applyNumberFormat="0" applyBorder="0" applyAlignment="0" applyProtection="0"/>
    <xf numFmtId="0" fontId="13" fillId="6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22" fillId="0" borderId="38" applyNumberFormat="0" applyFill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0" borderId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55" borderId="28" applyNumberFormat="0" applyFon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58" borderId="0" applyNumberFormat="0" applyBorder="0" applyAlignment="0" applyProtection="0"/>
    <xf numFmtId="0" fontId="13" fillId="61" borderId="0" applyNumberFormat="0" applyBorder="0" applyAlignment="0" applyProtection="0"/>
    <xf numFmtId="0" fontId="13" fillId="36" borderId="0" applyNumberFormat="0" applyBorder="0" applyAlignment="0" applyProtection="0"/>
    <xf numFmtId="0" fontId="13" fillId="64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59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65" borderId="0" applyNumberFormat="0" applyBorder="0" applyAlignment="0" applyProtection="0"/>
    <xf numFmtId="0" fontId="13" fillId="66" borderId="0" applyNumberFormat="0" applyBorder="0" applyAlignment="0" applyProtection="0"/>
    <xf numFmtId="0" fontId="13" fillId="40" borderId="0" applyNumberFormat="0" applyBorder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0" borderId="0"/>
    <xf numFmtId="0" fontId="13" fillId="55" borderId="28" applyNumberFormat="0" applyFont="0" applyAlignment="0" applyProtection="0"/>
    <xf numFmtId="0" fontId="13" fillId="58" borderId="0" applyNumberFormat="0" applyBorder="0" applyAlignment="0" applyProtection="0"/>
    <xf numFmtId="0" fontId="13" fillId="59" borderId="0" applyNumberFormat="0" applyBorder="0" applyAlignment="0" applyProtection="0"/>
    <xf numFmtId="0" fontId="13" fillId="61" borderId="0" applyNumberFormat="0" applyBorder="0" applyAlignment="0" applyProtection="0"/>
    <xf numFmtId="0" fontId="13" fillId="38" borderId="0" applyNumberFormat="0" applyBorder="0" applyAlignment="0" applyProtection="0"/>
    <xf numFmtId="0" fontId="13" fillId="36" borderId="0" applyNumberFormat="0" applyBorder="0" applyAlignment="0" applyProtection="0"/>
    <xf numFmtId="0" fontId="13" fillId="39" borderId="0" applyNumberFormat="0" applyBorder="0" applyAlignment="0" applyProtection="0"/>
    <xf numFmtId="0" fontId="13" fillId="64" borderId="0" applyNumberFormat="0" applyBorder="0" applyAlignment="0" applyProtection="0"/>
    <xf numFmtId="0" fontId="13" fillId="65" borderId="0" applyNumberFormat="0" applyBorder="0" applyAlignment="0" applyProtection="0"/>
    <xf numFmtId="0" fontId="13" fillId="37" borderId="0" applyNumberFormat="0" applyBorder="0" applyAlignment="0" applyProtection="0"/>
    <xf numFmtId="0" fontId="13" fillId="66" borderId="0" applyNumberFormat="0" applyBorder="0" applyAlignment="0" applyProtection="0"/>
    <xf numFmtId="0" fontId="13" fillId="67" borderId="0" applyNumberFormat="0" applyBorder="0" applyAlignment="0" applyProtection="0"/>
    <xf numFmtId="0" fontId="13" fillId="40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4" borderId="0" applyNumberFormat="0" applyBorder="0" applyAlignment="0" applyProtection="0"/>
    <xf numFmtId="0" fontId="13" fillId="6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67" borderId="0" applyNumberFormat="0" applyBorder="0" applyAlignment="0" applyProtection="0"/>
    <xf numFmtId="0" fontId="13" fillId="6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" borderId="0" applyNumberFormat="0" applyBorder="0" applyAlignment="0" applyProtection="0"/>
    <xf numFmtId="0" fontId="13" fillId="1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8" borderId="0" applyNumberFormat="0" applyBorder="0" applyAlignment="0" applyProtection="0"/>
    <xf numFmtId="0" fontId="13" fillId="6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66" borderId="0" applyNumberFormat="0" applyBorder="0" applyAlignment="0" applyProtection="0"/>
    <xf numFmtId="0" fontId="13" fillId="6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165" fontId="174" fillId="0" borderId="0" applyFont="0" applyFill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24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4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4" fillId="7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24" fillId="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4" fillId="10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24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24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24" fillId="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24" fillId="13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24" fillId="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4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24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25" fillId="16" borderId="0" applyNumberFormat="0" applyBorder="0" applyAlignment="0" applyProtection="0"/>
    <xf numFmtId="0" fontId="116" fillId="41" borderId="0" applyNumberFormat="0" applyBorder="0" applyAlignment="0" applyProtection="0"/>
    <xf numFmtId="0" fontId="25" fillId="6" borderId="0" applyNumberFormat="0" applyBorder="0" applyAlignment="0" applyProtection="0"/>
    <xf numFmtId="0" fontId="116" fillId="42" borderId="0" applyNumberFormat="0" applyBorder="0" applyAlignment="0" applyProtection="0"/>
    <xf numFmtId="0" fontId="25" fillId="13" borderId="0" applyNumberFormat="0" applyBorder="0" applyAlignment="0" applyProtection="0"/>
    <xf numFmtId="0" fontId="116" fillId="18" borderId="0" applyNumberFormat="0" applyBorder="0" applyAlignment="0" applyProtection="0"/>
    <xf numFmtId="0" fontId="25" fillId="19" borderId="0" applyNumberFormat="0" applyBorder="0" applyAlignment="0" applyProtection="0"/>
    <xf numFmtId="0" fontId="116" fillId="43" borderId="0" applyNumberFormat="0" applyBorder="0" applyAlignment="0" applyProtection="0"/>
    <xf numFmtId="0" fontId="25" fillId="17" borderId="0" applyNumberFormat="0" applyBorder="0" applyAlignment="0" applyProtection="0"/>
    <xf numFmtId="0" fontId="116" fillId="44" borderId="0" applyNumberFormat="0" applyBorder="0" applyAlignment="0" applyProtection="0"/>
    <xf numFmtId="0" fontId="25" fillId="21" borderId="0" applyNumberFormat="0" applyBorder="0" applyAlignment="0" applyProtection="0"/>
    <xf numFmtId="0" fontId="116" fillId="45" borderId="0" applyNumberFormat="0" applyBorder="0" applyAlignment="0" applyProtection="0"/>
    <xf numFmtId="0" fontId="25" fillId="22" borderId="0" applyNumberFormat="0" applyBorder="0" applyAlignment="0" applyProtection="0"/>
    <xf numFmtId="0" fontId="116" fillId="46" borderId="0" applyNumberFormat="0" applyBorder="0" applyAlignment="0" applyProtection="0"/>
    <xf numFmtId="0" fontId="25" fillId="23" borderId="0" applyNumberFormat="0" applyBorder="0" applyAlignment="0" applyProtection="0"/>
    <xf numFmtId="0" fontId="116" fillId="18" borderId="0" applyNumberFormat="0" applyBorder="0" applyAlignment="0" applyProtection="0"/>
    <xf numFmtId="0" fontId="25" fillId="20" borderId="0" applyNumberFormat="0" applyBorder="0" applyAlignment="0" applyProtection="0"/>
    <xf numFmtId="0" fontId="116" fillId="47" borderId="0" applyNumberFormat="0" applyBorder="0" applyAlignment="0" applyProtection="0"/>
    <xf numFmtId="0" fontId="25" fillId="19" borderId="0" applyNumberFormat="0" applyBorder="0" applyAlignment="0" applyProtection="0"/>
    <xf numFmtId="0" fontId="116" fillId="12" borderId="0" applyNumberFormat="0" applyBorder="0" applyAlignment="0" applyProtection="0"/>
    <xf numFmtId="0" fontId="25" fillId="17" borderId="0" applyNumberFormat="0" applyBorder="0" applyAlignment="0" applyProtection="0"/>
    <xf numFmtId="0" fontId="116" fillId="48" borderId="0" applyNumberFormat="0" applyBorder="0" applyAlignment="0" applyProtection="0"/>
    <xf numFmtId="0" fontId="25" fillId="25" borderId="0" applyNumberFormat="0" applyBorder="0" applyAlignment="0" applyProtection="0"/>
    <xf numFmtId="0" fontId="116" fillId="49" borderId="0" applyNumberFormat="0" applyBorder="0" applyAlignment="0" applyProtection="0"/>
    <xf numFmtId="0" fontId="68" fillId="50" borderId="21" applyNumberFormat="0" applyAlignment="0" applyProtection="0"/>
    <xf numFmtId="0" fontId="128" fillId="0" borderId="11" applyNumberFormat="0" applyFill="0" applyAlignment="0" applyProtection="0"/>
    <xf numFmtId="0" fontId="69" fillId="0" borderId="15" applyNumberFormat="0" applyFill="0" applyAlignment="0" applyProtection="0"/>
    <xf numFmtId="0" fontId="132" fillId="4" borderId="0" applyNumberFormat="0" applyBorder="0" applyAlignment="0" applyProtection="0"/>
    <xf numFmtId="0" fontId="23" fillId="0" borderId="0"/>
    <xf numFmtId="0" fontId="43" fillId="0" borderId="0"/>
    <xf numFmtId="0" fontId="43" fillId="8" borderId="36" applyNumberFormat="0" applyFont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8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1" borderId="0" applyNumberFormat="0" applyBorder="0" applyAlignment="0" applyProtection="0"/>
    <xf numFmtId="0" fontId="12" fillId="38" borderId="0" applyNumberFormat="0" applyBorder="0" applyAlignment="0" applyProtection="0"/>
    <xf numFmtId="0" fontId="12" fillId="36" borderId="0" applyNumberFormat="0" applyBorder="0" applyAlignment="0" applyProtection="0"/>
    <xf numFmtId="0" fontId="12" fillId="39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37" borderId="0" applyNumberFormat="0" applyBorder="0" applyAlignment="0" applyProtection="0"/>
    <xf numFmtId="0" fontId="12" fillId="66" borderId="0" applyNumberFormat="0" applyBorder="0" applyAlignment="0" applyProtection="0"/>
    <xf numFmtId="0" fontId="12" fillId="67" borderId="0" applyNumberFormat="0" applyBorder="0" applyAlignment="0" applyProtection="0"/>
    <xf numFmtId="0" fontId="12" fillId="4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8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5" borderId="28" applyNumberFormat="0" applyFon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58" borderId="0" applyNumberFormat="0" applyBorder="0" applyAlignment="0" applyProtection="0"/>
    <xf numFmtId="0" fontId="12" fillId="61" borderId="0" applyNumberFormat="0" applyBorder="0" applyAlignment="0" applyProtection="0"/>
    <xf numFmtId="0" fontId="12" fillId="36" borderId="0" applyNumberFormat="0" applyBorder="0" applyAlignment="0" applyProtection="0"/>
    <xf numFmtId="0" fontId="12" fillId="64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59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65" borderId="0" applyNumberFormat="0" applyBorder="0" applyAlignment="0" applyProtection="0"/>
    <xf numFmtId="0" fontId="12" fillId="66" borderId="0" applyNumberFormat="0" applyBorder="0" applyAlignment="0" applyProtection="0"/>
    <xf numFmtId="0" fontId="12" fillId="40" borderId="0" applyNumberFormat="0" applyBorder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0" borderId="0"/>
    <xf numFmtId="0" fontId="12" fillId="55" borderId="28" applyNumberFormat="0" applyFont="0" applyAlignment="0" applyProtection="0"/>
    <xf numFmtId="0" fontId="12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1" borderId="0" applyNumberFormat="0" applyBorder="0" applyAlignment="0" applyProtection="0"/>
    <xf numFmtId="0" fontId="12" fillId="38" borderId="0" applyNumberFormat="0" applyBorder="0" applyAlignment="0" applyProtection="0"/>
    <xf numFmtId="0" fontId="12" fillId="36" borderId="0" applyNumberFormat="0" applyBorder="0" applyAlignment="0" applyProtection="0"/>
    <xf numFmtId="0" fontId="12" fillId="39" borderId="0" applyNumberFormat="0" applyBorder="0" applyAlignment="0" applyProtection="0"/>
    <xf numFmtId="0" fontId="12" fillId="64" borderId="0" applyNumberFormat="0" applyBorder="0" applyAlignment="0" applyProtection="0"/>
    <xf numFmtId="0" fontId="12" fillId="65" borderId="0" applyNumberFormat="0" applyBorder="0" applyAlignment="0" applyProtection="0"/>
    <xf numFmtId="0" fontId="12" fillId="37" borderId="0" applyNumberFormat="0" applyBorder="0" applyAlignment="0" applyProtection="0"/>
    <xf numFmtId="0" fontId="12" fillId="66" borderId="0" applyNumberFormat="0" applyBorder="0" applyAlignment="0" applyProtection="0"/>
    <xf numFmtId="0" fontId="12" fillId="67" borderId="0" applyNumberFormat="0" applyBorder="0" applyAlignment="0" applyProtection="0"/>
    <xf numFmtId="0" fontId="12" fillId="4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67" borderId="0" applyNumberFormat="0" applyBorder="0" applyAlignment="0" applyProtection="0"/>
    <xf numFmtId="0" fontId="12" fillId="6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66" borderId="0" applyNumberFormat="0" applyBorder="0" applyAlignment="0" applyProtection="0"/>
    <xf numFmtId="0" fontId="12" fillId="6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32" fillId="57" borderId="0" applyNumberFormat="0" applyBorder="0" applyAlignment="0" applyProtection="0"/>
    <xf numFmtId="0" fontId="131" fillId="53" borderId="21" applyNumberFormat="0" applyAlignment="0" applyProtection="0"/>
    <xf numFmtId="0" fontId="134" fillId="50" borderId="20" applyNumberFormat="0" applyAlignment="0" applyProtection="0"/>
    <xf numFmtId="0" fontId="137" fillId="50" borderId="21" applyNumberFormat="0" applyAlignment="0" applyProtection="0"/>
    <xf numFmtId="0" fontId="139" fillId="0" borderId="0" applyNumberFormat="0" applyFill="0" applyBorder="0" applyAlignment="0" applyProtection="0"/>
    <xf numFmtId="0" fontId="11" fillId="55" borderId="28" applyNumberFormat="0" applyFont="0" applyAlignment="0" applyProtection="0"/>
    <xf numFmtId="0" fontId="124" fillId="0" borderId="0" applyNumberFormat="0" applyFill="0" applyBorder="0" applyAlignment="0" applyProtection="0"/>
    <xf numFmtId="0" fontId="140" fillId="0" borderId="23" applyNumberFormat="0" applyFill="0" applyAlignment="0" applyProtection="0"/>
    <xf numFmtId="0" fontId="11" fillId="58" borderId="0" applyNumberFormat="0" applyBorder="0" applyAlignment="0" applyProtection="0"/>
    <xf numFmtId="0" fontId="11" fillId="59" borderId="0" applyNumberFormat="0" applyBorder="0" applyAlignment="0" applyProtection="0"/>
    <xf numFmtId="0" fontId="11" fillId="61" borderId="0" applyNumberFormat="0" applyBorder="0" applyAlignment="0" applyProtection="0"/>
    <xf numFmtId="0" fontId="11" fillId="38" borderId="0" applyNumberFormat="0" applyBorder="0" applyAlignment="0" applyProtection="0"/>
    <xf numFmtId="0" fontId="11" fillId="36" borderId="0" applyNumberFormat="0" applyBorder="0" applyAlignment="0" applyProtection="0"/>
    <xf numFmtId="0" fontId="11" fillId="39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37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165" fontId="175" fillId="0" borderId="0" applyFont="0" applyFill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9" fontId="175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16" fillId="18" borderId="0" applyNumberFormat="0" applyBorder="0" applyAlignment="0" applyProtection="0"/>
    <xf numFmtId="0" fontId="116" fillId="18" borderId="0" applyNumberFormat="0" applyBorder="0" applyAlignment="0" applyProtection="0"/>
    <xf numFmtId="0" fontId="116" fillId="12" borderId="0" applyNumberFormat="0" applyBorder="0" applyAlignment="0" applyProtection="0"/>
    <xf numFmtId="0" fontId="68" fillId="50" borderId="21" applyNumberFormat="0" applyAlignment="0" applyProtection="0"/>
    <xf numFmtId="0" fontId="128" fillId="0" borderId="11" applyNumberFormat="0" applyFill="0" applyAlignment="0" applyProtection="0"/>
    <xf numFmtId="0" fontId="69" fillId="0" borderId="15" applyNumberFormat="0" applyFill="0" applyAlignment="0" applyProtection="0"/>
    <xf numFmtId="0" fontId="132" fillId="4" borderId="0" applyNumberFormat="0" applyBorder="0" applyAlignment="0" applyProtection="0"/>
    <xf numFmtId="0" fontId="10" fillId="0" borderId="0"/>
    <xf numFmtId="0" fontId="113" fillId="0" borderId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0" fontId="62" fillId="55" borderId="37" applyNumberFormat="0" applyFont="0" applyAlignment="0" applyProtection="0"/>
    <xf numFmtId="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59" borderId="0" applyNumberFormat="0" applyBorder="0" applyAlignment="0" applyProtection="0"/>
    <xf numFmtId="0" fontId="10" fillId="61" borderId="0" applyNumberFormat="0" applyBorder="0" applyAlignment="0" applyProtection="0"/>
    <xf numFmtId="0" fontId="10" fillId="38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37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59" borderId="0" applyNumberFormat="0" applyBorder="0" applyAlignment="0" applyProtection="0"/>
    <xf numFmtId="0" fontId="10" fillId="61" borderId="0" applyNumberFormat="0" applyBorder="0" applyAlignment="0" applyProtection="0"/>
    <xf numFmtId="0" fontId="10" fillId="38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37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165" fontId="23" fillId="0" borderId="0" applyFont="0" applyFill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59" borderId="0" applyNumberFormat="0" applyBorder="0" applyAlignment="0" applyProtection="0"/>
    <xf numFmtId="0" fontId="10" fillId="61" borderId="0" applyNumberFormat="0" applyBorder="0" applyAlignment="0" applyProtection="0"/>
    <xf numFmtId="0" fontId="10" fillId="38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37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8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5" borderId="28" applyNumberFormat="0" applyFon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58" borderId="0" applyNumberFormat="0" applyBorder="0" applyAlignment="0" applyProtection="0"/>
    <xf numFmtId="0" fontId="10" fillId="61" borderId="0" applyNumberFormat="0" applyBorder="0" applyAlignment="0" applyProtection="0"/>
    <xf numFmtId="0" fontId="10" fillId="36" borderId="0" applyNumberFormat="0" applyBorder="0" applyAlignment="0" applyProtection="0"/>
    <xf numFmtId="0" fontId="10" fillId="64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59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65" borderId="0" applyNumberFormat="0" applyBorder="0" applyAlignment="0" applyProtection="0"/>
    <xf numFmtId="0" fontId="10" fillId="66" borderId="0" applyNumberFormat="0" applyBorder="0" applyAlignment="0" applyProtection="0"/>
    <xf numFmtId="0" fontId="10" fillId="40" borderId="0" applyNumberFormat="0" applyBorder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59" borderId="0" applyNumberFormat="0" applyBorder="0" applyAlignment="0" applyProtection="0"/>
    <xf numFmtId="0" fontId="10" fillId="61" borderId="0" applyNumberFormat="0" applyBorder="0" applyAlignment="0" applyProtection="0"/>
    <xf numFmtId="0" fontId="10" fillId="38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37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4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55" borderId="28" applyNumberFormat="0" applyFont="0" applyAlignment="0" applyProtection="0"/>
    <xf numFmtId="0" fontId="10" fillId="58" borderId="0" applyNumberFormat="0" applyBorder="0" applyAlignment="0" applyProtection="0"/>
    <xf numFmtId="0" fontId="10" fillId="59" borderId="0" applyNumberFormat="0" applyBorder="0" applyAlignment="0" applyProtection="0"/>
    <xf numFmtId="0" fontId="10" fillId="61" borderId="0" applyNumberFormat="0" applyBorder="0" applyAlignment="0" applyProtection="0"/>
    <xf numFmtId="0" fontId="10" fillId="38" borderId="0" applyNumberFormat="0" applyBorder="0" applyAlignment="0" applyProtection="0"/>
    <xf numFmtId="0" fontId="10" fillId="36" borderId="0" applyNumberFormat="0" applyBorder="0" applyAlignment="0" applyProtection="0"/>
    <xf numFmtId="0" fontId="10" fillId="39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37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40" borderId="0" applyNumberFormat="0" applyBorder="0" applyAlignment="0" applyProtection="0"/>
    <xf numFmtId="0" fontId="9" fillId="58" borderId="0" applyNumberFormat="0" applyBorder="0" applyAlignment="0" applyProtection="0"/>
    <xf numFmtId="0" fontId="9" fillId="61" borderId="0" applyNumberFormat="0" applyBorder="0" applyAlignment="0" applyProtection="0"/>
    <xf numFmtId="0" fontId="9" fillId="36" borderId="0" applyNumberFormat="0" applyBorder="0" applyAlignment="0" applyProtection="0"/>
    <xf numFmtId="0" fontId="9" fillId="64" borderId="0" applyNumberFormat="0" applyBorder="0" applyAlignment="0" applyProtection="0"/>
    <xf numFmtId="0" fontId="9" fillId="37" borderId="0" applyNumberFormat="0" applyBorder="0" applyAlignment="0" applyProtection="0"/>
    <xf numFmtId="0" fontId="9" fillId="67" borderId="0" applyNumberFormat="0" applyBorder="0" applyAlignment="0" applyProtection="0"/>
    <xf numFmtId="0" fontId="9" fillId="59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65" borderId="0" applyNumberFormat="0" applyBorder="0" applyAlignment="0" applyProtection="0"/>
    <xf numFmtId="0" fontId="9" fillId="66" borderId="0" applyNumberFormat="0" applyBorder="0" applyAlignment="0" applyProtection="0"/>
    <xf numFmtId="0" fontId="9" fillId="40" borderId="0" applyNumberFormat="0" applyBorder="0" applyAlignment="0" applyProtection="0"/>
    <xf numFmtId="0" fontId="9" fillId="0" borderId="0"/>
    <xf numFmtId="0" fontId="9" fillId="55" borderId="28" applyNumberFormat="0" applyFont="0" applyAlignment="0" applyProtection="0"/>
    <xf numFmtId="0" fontId="9" fillId="55" borderId="28" applyNumberFormat="0" applyFont="0" applyAlignment="0" applyProtection="0"/>
    <xf numFmtId="0" fontId="8" fillId="0" borderId="0"/>
    <xf numFmtId="0" fontId="8" fillId="58" borderId="0" applyNumberFormat="0" applyBorder="0" applyAlignment="0" applyProtection="0"/>
    <xf numFmtId="0" fontId="8" fillId="59" borderId="0" applyNumberFormat="0" applyBorder="0" applyAlignment="0" applyProtection="0"/>
    <xf numFmtId="0" fontId="8" fillId="61" borderId="0" applyNumberFormat="0" applyBorder="0" applyAlignment="0" applyProtection="0"/>
    <xf numFmtId="0" fontId="8" fillId="38" borderId="0" applyNumberFormat="0" applyBorder="0" applyAlignment="0" applyProtection="0"/>
    <xf numFmtId="0" fontId="8" fillId="36" borderId="0" applyNumberFormat="0" applyBorder="0" applyAlignment="0" applyProtection="0"/>
    <xf numFmtId="0" fontId="8" fillId="39" borderId="0" applyNumberFormat="0" applyBorder="0" applyAlignment="0" applyProtection="0"/>
    <xf numFmtId="0" fontId="8" fillId="64" borderId="0" applyNumberFormat="0" applyBorder="0" applyAlignment="0" applyProtection="0"/>
    <xf numFmtId="0" fontId="8" fillId="65" borderId="0" applyNumberFormat="0" applyBorder="0" applyAlignment="0" applyProtection="0"/>
    <xf numFmtId="0" fontId="8" fillId="37" borderId="0" applyNumberFormat="0" applyBorder="0" applyAlignment="0" applyProtection="0"/>
    <xf numFmtId="0" fontId="8" fillId="66" borderId="0" applyNumberFormat="0" applyBorder="0" applyAlignment="0" applyProtection="0"/>
    <xf numFmtId="0" fontId="8" fillId="67" borderId="0" applyNumberFormat="0" applyBorder="0" applyAlignment="0" applyProtection="0"/>
    <xf numFmtId="0" fontId="8" fillId="40" borderId="0" applyNumberFormat="0" applyBorder="0" applyAlignment="0" applyProtection="0"/>
    <xf numFmtId="0" fontId="8" fillId="37" borderId="0" applyNumberFormat="0" applyBorder="0" applyAlignment="0" applyProtection="0"/>
    <xf numFmtId="0" fontId="8" fillId="64" borderId="0" applyNumberFormat="0" applyBorder="0" applyAlignment="0" applyProtection="0"/>
    <xf numFmtId="0" fontId="8" fillId="36" borderId="0" applyNumberFormat="0" applyBorder="0" applyAlignment="0" applyProtection="0"/>
    <xf numFmtId="0" fontId="8" fillId="61" borderId="0" applyNumberFormat="0" applyBorder="0" applyAlignment="0" applyProtection="0"/>
    <xf numFmtId="0" fontId="8" fillId="58" borderId="0" applyNumberFormat="0" applyBorder="0" applyAlignment="0" applyProtection="0"/>
    <xf numFmtId="0" fontId="7" fillId="0" borderId="0"/>
    <xf numFmtId="0" fontId="7" fillId="0" borderId="0"/>
    <xf numFmtId="0" fontId="176" fillId="54" borderId="0" applyNumberFormat="0" applyBorder="0" applyAlignment="0" applyProtection="0"/>
    <xf numFmtId="0" fontId="177" fillId="51" borderId="0" applyNumberFormat="0" applyBorder="0" applyAlignment="0" applyProtection="0"/>
    <xf numFmtId="0" fontId="178" fillId="57" borderId="0" applyNumberFormat="0" applyBorder="0" applyAlignment="0" applyProtection="0"/>
    <xf numFmtId="0" fontId="179" fillId="53" borderId="21" applyNumberFormat="0" applyAlignment="0" applyProtection="0"/>
    <xf numFmtId="0" fontId="180" fillId="50" borderId="20" applyNumberFormat="0" applyAlignment="0" applyProtection="0"/>
    <xf numFmtId="0" fontId="181" fillId="50" borderId="21" applyNumberFormat="0" applyAlignment="0" applyProtection="0"/>
    <xf numFmtId="0" fontId="182" fillId="0" borderId="27" applyNumberFormat="0" applyFill="0" applyAlignment="0" applyProtection="0"/>
    <xf numFmtId="0" fontId="183" fillId="52" borderId="22" applyNumberFormat="0" applyAlignment="0" applyProtection="0"/>
    <xf numFmtId="0" fontId="184" fillId="0" borderId="0" applyNumberFormat="0" applyFill="0" applyBorder="0" applyAlignment="0" applyProtection="0"/>
    <xf numFmtId="0" fontId="7" fillId="55" borderId="28" applyNumberFormat="0" applyFont="0" applyAlignment="0" applyProtection="0"/>
    <xf numFmtId="0" fontId="185" fillId="0" borderId="0" applyNumberFormat="0" applyFill="0" applyBorder="0" applyAlignment="0" applyProtection="0"/>
    <xf numFmtId="0" fontId="186" fillId="0" borderId="23" applyNumberFormat="0" applyFill="0" applyAlignment="0" applyProtection="0"/>
    <xf numFmtId="0" fontId="187" fillId="46" borderId="0" applyNumberFormat="0" applyBorder="0" applyAlignment="0" applyProtection="0"/>
    <xf numFmtId="0" fontId="7" fillId="58" borderId="0" applyNumberFormat="0" applyBorder="0" applyAlignment="0" applyProtection="0"/>
    <xf numFmtId="0" fontId="7" fillId="59" borderId="0" applyNumberFormat="0" applyBorder="0" applyAlignment="0" applyProtection="0"/>
    <xf numFmtId="0" fontId="187" fillId="41" borderId="0" applyNumberFormat="0" applyBorder="0" applyAlignment="0" applyProtection="0"/>
    <xf numFmtId="0" fontId="187" fillId="60" borderId="0" applyNumberFormat="0" applyBorder="0" applyAlignment="0" applyProtection="0"/>
    <xf numFmtId="0" fontId="7" fillId="61" borderId="0" applyNumberFormat="0" applyBorder="0" applyAlignment="0" applyProtection="0"/>
    <xf numFmtId="0" fontId="7" fillId="38" borderId="0" applyNumberFormat="0" applyBorder="0" applyAlignment="0" applyProtection="0"/>
    <xf numFmtId="0" fontId="187" fillId="42" borderId="0" applyNumberFormat="0" applyBorder="0" applyAlignment="0" applyProtection="0"/>
    <xf numFmtId="0" fontId="187" fillId="47" borderId="0" applyNumberFormat="0" applyBorder="0" applyAlignment="0" applyProtection="0"/>
    <xf numFmtId="0" fontId="7" fillId="36" borderId="0" applyNumberFormat="0" applyBorder="0" applyAlignment="0" applyProtection="0"/>
    <xf numFmtId="0" fontId="7" fillId="39" borderId="0" applyNumberFormat="0" applyBorder="0" applyAlignment="0" applyProtection="0"/>
    <xf numFmtId="0" fontId="187" fillId="62" borderId="0" applyNumberFormat="0" applyBorder="0" applyAlignment="0" applyProtection="0"/>
    <xf numFmtId="0" fontId="187" fillId="63" borderId="0" applyNumberFormat="0" applyBorder="0" applyAlignment="0" applyProtection="0"/>
    <xf numFmtId="0" fontId="7" fillId="64" borderId="0" applyNumberFormat="0" applyBorder="0" applyAlignment="0" applyProtection="0"/>
    <xf numFmtId="0" fontId="7" fillId="65" borderId="0" applyNumberFormat="0" applyBorder="0" applyAlignment="0" applyProtection="0"/>
    <xf numFmtId="0" fontId="187" fillId="43" borderId="0" applyNumberFormat="0" applyBorder="0" applyAlignment="0" applyProtection="0"/>
    <xf numFmtId="0" fontId="187" fillId="48" borderId="0" applyNumberFormat="0" applyBorder="0" applyAlignment="0" applyProtection="0"/>
    <xf numFmtId="0" fontId="7" fillId="37" borderId="0" applyNumberFormat="0" applyBorder="0" applyAlignment="0" applyProtection="0"/>
    <xf numFmtId="0" fontId="7" fillId="66" borderId="0" applyNumberFormat="0" applyBorder="0" applyAlignment="0" applyProtection="0"/>
    <xf numFmtId="0" fontId="187" fillId="44" borderId="0" applyNumberFormat="0" applyBorder="0" applyAlignment="0" applyProtection="0"/>
    <xf numFmtId="0" fontId="187" fillId="49" borderId="0" applyNumberFormat="0" applyBorder="0" applyAlignment="0" applyProtection="0"/>
    <xf numFmtId="0" fontId="7" fillId="67" borderId="0" applyNumberFormat="0" applyBorder="0" applyAlignment="0" applyProtection="0"/>
    <xf numFmtId="0" fontId="7" fillId="40" borderId="0" applyNumberFormat="0" applyBorder="0" applyAlignment="0" applyProtection="0"/>
    <xf numFmtId="0" fontId="187" fillId="45" borderId="0" applyNumberFormat="0" applyBorder="0" applyAlignment="0" applyProtection="0"/>
    <xf numFmtId="0" fontId="8" fillId="66" borderId="0" applyNumberFormat="0" applyBorder="0" applyAlignment="0" applyProtection="0"/>
    <xf numFmtId="0" fontId="8" fillId="65" borderId="0" applyNumberFormat="0" applyBorder="0" applyAlignment="0" applyProtection="0"/>
    <xf numFmtId="0" fontId="8" fillId="67" borderId="0" applyNumberFormat="0" applyBorder="0" applyAlignment="0" applyProtection="0"/>
    <xf numFmtId="0" fontId="8" fillId="39" borderId="0" applyNumberFormat="0" applyBorder="0" applyAlignment="0" applyProtection="0"/>
    <xf numFmtId="0" fontId="8" fillId="38" borderId="0" applyNumberFormat="0" applyBorder="0" applyAlignment="0" applyProtection="0"/>
    <xf numFmtId="0" fontId="8" fillId="59" borderId="0" applyNumberFormat="0" applyBorder="0" applyAlignment="0" applyProtection="0"/>
    <xf numFmtId="0" fontId="8" fillId="40" borderId="0" applyNumberFormat="0" applyBorder="0" applyAlignment="0" applyProtection="0"/>
    <xf numFmtId="0" fontId="8" fillId="0" borderId="0"/>
    <xf numFmtId="0" fontId="8" fillId="55" borderId="28" applyNumberFormat="0" applyFont="0" applyAlignment="0" applyProtection="0"/>
    <xf numFmtId="0" fontId="8" fillId="55" borderId="28" applyNumberFormat="0" applyFont="0" applyAlignment="0" applyProtection="0"/>
    <xf numFmtId="181" fontId="35" fillId="35" borderId="19">
      <protection locked="0"/>
    </xf>
    <xf numFmtId="0" fontId="8" fillId="58" borderId="0" applyNumberFormat="0" applyBorder="0" applyAlignment="0" applyProtection="0"/>
    <xf numFmtId="0" fontId="8" fillId="61" borderId="0" applyNumberFormat="0" applyBorder="0" applyAlignment="0" applyProtection="0"/>
    <xf numFmtId="0" fontId="8" fillId="36" borderId="0" applyNumberFormat="0" applyBorder="0" applyAlignment="0" applyProtection="0"/>
    <xf numFmtId="0" fontId="8" fillId="64" borderId="0" applyNumberFormat="0" applyBorder="0" applyAlignment="0" applyProtection="0"/>
    <xf numFmtId="0" fontId="8" fillId="37" borderId="0" applyNumberFormat="0" applyBorder="0" applyAlignment="0" applyProtection="0"/>
    <xf numFmtId="0" fontId="8" fillId="67" borderId="0" applyNumberFormat="0" applyBorder="0" applyAlignment="0" applyProtection="0"/>
    <xf numFmtId="0" fontId="8" fillId="59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65" borderId="0" applyNumberFormat="0" applyBorder="0" applyAlignment="0" applyProtection="0"/>
    <xf numFmtId="0" fontId="8" fillId="66" borderId="0" applyNumberFormat="0" applyBorder="0" applyAlignment="0" applyProtection="0"/>
    <xf numFmtId="0" fontId="8" fillId="40" borderId="0" applyNumberFormat="0" applyBorder="0" applyAlignment="0" applyProtection="0"/>
    <xf numFmtId="43" fontId="23" fillId="0" borderId="0" applyFont="0" applyFill="0" applyBorder="0" applyAlignment="0" applyProtection="0"/>
    <xf numFmtId="0" fontId="8" fillId="0" borderId="0"/>
    <xf numFmtId="0" fontId="8" fillId="55" borderId="28" applyNumberFormat="0" applyFont="0" applyAlignment="0" applyProtection="0"/>
    <xf numFmtId="0" fontId="8" fillId="55" borderId="28" applyNumberFormat="0" applyFont="0" applyAlignment="0" applyProtection="0"/>
    <xf numFmtId="0" fontId="22" fillId="0" borderId="0" applyNumberFormat="0" applyFill="0" applyBorder="0" applyAlignment="0" applyProtection="0"/>
    <xf numFmtId="0" fontId="6" fillId="58" borderId="0" applyNumberFormat="0" applyBorder="0" applyAlignment="0" applyProtection="0"/>
    <xf numFmtId="0" fontId="6" fillId="61" borderId="0" applyNumberFormat="0" applyBorder="0" applyAlignment="0" applyProtection="0"/>
    <xf numFmtId="0" fontId="6" fillId="36" borderId="0" applyNumberFormat="0" applyBorder="0" applyAlignment="0" applyProtection="0"/>
    <xf numFmtId="0" fontId="6" fillId="64" borderId="0" applyNumberFormat="0" applyBorder="0" applyAlignment="0" applyProtection="0"/>
    <xf numFmtId="0" fontId="6" fillId="37" borderId="0" applyNumberFormat="0" applyBorder="0" applyAlignment="0" applyProtection="0"/>
    <xf numFmtId="0" fontId="6" fillId="67" borderId="0" applyNumberFormat="0" applyBorder="0" applyAlignment="0" applyProtection="0"/>
    <xf numFmtId="0" fontId="6" fillId="59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65" borderId="0" applyNumberFormat="0" applyBorder="0" applyAlignment="0" applyProtection="0"/>
    <xf numFmtId="0" fontId="6" fillId="66" borderId="0" applyNumberFormat="0" applyBorder="0" applyAlignment="0" applyProtection="0"/>
    <xf numFmtId="0" fontId="6" fillId="40" borderId="0" applyNumberFormat="0" applyBorder="0" applyAlignment="0" applyProtection="0"/>
    <xf numFmtId="0" fontId="6" fillId="0" borderId="0"/>
    <xf numFmtId="9" fontId="8" fillId="0" borderId="0" applyFont="0" applyFill="0" applyBorder="0" applyAlignment="0" applyProtection="0"/>
    <xf numFmtId="165" fontId="188" fillId="0" borderId="0" applyFont="0" applyFill="0" applyBorder="0" applyAlignment="0" applyProtection="0"/>
    <xf numFmtId="0" fontId="8" fillId="0" borderId="0"/>
    <xf numFmtId="9" fontId="188" fillId="0" borderId="0" applyFont="0" applyFill="0" applyBorder="0" applyAlignment="0" applyProtection="0"/>
    <xf numFmtId="165" fontId="188" fillId="0" borderId="0" applyFont="0" applyFill="0" applyBorder="0" applyAlignment="0" applyProtection="0"/>
    <xf numFmtId="165" fontId="188" fillId="0" borderId="0" applyFont="0" applyFill="0" applyBorder="0" applyAlignment="0" applyProtection="0"/>
    <xf numFmtId="165" fontId="188" fillId="0" borderId="0" applyFont="0" applyFill="0" applyBorder="0" applyAlignment="0" applyProtection="0"/>
    <xf numFmtId="43" fontId="188" fillId="0" borderId="0" applyFont="0" applyFill="0" applyBorder="0" applyAlignment="0" applyProtection="0"/>
    <xf numFmtId="43" fontId="188" fillId="0" borderId="0" applyFont="0" applyFill="0" applyBorder="0" applyAlignment="0" applyProtection="0"/>
    <xf numFmtId="10" fontId="190" fillId="0" borderId="0">
      <protection locked="0"/>
    </xf>
    <xf numFmtId="10" fontId="190" fillId="0" borderId="0">
      <protection locked="0"/>
    </xf>
    <xf numFmtId="15" fontId="190" fillId="0" borderId="0">
      <protection locked="0"/>
    </xf>
    <xf numFmtId="15" fontId="190" fillId="0" borderId="0">
      <protection locked="0"/>
    </xf>
    <xf numFmtId="2" fontId="190" fillId="0" borderId="14">
      <protection locked="0"/>
    </xf>
    <xf numFmtId="2" fontId="190" fillId="0" borderId="14">
      <protection locked="0"/>
    </xf>
    <xf numFmtId="0" fontId="190" fillId="0" borderId="0">
      <protection locked="0"/>
    </xf>
    <xf numFmtId="0" fontId="190" fillId="0" borderId="0">
      <protection locked="0"/>
    </xf>
    <xf numFmtId="9" fontId="188" fillId="0" borderId="0" applyFont="0" applyFill="0" applyBorder="0" applyAlignment="0" applyProtection="0"/>
    <xf numFmtId="9" fontId="188" fillId="0" borderId="0" applyFont="0" applyFill="0" applyBorder="0" applyAlignment="0" applyProtection="0"/>
    <xf numFmtId="9" fontId="188" fillId="0" borderId="0" applyFont="0" applyFill="0" applyBorder="0" applyAlignment="0" applyProtection="0"/>
    <xf numFmtId="0" fontId="189" fillId="0" borderId="0" applyNumberFormat="0" applyFill="0" applyBorder="0" applyAlignment="0" applyProtection="0"/>
    <xf numFmtId="0" fontId="189" fillId="0" borderId="0" applyNumberFormat="0" applyFill="0" applyBorder="0" applyAlignment="0" applyProtection="0"/>
    <xf numFmtId="9" fontId="18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191" fillId="2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191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191" fillId="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91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191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191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91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191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91" fillId="13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191" fillId="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191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15" borderId="0" applyNumberFormat="0" applyBorder="0" applyAlignment="0" applyProtection="0"/>
    <xf numFmtId="0" fontId="24" fillId="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15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191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192" fillId="1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92" fillId="6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192" fillId="13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9" borderId="0" applyNumberFormat="0" applyBorder="0" applyAlignment="0" applyProtection="0"/>
    <xf numFmtId="0" fontId="25" fillId="12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2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9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2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2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192" fillId="19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192" fillId="17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21" borderId="0" applyNumberFormat="0" applyBorder="0" applyAlignment="0" applyProtection="0"/>
    <xf numFmtId="0" fontId="25" fillId="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2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192" fillId="21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192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192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192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192" fillId="19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192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192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93" fillId="5" borderId="0" applyNumberFormat="0" applyBorder="0" applyAlignment="0" applyProtection="0"/>
    <xf numFmtId="0" fontId="27" fillId="3" borderId="34" applyNumberFormat="0" applyAlignment="0" applyProtection="0"/>
    <xf numFmtId="0" fontId="27" fillId="3" borderId="34" applyNumberFormat="0" applyAlignment="0" applyProtection="0"/>
    <xf numFmtId="0" fontId="27" fillId="3" borderId="34" applyNumberFormat="0" applyAlignment="0" applyProtection="0"/>
    <xf numFmtId="0" fontId="27" fillId="3" borderId="34" applyNumberFormat="0" applyAlignment="0" applyProtection="0"/>
    <xf numFmtId="0" fontId="27" fillId="3" borderId="34" applyNumberFormat="0" applyAlignment="0" applyProtection="0"/>
    <xf numFmtId="0" fontId="27" fillId="3" borderId="34" applyNumberFormat="0" applyAlignment="0" applyProtection="0"/>
    <xf numFmtId="0" fontId="27" fillId="3" borderId="34" applyNumberFormat="0" applyAlignment="0" applyProtection="0"/>
    <xf numFmtId="0" fontId="194" fillId="3" borderId="34" applyNumberFormat="0" applyAlignment="0" applyProtection="0"/>
    <xf numFmtId="0" fontId="42" fillId="12" borderId="3" applyNumberFormat="0" applyAlignment="0" applyProtection="0"/>
    <xf numFmtId="0" fontId="42" fillId="12" borderId="3" applyNumberFormat="0" applyAlignment="0" applyProtection="0"/>
    <xf numFmtId="0" fontId="42" fillId="12" borderId="3" applyNumberFormat="0" applyAlignment="0" applyProtection="0"/>
    <xf numFmtId="0" fontId="42" fillId="12" borderId="3" applyNumberFormat="0" applyAlignment="0" applyProtection="0"/>
    <xf numFmtId="0" fontId="42" fillId="12" borderId="3" applyNumberFormat="0" applyAlignment="0" applyProtection="0"/>
    <xf numFmtId="0" fontId="42" fillId="12" borderId="3" applyNumberFormat="0" applyAlignment="0" applyProtection="0"/>
    <xf numFmtId="0" fontId="195" fillId="12" borderId="3" applyNumberFormat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6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97" fillId="7" borderId="0" applyNumberFormat="0" applyBorder="0" applyAlignment="0" applyProtection="0"/>
    <xf numFmtId="0" fontId="38" fillId="0" borderId="10" applyNumberFormat="0" applyFill="0" applyAlignment="0" applyProtection="0"/>
    <xf numFmtId="0" fontId="155" fillId="0" borderId="29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55" fillId="0" borderId="29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55" fillId="0" borderId="29" applyNumberFormat="0" applyFill="0" applyAlignment="0" applyProtection="0"/>
    <xf numFmtId="0" fontId="155" fillId="0" borderId="29" applyNumberFormat="0" applyFill="0" applyAlignment="0" applyProtection="0"/>
    <xf numFmtId="0" fontId="155" fillId="0" borderId="29" applyNumberFormat="0" applyFill="0" applyAlignment="0" applyProtection="0"/>
    <xf numFmtId="0" fontId="38" fillId="0" borderId="10" applyNumberFormat="0" applyFill="0" applyAlignment="0" applyProtection="0"/>
    <xf numFmtId="0" fontId="155" fillId="0" borderId="29" applyNumberFormat="0" applyFill="0" applyAlignment="0" applyProtection="0"/>
    <xf numFmtId="0" fontId="155" fillId="0" borderId="29" applyNumberFormat="0" applyFill="0" applyAlignment="0" applyProtection="0"/>
    <xf numFmtId="0" fontId="155" fillId="0" borderId="29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55" fillId="0" borderId="29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55" fillId="0" borderId="29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98" fillId="0" borderId="10" applyNumberFormat="0" applyFill="0" applyAlignment="0" applyProtection="0"/>
    <xf numFmtId="0" fontId="39" fillId="0" borderId="12" applyNumberFormat="0" applyFill="0" applyAlignment="0" applyProtection="0"/>
    <xf numFmtId="0" fontId="156" fillId="0" borderId="11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56" fillId="0" borderId="11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56" fillId="0" borderId="11" applyNumberFormat="0" applyFill="0" applyAlignment="0" applyProtection="0"/>
    <xf numFmtId="0" fontId="156" fillId="0" borderId="11" applyNumberFormat="0" applyFill="0" applyAlignment="0" applyProtection="0"/>
    <xf numFmtId="0" fontId="156" fillId="0" borderId="11" applyNumberFormat="0" applyFill="0" applyAlignment="0" applyProtection="0"/>
    <xf numFmtId="0" fontId="39" fillId="0" borderId="12" applyNumberFormat="0" applyFill="0" applyAlignment="0" applyProtection="0"/>
    <xf numFmtId="0" fontId="156" fillId="0" borderId="11" applyNumberFormat="0" applyFill="0" applyAlignment="0" applyProtection="0"/>
    <xf numFmtId="0" fontId="156" fillId="0" borderId="11" applyNumberFormat="0" applyFill="0" applyAlignment="0" applyProtection="0"/>
    <xf numFmtId="0" fontId="156" fillId="0" borderId="11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56" fillId="0" borderId="11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56" fillId="0" borderId="11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99" fillId="0" borderId="12" applyNumberFormat="0" applyFill="0" applyAlignment="0" applyProtection="0"/>
    <xf numFmtId="0" fontId="40" fillId="0" borderId="13" applyNumberFormat="0" applyFill="0" applyAlignment="0" applyProtection="0"/>
    <xf numFmtId="0" fontId="157" fillId="0" borderId="30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157" fillId="0" borderId="30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157" fillId="0" borderId="30" applyNumberFormat="0" applyFill="0" applyAlignment="0" applyProtection="0"/>
    <xf numFmtId="0" fontId="157" fillId="0" borderId="30" applyNumberFormat="0" applyFill="0" applyAlignment="0" applyProtection="0"/>
    <xf numFmtId="0" fontId="157" fillId="0" borderId="30" applyNumberFormat="0" applyFill="0" applyAlignment="0" applyProtection="0"/>
    <xf numFmtId="0" fontId="40" fillId="0" borderId="13" applyNumberFormat="0" applyFill="0" applyAlignment="0" applyProtection="0"/>
    <xf numFmtId="0" fontId="157" fillId="0" borderId="30" applyNumberFormat="0" applyFill="0" applyAlignment="0" applyProtection="0"/>
    <xf numFmtId="0" fontId="157" fillId="0" borderId="30" applyNumberFormat="0" applyFill="0" applyAlignment="0" applyProtection="0"/>
    <xf numFmtId="0" fontId="157" fillId="0" borderId="30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157" fillId="0" borderId="30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157" fillId="0" borderId="30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200" fillId="0" borderId="13" applyNumberFormat="0" applyFill="0" applyAlignment="0" applyProtection="0"/>
    <xf numFmtId="0" fontId="40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0" fillId="0" borderId="0" applyNumberFormat="0" applyFill="0" applyBorder="0" applyAlignment="0" applyProtection="0"/>
    <xf numFmtId="0" fontId="28" fillId="4" borderId="34" applyNumberFormat="0" applyAlignment="0" applyProtection="0"/>
    <xf numFmtId="0" fontId="28" fillId="4" borderId="34" applyNumberFormat="0" applyAlignment="0" applyProtection="0"/>
    <xf numFmtId="0" fontId="28" fillId="4" borderId="34" applyNumberFormat="0" applyAlignment="0" applyProtection="0"/>
    <xf numFmtId="0" fontId="28" fillId="4" borderId="34" applyNumberFormat="0" applyAlignment="0" applyProtection="0"/>
    <xf numFmtId="0" fontId="28" fillId="4" borderId="34" applyNumberFormat="0" applyAlignment="0" applyProtection="0"/>
    <xf numFmtId="0" fontId="28" fillId="4" borderId="34" applyNumberFormat="0" applyAlignment="0" applyProtection="0"/>
    <xf numFmtId="0" fontId="201" fillId="4" borderId="34" applyNumberFormat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202" fillId="0" borderId="16" applyNumberFormat="0" applyFill="0" applyAlignment="0" applyProtection="0"/>
    <xf numFmtId="0" fontId="33" fillId="14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203" fillId="14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8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3" fillId="0" borderId="0"/>
    <xf numFmtId="0" fontId="113" fillId="0" borderId="0"/>
    <xf numFmtId="0" fontId="113" fillId="0" borderId="0"/>
    <xf numFmtId="0" fontId="23" fillId="0" borderId="0"/>
    <xf numFmtId="0" fontId="2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43" fillId="0" borderId="0"/>
    <xf numFmtId="0" fontId="43" fillId="0" borderId="0"/>
    <xf numFmtId="0" fontId="4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>
      <alignment horizontal="left" wrapText="1"/>
    </xf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43" fillId="0" borderId="0"/>
    <xf numFmtId="0" fontId="43" fillId="0" borderId="0"/>
    <xf numFmtId="0" fontId="43" fillId="0" borderId="0"/>
    <xf numFmtId="0" fontId="113" fillId="0" borderId="0"/>
    <xf numFmtId="0" fontId="113" fillId="0" borderId="0"/>
    <xf numFmtId="0" fontId="113" fillId="0" borderId="0"/>
    <xf numFmtId="0" fontId="23" fillId="0" borderId="0"/>
    <xf numFmtId="0" fontId="23" fillId="0" borderId="0"/>
    <xf numFmtId="0" fontId="8" fillId="0" borderId="0"/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43" fillId="0" borderId="0"/>
    <xf numFmtId="0" fontId="43" fillId="0" borderId="0"/>
    <xf numFmtId="0" fontId="43" fillId="0" borderId="0"/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43" fillId="0" borderId="0"/>
    <xf numFmtId="0" fontId="43" fillId="0" borderId="0"/>
    <xf numFmtId="0" fontId="43" fillId="0" borderId="0"/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43" fillId="0" borderId="0"/>
    <xf numFmtId="0" fontId="43" fillId="0" borderId="0"/>
    <xf numFmtId="0" fontId="43" fillId="0" borderId="0"/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43" fillId="0" borderId="0"/>
    <xf numFmtId="0" fontId="43" fillId="0" borderId="0"/>
    <xf numFmtId="0" fontId="43" fillId="0" borderId="0"/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91" fillId="0" borderId="0"/>
    <xf numFmtId="0" fontId="191" fillId="0" borderId="0"/>
    <xf numFmtId="0" fontId="6" fillId="0" borderId="0"/>
    <xf numFmtId="0" fontId="19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0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43" fillId="0" borderId="0"/>
    <xf numFmtId="0" fontId="43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3" fillId="0" borderId="0"/>
    <xf numFmtId="0" fontId="23" fillId="0" borderId="0"/>
    <xf numFmtId="0" fontId="23" fillId="0" borderId="0"/>
    <xf numFmtId="0" fontId="113" fillId="0" borderId="0"/>
    <xf numFmtId="0" fontId="2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0" fillId="0" borderId="0">
      <alignment horizontal="left" wrapText="1"/>
    </xf>
    <xf numFmtId="0" fontId="70" fillId="0" borderId="0">
      <alignment horizontal="left" wrapText="1"/>
    </xf>
    <xf numFmtId="0" fontId="11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70" fillId="0" borderId="0">
      <alignment horizontal="left" wrapText="1"/>
    </xf>
    <xf numFmtId="0" fontId="70" fillId="0" borderId="0">
      <alignment horizontal="left" wrapText="1"/>
    </xf>
    <xf numFmtId="0" fontId="70" fillId="0" borderId="0">
      <alignment horizontal="left" wrapText="1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" fillId="0" borderId="0"/>
    <xf numFmtId="0" fontId="8" fillId="0" borderId="0"/>
    <xf numFmtId="0" fontId="43" fillId="0" borderId="0"/>
    <xf numFmtId="0" fontId="191" fillId="0" borderId="0"/>
    <xf numFmtId="0" fontId="8" fillId="0" borderId="0"/>
    <xf numFmtId="0" fontId="191" fillId="0" borderId="0"/>
    <xf numFmtId="0" fontId="191" fillId="0" borderId="0"/>
    <xf numFmtId="0" fontId="6" fillId="0" borderId="0"/>
    <xf numFmtId="0" fontId="191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191" fillId="0" borderId="0"/>
    <xf numFmtId="0" fontId="191" fillId="0" borderId="0"/>
    <xf numFmtId="0" fontId="191" fillId="0" borderId="0"/>
    <xf numFmtId="0" fontId="6" fillId="0" borderId="0"/>
    <xf numFmtId="0" fontId="191" fillId="0" borderId="0"/>
    <xf numFmtId="0" fontId="43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13" fillId="0" borderId="0"/>
    <xf numFmtId="0" fontId="23" fillId="0" borderId="0"/>
    <xf numFmtId="0" fontId="70" fillId="0" borderId="0">
      <alignment horizontal="left" wrapText="1"/>
    </xf>
    <xf numFmtId="0" fontId="6" fillId="0" borderId="0"/>
    <xf numFmtId="0" fontId="70" fillId="0" borderId="0">
      <alignment horizontal="left" wrapText="1"/>
    </xf>
    <xf numFmtId="0" fontId="6" fillId="0" borderId="0"/>
    <xf numFmtId="0" fontId="113" fillId="0" borderId="0"/>
    <xf numFmtId="0" fontId="6" fillId="0" borderId="0"/>
    <xf numFmtId="0" fontId="113" fillId="0" borderId="0"/>
    <xf numFmtId="0" fontId="6" fillId="0" borderId="0"/>
    <xf numFmtId="0" fontId="1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43" fillId="0" borderId="0"/>
    <xf numFmtId="0" fontId="43" fillId="0" borderId="0"/>
    <xf numFmtId="0" fontId="191" fillId="0" borderId="0"/>
    <xf numFmtId="0" fontId="191" fillId="0" borderId="0"/>
    <xf numFmtId="0" fontId="6" fillId="0" borderId="0"/>
    <xf numFmtId="0" fontId="19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43" fillId="8" borderId="36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43" fillId="8" borderId="36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70" fillId="8" borderId="37" applyNumberFormat="0" applyFont="0" applyAlignment="0" applyProtection="0"/>
    <xf numFmtId="0" fontId="26" fillId="3" borderId="33" applyNumberFormat="0" applyAlignment="0" applyProtection="0"/>
    <xf numFmtId="0" fontId="26" fillId="3" borderId="33" applyNumberFormat="0" applyAlignment="0" applyProtection="0"/>
    <xf numFmtId="0" fontId="26" fillId="3" borderId="33" applyNumberFormat="0" applyAlignment="0" applyProtection="0"/>
    <xf numFmtId="0" fontId="26" fillId="3" borderId="33" applyNumberFormat="0" applyAlignment="0" applyProtection="0"/>
    <xf numFmtId="0" fontId="26" fillId="3" borderId="33" applyNumberFormat="0" applyAlignment="0" applyProtection="0"/>
    <xf numFmtId="0" fontId="26" fillId="3" borderId="33" applyNumberFormat="0" applyAlignment="0" applyProtection="0"/>
    <xf numFmtId="0" fontId="26" fillId="3" borderId="33" applyNumberFormat="0" applyAlignment="0" applyProtection="0"/>
    <xf numFmtId="0" fontId="204" fillId="3" borderId="33" applyNumberFormat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29" fillId="0" borderId="35" applyNumberFormat="0" applyFill="0" applyAlignment="0" applyProtection="0"/>
    <xf numFmtId="0" fontId="29" fillId="0" borderId="38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8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9" fillId="0" borderId="35" applyNumberFormat="0" applyFill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9" fillId="0" borderId="38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8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8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9" fillId="0" borderId="35" applyNumberFormat="0" applyFill="0" applyAlignment="0" applyProtection="0"/>
    <xf numFmtId="0" fontId="205" fillId="0" borderId="35" applyNumberFormat="0" applyFill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0" fontId="8" fillId="0" borderId="0"/>
    <xf numFmtId="0" fontId="23" fillId="0" borderId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31" fillId="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23" fillId="0" borderId="0"/>
    <xf numFmtId="0" fontId="23" fillId="0" borderId="0"/>
    <xf numFmtId="0" fontId="5" fillId="0" borderId="0"/>
    <xf numFmtId="0" fontId="136" fillId="0" borderId="0" applyNumberFormat="0" applyFill="0" applyBorder="0" applyAlignment="0" applyProtection="0"/>
    <xf numFmtId="0" fontId="128" fillId="0" borderId="26" applyNumberFormat="0" applyFill="0" applyAlignment="0" applyProtection="0"/>
    <xf numFmtId="0" fontId="5" fillId="55" borderId="28" applyNumberFormat="0" applyFont="0" applyAlignment="0" applyProtection="0"/>
    <xf numFmtId="0" fontId="187" fillId="46" borderId="0" applyNumberFormat="0" applyBorder="0" applyAlignment="0" applyProtection="0"/>
    <xf numFmtId="0" fontId="5" fillId="58" borderId="0" applyNumberFormat="0" applyBorder="0" applyAlignment="0" applyProtection="0"/>
    <xf numFmtId="0" fontId="5" fillId="59" borderId="0" applyNumberFormat="0" applyBorder="0" applyAlignment="0" applyProtection="0"/>
    <xf numFmtId="0" fontId="187" fillId="41" borderId="0" applyNumberFormat="0" applyBorder="0" applyAlignment="0" applyProtection="0"/>
    <xf numFmtId="0" fontId="5" fillId="61" borderId="0" applyNumberFormat="0" applyBorder="0" applyAlignment="0" applyProtection="0"/>
    <xf numFmtId="0" fontId="5" fillId="38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187" fillId="43" borderId="0" applyNumberFormat="0" applyBorder="0" applyAlignment="0" applyProtection="0"/>
    <xf numFmtId="0" fontId="5" fillId="37" borderId="0" applyNumberFormat="0" applyBorder="0" applyAlignment="0" applyProtection="0"/>
    <xf numFmtId="0" fontId="5" fillId="66" borderId="0" applyNumberFormat="0" applyBorder="0" applyAlignment="0" applyProtection="0"/>
    <xf numFmtId="0" fontId="5" fillId="67" borderId="0" applyNumberFormat="0" applyBorder="0" applyAlignment="0" applyProtection="0"/>
    <xf numFmtId="0" fontId="5" fillId="40" borderId="0" applyNumberFormat="0" applyBorder="0" applyAlignment="0" applyProtection="0"/>
    <xf numFmtId="0" fontId="187" fillId="45" borderId="0" applyNumberFormat="0" applyBorder="0" applyAlignment="0" applyProtection="0"/>
    <xf numFmtId="0" fontId="8" fillId="0" borderId="0"/>
    <xf numFmtId="0" fontId="5" fillId="0" borderId="0"/>
    <xf numFmtId="0" fontId="5" fillId="0" borderId="0"/>
    <xf numFmtId="0" fontId="188" fillId="0" borderId="0"/>
    <xf numFmtId="0" fontId="5" fillId="58" borderId="0" applyNumberFormat="0" applyBorder="0" applyAlignment="0" applyProtection="0"/>
    <xf numFmtId="0" fontId="5" fillId="59" borderId="0" applyNumberFormat="0" applyBorder="0" applyAlignment="0" applyProtection="0"/>
    <xf numFmtId="0" fontId="5" fillId="61" borderId="0" applyNumberFormat="0" applyBorder="0" applyAlignment="0" applyProtection="0"/>
    <xf numFmtId="0" fontId="5" fillId="38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37" borderId="0" applyNumberFormat="0" applyBorder="0" applyAlignment="0" applyProtection="0"/>
    <xf numFmtId="0" fontId="5" fillId="66" borderId="0" applyNumberFormat="0" applyBorder="0" applyAlignment="0" applyProtection="0"/>
    <xf numFmtId="0" fontId="5" fillId="67" borderId="0" applyNumberFormat="0" applyBorder="0" applyAlignment="0" applyProtection="0"/>
    <xf numFmtId="0" fontId="5" fillId="40" borderId="0" applyNumberFormat="0" applyBorder="0" applyAlignment="0" applyProtection="0"/>
    <xf numFmtId="0" fontId="5" fillId="0" borderId="0"/>
    <xf numFmtId="0" fontId="5" fillId="58" borderId="0" applyNumberFormat="0" applyBorder="0" applyAlignment="0" applyProtection="0"/>
    <xf numFmtId="0" fontId="5" fillId="59" borderId="0" applyNumberFormat="0" applyBorder="0" applyAlignment="0" applyProtection="0"/>
    <xf numFmtId="0" fontId="5" fillId="61" borderId="0" applyNumberFormat="0" applyBorder="0" applyAlignment="0" applyProtection="0"/>
    <xf numFmtId="0" fontId="5" fillId="38" borderId="0" applyNumberFormat="0" applyBorder="0" applyAlignment="0" applyProtection="0"/>
    <xf numFmtId="0" fontId="5" fillId="36" borderId="0" applyNumberFormat="0" applyBorder="0" applyAlignment="0" applyProtection="0"/>
    <xf numFmtId="0" fontId="5" fillId="39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37" borderId="0" applyNumberFormat="0" applyBorder="0" applyAlignment="0" applyProtection="0"/>
    <xf numFmtId="0" fontId="5" fillId="66" borderId="0" applyNumberFormat="0" applyBorder="0" applyAlignment="0" applyProtection="0"/>
    <xf numFmtId="0" fontId="5" fillId="67" borderId="0" applyNumberFormat="0" applyBorder="0" applyAlignment="0" applyProtection="0"/>
    <xf numFmtId="0" fontId="5" fillId="40" borderId="0" applyNumberFormat="0" applyBorder="0" applyAlignment="0" applyProtection="0"/>
    <xf numFmtId="0" fontId="23" fillId="0" borderId="0"/>
    <xf numFmtId="0" fontId="8" fillId="0" borderId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67" borderId="0" applyNumberFormat="0" applyBorder="0" applyAlignment="0" applyProtection="0"/>
    <xf numFmtId="0" fontId="4" fillId="67" borderId="0" applyNumberFormat="0" applyBorder="0" applyAlignment="0" applyProtection="0"/>
    <xf numFmtId="0" fontId="4" fillId="67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187" fillId="41" borderId="0" applyNumberFormat="0" applyBorder="0" applyAlignment="0" applyProtection="0"/>
    <xf numFmtId="0" fontId="116" fillId="62" borderId="0" applyNumberFormat="0" applyBorder="0" applyAlignment="0" applyProtection="0"/>
    <xf numFmtId="0" fontId="187" fillId="43" borderId="0" applyNumberFormat="0" applyBorder="0" applyAlignment="0" applyProtection="0"/>
    <xf numFmtId="0" fontId="187" fillId="45" borderId="0" applyNumberFormat="0" applyBorder="0" applyAlignment="0" applyProtection="0"/>
    <xf numFmtId="0" fontId="187" fillId="46" borderId="0" applyNumberFormat="0" applyBorder="0" applyAlignment="0" applyProtection="0"/>
    <xf numFmtId="0" fontId="116" fillId="6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55" borderId="28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136" fillId="0" borderId="0" applyNumberFormat="0" applyFill="0" applyBorder="0" applyAlignment="0" applyProtection="0"/>
    <xf numFmtId="0" fontId="178" fillId="57" borderId="0" applyNumberFormat="0" applyBorder="0" applyAlignment="0" applyProtection="0"/>
    <xf numFmtId="0" fontId="179" fillId="53" borderId="21" applyNumberFormat="0" applyAlignment="0" applyProtection="0"/>
    <xf numFmtId="0" fontId="180" fillId="50" borderId="20" applyNumberFormat="0" applyAlignment="0" applyProtection="0"/>
    <xf numFmtId="0" fontId="181" fillId="50" borderId="21" applyNumberFormat="0" applyAlignment="0" applyProtection="0"/>
    <xf numFmtId="0" fontId="184" fillId="0" borderId="0" applyNumberFormat="0" applyFill="0" applyBorder="0" applyAlignment="0" applyProtection="0"/>
    <xf numFmtId="0" fontId="3" fillId="55" borderId="28" applyNumberFormat="0" applyFont="0" applyAlignment="0" applyProtection="0"/>
    <xf numFmtId="0" fontId="185" fillId="0" borderId="0" applyNumberFormat="0" applyFill="0" applyBorder="0" applyAlignment="0" applyProtection="0"/>
    <xf numFmtId="0" fontId="186" fillId="0" borderId="23" applyNumberFormat="0" applyFill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1" borderId="0" applyNumberFormat="0" applyBorder="0" applyAlignment="0" applyProtection="0"/>
    <xf numFmtId="0" fontId="3" fillId="38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23" fillId="0" borderId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37" borderId="0" applyNumberFormat="0" applyBorder="0" applyAlignment="0" applyProtection="0"/>
    <xf numFmtId="0" fontId="3" fillId="66" borderId="0" applyNumberFormat="0" applyBorder="0" applyAlignment="0" applyProtection="0"/>
    <xf numFmtId="0" fontId="3" fillId="67" borderId="0" applyNumberFormat="0" applyBorder="0" applyAlignment="0" applyProtection="0"/>
    <xf numFmtId="0" fontId="3" fillId="40" borderId="0" applyNumberFormat="0" applyBorder="0" applyAlignment="0" applyProtection="0"/>
    <xf numFmtId="0" fontId="3" fillId="0" borderId="0"/>
    <xf numFmtId="0" fontId="3" fillId="0" borderId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1" borderId="0" applyNumberFormat="0" applyBorder="0" applyAlignment="0" applyProtection="0"/>
    <xf numFmtId="0" fontId="3" fillId="38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37" borderId="0" applyNumberFormat="0" applyBorder="0" applyAlignment="0" applyProtection="0"/>
    <xf numFmtId="0" fontId="3" fillId="66" borderId="0" applyNumberFormat="0" applyBorder="0" applyAlignment="0" applyProtection="0"/>
    <xf numFmtId="0" fontId="3" fillId="67" borderId="0" applyNumberFormat="0" applyBorder="0" applyAlignment="0" applyProtection="0"/>
    <xf numFmtId="0" fontId="3" fillId="40" borderId="0" applyNumberFormat="0" applyBorder="0" applyAlignment="0" applyProtection="0"/>
    <xf numFmtId="0" fontId="3" fillId="0" borderId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1" borderId="0" applyNumberFormat="0" applyBorder="0" applyAlignment="0" applyProtection="0"/>
    <xf numFmtId="0" fontId="3" fillId="38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37" borderId="0" applyNumberFormat="0" applyBorder="0" applyAlignment="0" applyProtection="0"/>
    <xf numFmtId="0" fontId="3" fillId="66" borderId="0" applyNumberFormat="0" applyBorder="0" applyAlignment="0" applyProtection="0"/>
    <xf numFmtId="0" fontId="3" fillId="67" borderId="0" applyNumberFormat="0" applyBorder="0" applyAlignment="0" applyProtection="0"/>
    <xf numFmtId="0" fontId="3" fillId="40" borderId="0" applyNumberFormat="0" applyBorder="0" applyAlignment="0" applyProtection="0"/>
    <xf numFmtId="0" fontId="3" fillId="0" borderId="0"/>
    <xf numFmtId="0" fontId="3" fillId="55" borderId="28" applyNumberFormat="0" applyFont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1" borderId="0" applyNumberFormat="0" applyBorder="0" applyAlignment="0" applyProtection="0"/>
    <xf numFmtId="0" fontId="3" fillId="38" borderId="0" applyNumberFormat="0" applyBorder="0" applyAlignment="0" applyProtection="0"/>
    <xf numFmtId="0" fontId="3" fillId="36" borderId="0" applyNumberFormat="0" applyBorder="0" applyAlignment="0" applyProtection="0"/>
    <xf numFmtId="0" fontId="3" fillId="39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37" borderId="0" applyNumberFormat="0" applyBorder="0" applyAlignment="0" applyProtection="0"/>
    <xf numFmtId="0" fontId="3" fillId="66" borderId="0" applyNumberFormat="0" applyBorder="0" applyAlignment="0" applyProtection="0"/>
    <xf numFmtId="0" fontId="3" fillId="67" borderId="0" applyNumberFormat="0" applyBorder="0" applyAlignment="0" applyProtection="0"/>
    <xf numFmtId="0" fontId="3" fillId="40" borderId="0" applyNumberFormat="0" applyBorder="0" applyAlignment="0" applyProtection="0"/>
    <xf numFmtId="0" fontId="23" fillId="0" borderId="0"/>
    <xf numFmtId="0" fontId="8" fillId="0" borderId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58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6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67" borderId="0" applyNumberFormat="0" applyBorder="0" applyAlignment="0" applyProtection="0"/>
    <xf numFmtId="0" fontId="2" fillId="67" borderId="0" applyNumberFormat="0" applyBorder="0" applyAlignment="0" applyProtection="0"/>
    <xf numFmtId="0" fontId="2" fillId="67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5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6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5" borderId="28" applyNumberFormat="0" applyFont="0" applyAlignment="0" applyProtection="0"/>
    <xf numFmtId="0" fontId="23" fillId="0" borderId="0"/>
    <xf numFmtId="0" fontId="23" fillId="0" borderId="0"/>
    <xf numFmtId="0" fontId="8" fillId="0" borderId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5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6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5" borderId="28" applyNumberFormat="0" applyFont="0" applyAlignment="0" applyProtection="0"/>
  </cellStyleXfs>
  <cellXfs count="23">
    <xf numFmtId="0" fontId="0" fillId="0" borderId="0" xfId="0"/>
    <xf numFmtId="0" fontId="70" fillId="0" borderId="0" xfId="0" applyFont="1" applyAlignment="1">
      <alignment wrapText="1"/>
    </xf>
    <xf numFmtId="10" fontId="0" fillId="0" borderId="0" xfId="0" applyNumberFormat="1"/>
    <xf numFmtId="0" fontId="207" fillId="0" borderId="0" xfId="0" applyFont="1"/>
    <xf numFmtId="0" fontId="208" fillId="56" borderId="42" xfId="0" applyFont="1" applyFill="1" applyBorder="1" applyAlignment="1">
      <alignment horizontal="center" vertical="center" wrapText="1"/>
    </xf>
    <xf numFmtId="10" fontId="208" fillId="56" borderId="42" xfId="0" applyNumberFormat="1" applyFont="1" applyFill="1" applyBorder="1" applyAlignment="1">
      <alignment horizontal="center" vertical="center" wrapText="1"/>
    </xf>
    <xf numFmtId="0" fontId="208" fillId="56" borderId="43" xfId="0" applyFont="1" applyFill="1" applyBorder="1" applyAlignment="1">
      <alignment horizontal="center" vertical="center" wrapText="1"/>
    </xf>
    <xf numFmtId="0" fontId="209" fillId="0" borderId="0" xfId="0" applyFont="1"/>
    <xf numFmtId="0" fontId="209" fillId="0" borderId="0" xfId="3276" applyFont="1"/>
    <xf numFmtId="0" fontId="209" fillId="0" borderId="0" xfId="3276" applyFont="1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3" fillId="0" borderId="0" xfId="36593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36636">
    <cellStyle name=" 1" xfId="1"/>
    <cellStyle name="_x000a_bidires=100_x000d_" xfId="34418"/>
    <cellStyle name="_x000a_bidires=100_x000d_ 2" xfId="34419"/>
    <cellStyle name="_x000a_bidires=100_x000d_ 2 2" xfId="34420"/>
    <cellStyle name="_x000a_bidires=100_x000d_ 2 2 2" xfId="34421"/>
    <cellStyle name="_x000a_bidires=100_x000d_ 2 3" xfId="34422"/>
    <cellStyle name="_x000a_bidires=100_x000d_ 2 3 2" xfId="34423"/>
    <cellStyle name="_x000a_bidires=100_x000d_ 2 4" xfId="34424"/>
    <cellStyle name="_x000a_bidires=100_x000d_ 2 4 2" xfId="34425"/>
    <cellStyle name="_x000a_bidires=100_x000d_ 2 4 2 2" xfId="34426"/>
    <cellStyle name="_x000a_bidires=100_x000d_ 2 4 3" xfId="34427"/>
    <cellStyle name="_x000a_bidires=100_x000d_ 2 5" xfId="34428"/>
    <cellStyle name="_x000a_bidires=100_x000d_ 2 5 2" xfId="34429"/>
    <cellStyle name="_x000a_bidires=100_x000d_ 2_Control" xfId="34430"/>
    <cellStyle name="_x000a_bidires=100_x000d_ 3" xfId="34431"/>
    <cellStyle name="_x000a_bidires=100_x000d_ 3 2" xfId="34432"/>
    <cellStyle name="_x000a_bidires=100_x000d_ 4" xfId="34433"/>
    <cellStyle name="_x000a_bidires=100_x000d_ 4 2" xfId="34434"/>
    <cellStyle name="_x000a_bidires=100_x000d__Closed End Turbo Warrants MassIssuance_v0.02" xfId="34435"/>
    <cellStyle name="=C:\WINNT35\SYSTEM32\COMMAND.COM" xfId="2"/>
    <cellStyle name="=C:\WINNT35\SYSTEM32\COMMAND.COM 2" xfId="3"/>
    <cellStyle name="=C:\WINNT35\SYSTEM32\COMMAND.COM 2 2" xfId="4"/>
    <cellStyle name="=C:\WINNT35\SYSTEM32\COMMAND.COM 2 2 2" xfId="5"/>
    <cellStyle name="=C:\WINNT35\SYSTEM32\COMMAND.COM 2 2_BNP_Tradeabstimmung_Oktober_2012" xfId="6"/>
    <cellStyle name="=C:\WINNT35\SYSTEM32\COMMAND.COM 2 3" xfId="7"/>
    <cellStyle name="=C:\WINNT35\SYSTEM32\COMMAND.COM 2_BNP_Tradeabstimmung_Oktober_2012" xfId="8"/>
    <cellStyle name="=C:\WINNT35\SYSTEM32\COMMAND.COM 3" xfId="9"/>
    <cellStyle name="=C:\WINNT35\SYSTEM32\COMMAND.COM 4" xfId="10"/>
    <cellStyle name="=C:\WINNT35\SYSTEM32\COMMAND.COM 4 2" xfId="11"/>
    <cellStyle name="=C:\WINNT35\SYSTEM32\COMMAND.COM 4_BNP_Tradeabstimmung_Oktober_2012" xfId="12"/>
    <cellStyle name="=C:\WINNT35\SYSTEM32\COMMAND.COM 5" xfId="13"/>
    <cellStyle name="=C:\WINNT35\SYSTEM32\COMMAND.COM 5 2" xfId="14"/>
    <cellStyle name="=C:\WINNT35\SYSTEM32\COMMAND.COM 5_BNP_Tradeabstimmung_Oktober_2012" xfId="15"/>
    <cellStyle name="=C:\WINNT35\SYSTEM32\COMMAND.COM 6" xfId="16"/>
    <cellStyle name="=C:\WINNT35\SYSTEM32\COMMAND.COM 7" xfId="17"/>
    <cellStyle name="=C:\WINNT35\SYSTEM32\COMMAND.COM 7 2" xfId="18"/>
    <cellStyle name="=C:\WINNT35\SYSTEM32\COMMAND.COM_BNP_Tradeabstimmung_Oktober_2012" xfId="19"/>
    <cellStyle name="20 % - Akzent1" xfId="20"/>
    <cellStyle name="20 % - Akzent1 2" xfId="21"/>
    <cellStyle name="20 % - Akzent1 2 10" xfId="22"/>
    <cellStyle name="20 % - Akzent1 2 10 2" xfId="23"/>
    <cellStyle name="20 % - Akzent1 2 10 3" xfId="24"/>
    <cellStyle name="20 % - Akzent1 2 11" xfId="25"/>
    <cellStyle name="20 % - Akzent1 2 11 2" xfId="26"/>
    <cellStyle name="20 % - Akzent1 2 11 3" xfId="27"/>
    <cellStyle name="20 % - Akzent1 2 12" xfId="28"/>
    <cellStyle name="20 % - Akzent1 2 12 2" xfId="29"/>
    <cellStyle name="20 % - Akzent1 2 12 3" xfId="30"/>
    <cellStyle name="20 % - Akzent1 2 12 4" xfId="10908"/>
    <cellStyle name="20 % - Akzent1 2 12 5" xfId="11031"/>
    <cellStyle name="20 % - Akzent1 2 12 5 2" xfId="14245"/>
    <cellStyle name="20 % - Akzent1 2 13" xfId="31"/>
    <cellStyle name="20 % - Akzent1 2 13 2" xfId="32"/>
    <cellStyle name="20 % - Akzent1 2 13 3" xfId="33"/>
    <cellStyle name="20 % - Akzent1 2 14" xfId="34"/>
    <cellStyle name="20 % - Akzent1 2 15" xfId="35"/>
    <cellStyle name="20 % - Akzent1 2 16" xfId="10907"/>
    <cellStyle name="20 % - Akzent1 2 17" xfId="11030"/>
    <cellStyle name="20 % - Akzent1 2 17 2" xfId="14246"/>
    <cellStyle name="20 % - Akzent1 2 2" xfId="36"/>
    <cellStyle name="20 % - Akzent1 2 2 2" xfId="37"/>
    <cellStyle name="20 % - Akzent1 2 2 2 2" xfId="38"/>
    <cellStyle name="20 % - Akzent1 2 2 3" xfId="39"/>
    <cellStyle name="20 % - Akzent1 2 2 3 2" xfId="40"/>
    <cellStyle name="20 % - Akzent1 2 2 3 3" xfId="41"/>
    <cellStyle name="20 % - Akzent1 2 2 3 4" xfId="11814"/>
    <cellStyle name="20 % - Akzent1 2 2 3 5" xfId="14241"/>
    <cellStyle name="20 % - Akzent1 2 2 3 5 2" xfId="14247"/>
    <cellStyle name="20 % - Akzent1 2 2 4" xfId="42"/>
    <cellStyle name="20 % - Akzent1 2 2_BNP_Tradeabstimmung_Oktober_2012" xfId="43"/>
    <cellStyle name="20 % - Akzent1 2 3" xfId="44"/>
    <cellStyle name="20 % - Akzent1 2 3 2" xfId="45"/>
    <cellStyle name="20 % - Akzent1 2 3 2 2" xfId="46"/>
    <cellStyle name="20 % - Akzent1 2 3 2 3" xfId="47"/>
    <cellStyle name="20 % - Akzent1 2 3 3" xfId="48"/>
    <cellStyle name="20 % - Akzent1 2 3 3 2" xfId="49"/>
    <cellStyle name="20 % - Akzent1 2 3 3 2 2" xfId="50"/>
    <cellStyle name="20 % - Akzent1 2 3 3 2 3" xfId="51"/>
    <cellStyle name="20 % - Akzent1 2 3 3 3" xfId="52"/>
    <cellStyle name="20 % - Akzent1 2 3 3 4" xfId="53"/>
    <cellStyle name="20 % - Akzent1 2 3 3 5" xfId="10910"/>
    <cellStyle name="20 % - Akzent1 2 3 3 6" xfId="14239"/>
    <cellStyle name="20 % - Akzent1 2 3 3 6 2" xfId="14248"/>
    <cellStyle name="20 % - Akzent1 2 3 4" xfId="54"/>
    <cellStyle name="20 % - Akzent1 2 3 4 2" xfId="55"/>
    <cellStyle name="20 % - Akzent1 2 3 4 3" xfId="56"/>
    <cellStyle name="20 % - Akzent1 2 3 5" xfId="57"/>
    <cellStyle name="20 % - Akzent1 2 3 6" xfId="58"/>
    <cellStyle name="20 % - Akzent1 2 3 7" xfId="10909"/>
    <cellStyle name="20 % - Akzent1 2 3 8" xfId="14240"/>
    <cellStyle name="20 % - Akzent1 2 3 8 2" xfId="14249"/>
    <cellStyle name="20 % - Akzent1 2 4" xfId="59"/>
    <cellStyle name="20 % - Akzent1 2 4 2" xfId="60"/>
    <cellStyle name="20 % - Akzent1 2 4 3" xfId="61"/>
    <cellStyle name="20 % - Akzent1 2 5" xfId="62"/>
    <cellStyle name="20 % - Akzent1 2 5 2" xfId="63"/>
    <cellStyle name="20 % - Akzent1 2 5 2 2" xfId="64"/>
    <cellStyle name="20 % - Akzent1 2 5 2 3" xfId="65"/>
    <cellStyle name="20 % - Akzent1 2 5 3" xfId="66"/>
    <cellStyle name="20 % - Akzent1 2 5 4" xfId="67"/>
    <cellStyle name="20 % - Akzent1 2 5 5" xfId="11815"/>
    <cellStyle name="20 % - Akzent1 2 5 6" xfId="14238"/>
    <cellStyle name="20 % - Akzent1 2 5 6 2" xfId="14250"/>
    <cellStyle name="20 % - Akzent1 2 6" xfId="68"/>
    <cellStyle name="20 % - Akzent1 2 6 2" xfId="69"/>
    <cellStyle name="20 % - Akzent1 2 6 2 2" xfId="70"/>
    <cellStyle name="20 % - Akzent1 2 6 2 3" xfId="71"/>
    <cellStyle name="20 % - Akzent1 2 6 3" xfId="72"/>
    <cellStyle name="20 % - Akzent1 2 6 4" xfId="73"/>
    <cellStyle name="20 % - Akzent1 2 6 5" xfId="13126"/>
    <cellStyle name="20 % - Akzent1 2 6 6" xfId="14237"/>
    <cellStyle name="20 % - Akzent1 2 6 6 2" xfId="14251"/>
    <cellStyle name="20 % - Akzent1 2 7" xfId="74"/>
    <cellStyle name="20 % - Akzent1 2 7 2" xfId="75"/>
    <cellStyle name="20 % - Akzent1 2 7 2 2" xfId="76"/>
    <cellStyle name="20 % - Akzent1 2 7 2 3" xfId="77"/>
    <cellStyle name="20 % - Akzent1 2 7 3" xfId="78"/>
    <cellStyle name="20 % - Akzent1 2 7 4" xfId="79"/>
    <cellStyle name="20 % - Akzent1 2 7 5" xfId="11816"/>
    <cellStyle name="20 % - Akzent1 2 7 6" xfId="11032"/>
    <cellStyle name="20 % - Akzent1 2 7 6 2" xfId="14252"/>
    <cellStyle name="20 % - Akzent1 2 8" xfId="80"/>
    <cellStyle name="20 % - Akzent1 2 8 2" xfId="81"/>
    <cellStyle name="20 % - Akzent1 2 8 3" xfId="82"/>
    <cellStyle name="20 % - Akzent1 2 9" xfId="83"/>
    <cellStyle name="20 % - Akzent1 2 9 2" xfId="84"/>
    <cellStyle name="20 % - Akzent1 2 9 3" xfId="85"/>
    <cellStyle name="20 % - Akzent1 2_BNP_Tradeabstimmung_Oktober_2012" xfId="86"/>
    <cellStyle name="20 % - Akzent1 3" xfId="87"/>
    <cellStyle name="20 % - Akzent1 3 10" xfId="11033"/>
    <cellStyle name="20 % - Akzent1 3 10 2" xfId="14253"/>
    <cellStyle name="20 % - Akzent1 3 2" xfId="88"/>
    <cellStyle name="20 % - Akzent1 3 2 2" xfId="89"/>
    <cellStyle name="20 % - Akzent1 3 2 2 2" xfId="90"/>
    <cellStyle name="20 % - Akzent1 3 2 2 3" xfId="91"/>
    <cellStyle name="20 % - Akzent1 3 2 3" xfId="92"/>
    <cellStyle name="20 % - Akzent1 3 2 3 2" xfId="93"/>
    <cellStyle name="20 % - Akzent1 3 2 3 2 2" xfId="94"/>
    <cellStyle name="20 % - Akzent1 3 2 3 2 3" xfId="95"/>
    <cellStyle name="20 % - Akzent1 3 2 3 3" xfId="96"/>
    <cellStyle name="20 % - Akzent1 3 2 3 4" xfId="97"/>
    <cellStyle name="20 % - Akzent1 3 2 3 5" xfId="13127"/>
    <cellStyle name="20 % - Akzent1 3 2 3 6" xfId="11034"/>
    <cellStyle name="20 % - Akzent1 3 2 3 6 2" xfId="14254"/>
    <cellStyle name="20 % - Akzent1 3 2 4" xfId="98"/>
    <cellStyle name="20 % - Akzent1 3 2 4 2" xfId="99"/>
    <cellStyle name="20 % - Akzent1 3 2 4 3" xfId="100"/>
    <cellStyle name="20 % - Akzent1 3 2 5" xfId="101"/>
    <cellStyle name="20 % - Akzent1 3 2 6" xfId="102"/>
    <cellStyle name="20 % - Akzent1 3 2 7" xfId="13128"/>
    <cellStyle name="20 % - Akzent1 3 2 8" xfId="14236"/>
    <cellStyle name="20 % - Akzent1 3 2 8 2" xfId="14255"/>
    <cellStyle name="20 % - Akzent1 3 3" xfId="103"/>
    <cellStyle name="20 % - Akzent1 3 3 2" xfId="104"/>
    <cellStyle name="20 % - Akzent1 3 3 3" xfId="105"/>
    <cellStyle name="20 % - Akzent1 3 4" xfId="106"/>
    <cellStyle name="20 % - Akzent1 3 4 2" xfId="107"/>
    <cellStyle name="20 % - Akzent1 3 4 2 2" xfId="108"/>
    <cellStyle name="20 % - Akzent1 3 4 2 3" xfId="109"/>
    <cellStyle name="20 % - Akzent1 3 4 3" xfId="110"/>
    <cellStyle name="20 % - Akzent1 3 4 4" xfId="111"/>
    <cellStyle name="20 % - Akzent1 3 4 5" xfId="10911"/>
    <cellStyle name="20 % - Akzent1 3 4 6" xfId="11035"/>
    <cellStyle name="20 % - Akzent1 3 4 6 2" xfId="14256"/>
    <cellStyle name="20 % - Akzent1 3 5" xfId="112"/>
    <cellStyle name="20 % - Akzent1 3 5 2" xfId="113"/>
    <cellStyle name="20 % - Akzent1 3 5 3" xfId="114"/>
    <cellStyle name="20 % - Akzent1 3 6" xfId="115"/>
    <cellStyle name="20 % - Akzent1 3 6 2" xfId="116"/>
    <cellStyle name="20 % - Akzent1 3 6 3" xfId="117"/>
    <cellStyle name="20 % - Akzent1 3 6 4" xfId="13131"/>
    <cellStyle name="20 % - Akzent1 3 6 5" xfId="14048"/>
    <cellStyle name="20 % - Akzent1 3 6 5 2" xfId="14257"/>
    <cellStyle name="20 % - Akzent1 3 7" xfId="118"/>
    <cellStyle name="20 % - Akzent1 3 8" xfId="119"/>
    <cellStyle name="20 % - Akzent1 3 9" xfId="11817"/>
    <cellStyle name="20 % - Akzent1 3_BNP_Tradeabstimmung_Oktober_2012" xfId="120"/>
    <cellStyle name="20 % - Akzent1 4" xfId="121"/>
    <cellStyle name="20 % - Akzent1 4 10" xfId="11011"/>
    <cellStyle name="20 % - Akzent1 4 10 2" xfId="14258"/>
    <cellStyle name="20 % - Akzent1 4 2" xfId="122"/>
    <cellStyle name="20 % - Akzent1 4 2 2" xfId="123"/>
    <cellStyle name="20 % - Akzent1 4 2 2 2" xfId="124"/>
    <cellStyle name="20 % - Akzent1 4 2 2 3" xfId="125"/>
    <cellStyle name="20 % - Akzent1 4 2 3" xfId="126"/>
    <cellStyle name="20 % - Akzent1 4 2 3 2" xfId="127"/>
    <cellStyle name="20 % - Akzent1 4 2 3 2 2" xfId="128"/>
    <cellStyle name="20 % - Akzent1 4 2 3 2 3" xfId="129"/>
    <cellStyle name="20 % - Akzent1 4 2 3 3" xfId="130"/>
    <cellStyle name="20 % - Akzent1 4 2 3 4" xfId="131"/>
    <cellStyle name="20 % - Akzent1 4 2 3 5" xfId="11818"/>
    <cellStyle name="20 % - Akzent1 4 2 3 6" xfId="11036"/>
    <cellStyle name="20 % - Akzent1 4 2 3 6 2" xfId="14259"/>
    <cellStyle name="20 % - Akzent1 4 2 4" xfId="132"/>
    <cellStyle name="20 % - Akzent1 4 2 4 2" xfId="133"/>
    <cellStyle name="20 % - Akzent1 4 2 4 3" xfId="134"/>
    <cellStyle name="20 % - Akzent1 4 2 5" xfId="135"/>
    <cellStyle name="20 % - Akzent1 4 2 6" xfId="136"/>
    <cellStyle name="20 % - Akzent1 4 2 7" xfId="13129"/>
    <cellStyle name="20 % - Akzent1 4 2 8" xfId="14235"/>
    <cellStyle name="20 % - Akzent1 4 2 8 2" xfId="14260"/>
    <cellStyle name="20 % - Akzent1 4 3" xfId="137"/>
    <cellStyle name="20 % - Akzent1 4 3 2" xfId="138"/>
    <cellStyle name="20 % - Akzent1 4 3 3" xfId="139"/>
    <cellStyle name="20 % - Akzent1 4 4" xfId="140"/>
    <cellStyle name="20 % - Akzent1 4 4 2" xfId="141"/>
    <cellStyle name="20 % - Akzent1 4 4 2 2" xfId="142"/>
    <cellStyle name="20 % - Akzent1 4 4 2 3" xfId="143"/>
    <cellStyle name="20 % - Akzent1 4 4 3" xfId="144"/>
    <cellStyle name="20 % - Akzent1 4 4 4" xfId="145"/>
    <cellStyle name="20 % - Akzent1 4 4 5" xfId="10912"/>
    <cellStyle name="20 % - Akzent1 4 4 6" xfId="11037"/>
    <cellStyle name="20 % - Akzent1 4 4 6 2" xfId="14261"/>
    <cellStyle name="20 % - Akzent1 4 5" xfId="146"/>
    <cellStyle name="20 % - Akzent1 4 5 2" xfId="147"/>
    <cellStyle name="20 % - Akzent1 4 5 3" xfId="148"/>
    <cellStyle name="20 % - Akzent1 4 6" xfId="149"/>
    <cellStyle name="20 % - Akzent1 4 6 2" xfId="150"/>
    <cellStyle name="20 % - Akzent1 4 6 3" xfId="151"/>
    <cellStyle name="20 % - Akzent1 4 6 4" xfId="11819"/>
    <cellStyle name="20 % - Akzent1 4 6 5" xfId="11038"/>
    <cellStyle name="20 % - Akzent1 4 6 5 2" xfId="14262"/>
    <cellStyle name="20 % - Akzent1 4 7" xfId="152"/>
    <cellStyle name="20 % - Akzent1 4 8" xfId="153"/>
    <cellStyle name="20 % - Akzent1 4 9" xfId="13130"/>
    <cellStyle name="20 % - Akzent1 4_BNP_Tradeabstimmung_Oktober_2012" xfId="154"/>
    <cellStyle name="20 % - Akzent1 5" xfId="155"/>
    <cellStyle name="20 % - Akzent1 5 2" xfId="156"/>
    <cellStyle name="20 % - Akzent1 5 3" xfId="157"/>
    <cellStyle name="20 % - Akzent1 5 3 2" xfId="158"/>
    <cellStyle name="20 % - Akzent1 5 3 2 2" xfId="159"/>
    <cellStyle name="20 % - Akzent1 5 3 2 3" xfId="160"/>
    <cellStyle name="20 % - Akzent1 5 3 3" xfId="161"/>
    <cellStyle name="20 % - Akzent1 5 3 3 2" xfId="162"/>
    <cellStyle name="20 % - Akzent1 5 3 3 2 2" xfId="163"/>
    <cellStyle name="20 % - Akzent1 5 3 3 2 3" xfId="164"/>
    <cellStyle name="20 % - Akzent1 5 3 3 3" xfId="165"/>
    <cellStyle name="20 % - Akzent1 5 3 3 4" xfId="166"/>
    <cellStyle name="20 % - Akzent1 5 3 3 5" xfId="10913"/>
    <cellStyle name="20 % - Akzent1 5 3 3 6" xfId="11012"/>
    <cellStyle name="20 % - Akzent1 5 3 3 6 2" xfId="14263"/>
    <cellStyle name="20 % - Akzent1 5 3 4" xfId="167"/>
    <cellStyle name="20 % - Akzent1 5 3 4 2" xfId="168"/>
    <cellStyle name="20 % - Akzent1 5 3 4 3" xfId="169"/>
    <cellStyle name="20 % - Akzent1 5 3 5" xfId="170"/>
    <cellStyle name="20 % - Akzent1 5 3 6" xfId="171"/>
    <cellStyle name="20 % - Akzent1 5 3 7" xfId="13132"/>
    <cellStyle name="20 % - Akzent1 5 3 8" xfId="12724"/>
    <cellStyle name="20 % - Akzent1 5 3 8 2" xfId="14264"/>
    <cellStyle name="20 % - Akzent1 5 4" xfId="172"/>
    <cellStyle name="20 % - Akzent1 5 4 2" xfId="173"/>
    <cellStyle name="20 % - Akzent1 5 4 2 2" xfId="174"/>
    <cellStyle name="20 % - Akzent1 5 4 2 3" xfId="175"/>
    <cellStyle name="20 % - Akzent1 5 4 3" xfId="176"/>
    <cellStyle name="20 % - Akzent1 5 4 4" xfId="177"/>
    <cellStyle name="20 % - Akzent1 5 4 5" xfId="10914"/>
    <cellStyle name="20 % - Akzent1 5 4 6" xfId="11039"/>
    <cellStyle name="20 % - Akzent1 5 4 6 2" xfId="14265"/>
    <cellStyle name="20 % - Akzent1 5_BNP_Tradeabstimmung_Oktober_2012" xfId="178"/>
    <cellStyle name="20 % - Akzent2" xfId="179"/>
    <cellStyle name="20 % - Akzent2 2" xfId="180"/>
    <cellStyle name="20 % - Akzent2 2 10" xfId="181"/>
    <cellStyle name="20 % - Akzent2 2 10 2" xfId="182"/>
    <cellStyle name="20 % - Akzent2 2 10 3" xfId="183"/>
    <cellStyle name="20 % - Akzent2 2 11" xfId="184"/>
    <cellStyle name="20 % - Akzent2 2 11 2" xfId="185"/>
    <cellStyle name="20 % - Akzent2 2 11 3" xfId="186"/>
    <cellStyle name="20 % - Akzent2 2 12" xfId="187"/>
    <cellStyle name="20 % - Akzent2 2 12 2" xfId="188"/>
    <cellStyle name="20 % - Akzent2 2 12 3" xfId="189"/>
    <cellStyle name="20 % - Akzent2 2 12 4" xfId="10915"/>
    <cellStyle name="20 % - Akzent2 2 12 5" xfId="11040"/>
    <cellStyle name="20 % - Akzent2 2 12 5 2" xfId="14266"/>
    <cellStyle name="20 % - Akzent2 2 13" xfId="190"/>
    <cellStyle name="20 % - Akzent2 2 13 2" xfId="191"/>
    <cellStyle name="20 % - Akzent2 2 13 3" xfId="192"/>
    <cellStyle name="20 % - Akzent2 2 14" xfId="193"/>
    <cellStyle name="20 % - Akzent2 2 15" xfId="194"/>
    <cellStyle name="20 % - Akzent2 2 16" xfId="11820"/>
    <cellStyle name="20 % - Akzent2 2 17" xfId="12913"/>
    <cellStyle name="20 % - Akzent2 2 17 2" xfId="14267"/>
    <cellStyle name="20 % - Akzent2 2 2" xfId="195"/>
    <cellStyle name="20 % - Akzent2 2 2 2" xfId="196"/>
    <cellStyle name="20 % - Akzent2 2 2 2 2" xfId="197"/>
    <cellStyle name="20 % - Akzent2 2 2 3" xfId="198"/>
    <cellStyle name="20 % - Akzent2 2 2 3 2" xfId="199"/>
    <cellStyle name="20 % - Akzent2 2 2 3 3" xfId="200"/>
    <cellStyle name="20 % - Akzent2 2 2 3 4" xfId="10916"/>
    <cellStyle name="20 % - Akzent2 2 2 3 5" xfId="11041"/>
    <cellStyle name="20 % - Akzent2 2 2 3 5 2" xfId="14268"/>
    <cellStyle name="20 % - Akzent2 2 2 4" xfId="201"/>
    <cellStyle name="20 % - Akzent2 2 2_BNP_Tradeabstimmung_Oktober_2012" xfId="202"/>
    <cellStyle name="20 % - Akzent2 2 3" xfId="203"/>
    <cellStyle name="20 % - Akzent2 2 3 2" xfId="204"/>
    <cellStyle name="20 % - Akzent2 2 3 2 2" xfId="205"/>
    <cellStyle name="20 % - Akzent2 2 3 2 3" xfId="206"/>
    <cellStyle name="20 % - Akzent2 2 3 3" xfId="207"/>
    <cellStyle name="20 % - Akzent2 2 3 3 2" xfId="208"/>
    <cellStyle name="20 % - Akzent2 2 3 3 2 2" xfId="209"/>
    <cellStyle name="20 % - Akzent2 2 3 3 2 3" xfId="210"/>
    <cellStyle name="20 % - Akzent2 2 3 3 3" xfId="211"/>
    <cellStyle name="20 % - Akzent2 2 3 3 4" xfId="212"/>
    <cellStyle name="20 % - Akzent2 2 3 3 5" xfId="11821"/>
    <cellStyle name="20 % - Akzent2 2 3 3 6" xfId="14233"/>
    <cellStyle name="20 % - Akzent2 2 3 3 6 2" xfId="14269"/>
    <cellStyle name="20 % - Akzent2 2 3 4" xfId="213"/>
    <cellStyle name="20 % - Akzent2 2 3 4 2" xfId="214"/>
    <cellStyle name="20 % - Akzent2 2 3 4 3" xfId="215"/>
    <cellStyle name="20 % - Akzent2 2 3 5" xfId="216"/>
    <cellStyle name="20 % - Akzent2 2 3 6" xfId="217"/>
    <cellStyle name="20 % - Akzent2 2 3 7" xfId="13133"/>
    <cellStyle name="20 % - Akzent2 2 3 8" xfId="14234"/>
    <cellStyle name="20 % - Akzent2 2 3 8 2" xfId="14270"/>
    <cellStyle name="20 % - Akzent2 2 4" xfId="218"/>
    <cellStyle name="20 % - Akzent2 2 4 2" xfId="219"/>
    <cellStyle name="20 % - Akzent2 2 4 3" xfId="220"/>
    <cellStyle name="20 % - Akzent2 2 5" xfId="221"/>
    <cellStyle name="20 % - Akzent2 2 5 2" xfId="222"/>
    <cellStyle name="20 % - Akzent2 2 5 2 2" xfId="223"/>
    <cellStyle name="20 % - Akzent2 2 5 2 3" xfId="224"/>
    <cellStyle name="20 % - Akzent2 2 5 3" xfId="225"/>
    <cellStyle name="20 % - Akzent2 2 5 4" xfId="226"/>
    <cellStyle name="20 % - Akzent2 2 5 5" xfId="10917"/>
    <cellStyle name="20 % - Akzent2 2 5 6" xfId="11042"/>
    <cellStyle name="20 % - Akzent2 2 5 6 2" xfId="14271"/>
    <cellStyle name="20 % - Akzent2 2 6" xfId="227"/>
    <cellStyle name="20 % - Akzent2 2 6 2" xfId="228"/>
    <cellStyle name="20 % - Akzent2 2 6 2 2" xfId="229"/>
    <cellStyle name="20 % - Akzent2 2 6 2 3" xfId="230"/>
    <cellStyle name="20 % - Akzent2 2 6 3" xfId="231"/>
    <cellStyle name="20 % - Akzent2 2 6 4" xfId="232"/>
    <cellStyle name="20 % - Akzent2 2 6 5" xfId="11822"/>
    <cellStyle name="20 % - Akzent2 2 6 6" xfId="11043"/>
    <cellStyle name="20 % - Akzent2 2 6 6 2" xfId="14272"/>
    <cellStyle name="20 % - Akzent2 2 7" xfId="233"/>
    <cellStyle name="20 % - Akzent2 2 7 2" xfId="234"/>
    <cellStyle name="20 % - Akzent2 2 7 2 2" xfId="235"/>
    <cellStyle name="20 % - Akzent2 2 7 2 3" xfId="236"/>
    <cellStyle name="20 % - Akzent2 2 7 3" xfId="237"/>
    <cellStyle name="20 % - Akzent2 2 7 4" xfId="238"/>
    <cellStyle name="20 % - Akzent2 2 7 5" xfId="11823"/>
    <cellStyle name="20 % - Akzent2 2 7 6" xfId="11044"/>
    <cellStyle name="20 % - Akzent2 2 7 6 2" xfId="14273"/>
    <cellStyle name="20 % - Akzent2 2 8" xfId="239"/>
    <cellStyle name="20 % - Akzent2 2 8 2" xfId="240"/>
    <cellStyle name="20 % - Akzent2 2 8 3" xfId="241"/>
    <cellStyle name="20 % - Akzent2 2 9" xfId="242"/>
    <cellStyle name="20 % - Akzent2 2 9 2" xfId="243"/>
    <cellStyle name="20 % - Akzent2 2 9 3" xfId="244"/>
    <cellStyle name="20 % - Akzent2 2_BNP_Tradeabstimmung_Oktober_2012" xfId="245"/>
    <cellStyle name="20 % - Akzent2 3" xfId="246"/>
    <cellStyle name="20 % - Akzent2 3 10" xfId="14232"/>
    <cellStyle name="20 % - Akzent2 3 10 2" xfId="14274"/>
    <cellStyle name="20 % - Akzent2 3 2" xfId="247"/>
    <cellStyle name="20 % - Akzent2 3 2 2" xfId="248"/>
    <cellStyle name="20 % - Akzent2 3 2 2 2" xfId="249"/>
    <cellStyle name="20 % - Akzent2 3 2 2 3" xfId="250"/>
    <cellStyle name="20 % - Akzent2 3 2 3" xfId="251"/>
    <cellStyle name="20 % - Akzent2 3 2 3 2" xfId="252"/>
    <cellStyle name="20 % - Akzent2 3 2 3 2 2" xfId="253"/>
    <cellStyle name="20 % - Akzent2 3 2 3 2 3" xfId="254"/>
    <cellStyle name="20 % - Akzent2 3 2 3 3" xfId="255"/>
    <cellStyle name="20 % - Akzent2 3 2 3 4" xfId="256"/>
    <cellStyle name="20 % - Akzent2 3 2 3 5" xfId="11824"/>
    <cellStyle name="20 % - Akzent2 3 2 3 6" xfId="14231"/>
    <cellStyle name="20 % - Akzent2 3 2 3 6 2" xfId="14275"/>
    <cellStyle name="20 % - Akzent2 3 2 4" xfId="257"/>
    <cellStyle name="20 % - Akzent2 3 2 4 2" xfId="258"/>
    <cellStyle name="20 % - Akzent2 3 2 4 3" xfId="259"/>
    <cellStyle name="20 % - Akzent2 3 2 5" xfId="260"/>
    <cellStyle name="20 % - Akzent2 3 2 6" xfId="261"/>
    <cellStyle name="20 % - Akzent2 3 2 7" xfId="10918"/>
    <cellStyle name="20 % - Akzent2 3 2 8" xfId="11045"/>
    <cellStyle name="20 % - Akzent2 3 2 8 2" xfId="14276"/>
    <cellStyle name="20 % - Akzent2 3 3" xfId="262"/>
    <cellStyle name="20 % - Akzent2 3 3 2" xfId="263"/>
    <cellStyle name="20 % - Akzent2 3 3 3" xfId="264"/>
    <cellStyle name="20 % - Akzent2 3 4" xfId="265"/>
    <cellStyle name="20 % - Akzent2 3 4 2" xfId="266"/>
    <cellStyle name="20 % - Akzent2 3 4 2 2" xfId="267"/>
    <cellStyle name="20 % - Akzent2 3 4 2 3" xfId="268"/>
    <cellStyle name="20 % - Akzent2 3 4 3" xfId="269"/>
    <cellStyle name="20 % - Akzent2 3 4 4" xfId="270"/>
    <cellStyle name="20 % - Akzent2 3 4 5" xfId="13136"/>
    <cellStyle name="20 % - Akzent2 3 4 6" xfId="9827"/>
    <cellStyle name="20 % - Akzent2 3 4 6 2" xfId="14277"/>
    <cellStyle name="20 % - Akzent2 3 5" xfId="271"/>
    <cellStyle name="20 % - Akzent2 3 5 2" xfId="272"/>
    <cellStyle name="20 % - Akzent2 3 5 3" xfId="273"/>
    <cellStyle name="20 % - Akzent2 3 6" xfId="274"/>
    <cellStyle name="20 % - Akzent2 3 6 2" xfId="275"/>
    <cellStyle name="20 % - Akzent2 3 6 3" xfId="276"/>
    <cellStyle name="20 % - Akzent2 3 6 4" xfId="13135"/>
    <cellStyle name="20 % - Akzent2 3 6 5" xfId="14230"/>
    <cellStyle name="20 % - Akzent2 3 6 5 2" xfId="14278"/>
    <cellStyle name="20 % - Akzent2 3 7" xfId="277"/>
    <cellStyle name="20 % - Akzent2 3 8" xfId="278"/>
    <cellStyle name="20 % - Akzent2 3 9" xfId="13134"/>
    <cellStyle name="20 % - Akzent2 3_BNP_Tradeabstimmung_Oktober_2012" xfId="279"/>
    <cellStyle name="20 % - Akzent2 4" xfId="280"/>
    <cellStyle name="20 % - Akzent2 4 10" xfId="14229"/>
    <cellStyle name="20 % - Akzent2 4 10 2" xfId="14279"/>
    <cellStyle name="20 % - Akzent2 4 2" xfId="281"/>
    <cellStyle name="20 % - Akzent2 4 2 2" xfId="282"/>
    <cellStyle name="20 % - Akzent2 4 2 2 2" xfId="283"/>
    <cellStyle name="20 % - Akzent2 4 2 2 3" xfId="284"/>
    <cellStyle name="20 % - Akzent2 4 2 3" xfId="285"/>
    <cellStyle name="20 % - Akzent2 4 2 3 2" xfId="286"/>
    <cellStyle name="20 % - Akzent2 4 2 3 2 2" xfId="287"/>
    <cellStyle name="20 % - Akzent2 4 2 3 2 3" xfId="288"/>
    <cellStyle name="20 % - Akzent2 4 2 3 3" xfId="289"/>
    <cellStyle name="20 % - Akzent2 4 2 3 4" xfId="290"/>
    <cellStyle name="20 % - Akzent2 4 2 3 5" xfId="13138"/>
    <cellStyle name="20 % - Akzent2 4 2 3 6" xfId="14228"/>
    <cellStyle name="20 % - Akzent2 4 2 3 6 2" xfId="14280"/>
    <cellStyle name="20 % - Akzent2 4 2 4" xfId="291"/>
    <cellStyle name="20 % - Akzent2 4 2 4 2" xfId="292"/>
    <cellStyle name="20 % - Akzent2 4 2 4 3" xfId="293"/>
    <cellStyle name="20 % - Akzent2 4 2 5" xfId="294"/>
    <cellStyle name="20 % - Akzent2 4 2 6" xfId="295"/>
    <cellStyle name="20 % - Akzent2 4 2 7" xfId="10919"/>
    <cellStyle name="20 % - Akzent2 4 2 8" xfId="11046"/>
    <cellStyle name="20 % - Akzent2 4 2 8 2" xfId="14281"/>
    <cellStyle name="20 % - Akzent2 4 3" xfId="296"/>
    <cellStyle name="20 % - Akzent2 4 3 2" xfId="297"/>
    <cellStyle name="20 % - Akzent2 4 3 3" xfId="298"/>
    <cellStyle name="20 % - Akzent2 4 4" xfId="299"/>
    <cellStyle name="20 % - Akzent2 4 4 2" xfId="300"/>
    <cellStyle name="20 % - Akzent2 4 4 2 2" xfId="301"/>
    <cellStyle name="20 % - Akzent2 4 4 2 3" xfId="302"/>
    <cellStyle name="20 % - Akzent2 4 4 3" xfId="303"/>
    <cellStyle name="20 % - Akzent2 4 4 4" xfId="304"/>
    <cellStyle name="20 % - Akzent2 4 4 5" xfId="13139"/>
    <cellStyle name="20 % - Akzent2 4 4 6" xfId="11047"/>
    <cellStyle name="20 % - Akzent2 4 4 6 2" xfId="14282"/>
    <cellStyle name="20 % - Akzent2 4 5" xfId="305"/>
    <cellStyle name="20 % - Akzent2 4 5 2" xfId="306"/>
    <cellStyle name="20 % - Akzent2 4 5 3" xfId="307"/>
    <cellStyle name="20 % - Akzent2 4 6" xfId="308"/>
    <cellStyle name="20 % - Akzent2 4 6 2" xfId="309"/>
    <cellStyle name="20 % - Akzent2 4 6 3" xfId="310"/>
    <cellStyle name="20 % - Akzent2 4 6 4" xfId="11825"/>
    <cellStyle name="20 % - Akzent2 4 6 5" xfId="14227"/>
    <cellStyle name="20 % - Akzent2 4 6 5 2" xfId="14283"/>
    <cellStyle name="20 % - Akzent2 4 7" xfId="311"/>
    <cellStyle name="20 % - Akzent2 4 8" xfId="312"/>
    <cellStyle name="20 % - Akzent2 4 9" xfId="13137"/>
    <cellStyle name="20 % - Akzent2 4_BNP_Tradeabstimmung_Oktober_2012" xfId="313"/>
    <cellStyle name="20 % - Akzent2 5" xfId="314"/>
    <cellStyle name="20 % - Akzent2 5 2" xfId="315"/>
    <cellStyle name="20 % - Akzent2 5 3" xfId="316"/>
    <cellStyle name="20 % - Akzent2 5 3 2" xfId="317"/>
    <cellStyle name="20 % - Akzent2 5 3 2 2" xfId="318"/>
    <cellStyle name="20 % - Akzent2 5 3 2 3" xfId="319"/>
    <cellStyle name="20 % - Akzent2 5 3 3" xfId="320"/>
    <cellStyle name="20 % - Akzent2 5 3 3 2" xfId="321"/>
    <cellStyle name="20 % - Akzent2 5 3 3 2 2" xfId="322"/>
    <cellStyle name="20 % - Akzent2 5 3 3 2 3" xfId="323"/>
    <cellStyle name="20 % - Akzent2 5 3 3 3" xfId="324"/>
    <cellStyle name="20 % - Akzent2 5 3 3 4" xfId="325"/>
    <cellStyle name="20 % - Akzent2 5 3 3 5" xfId="13140"/>
    <cellStyle name="20 % - Akzent2 5 3 3 6" xfId="9828"/>
    <cellStyle name="20 % - Akzent2 5 3 3 6 2" xfId="14284"/>
    <cellStyle name="20 % - Akzent2 5 3 4" xfId="326"/>
    <cellStyle name="20 % - Akzent2 5 3 4 2" xfId="327"/>
    <cellStyle name="20 % - Akzent2 5 3 4 3" xfId="328"/>
    <cellStyle name="20 % - Akzent2 5 3 5" xfId="329"/>
    <cellStyle name="20 % - Akzent2 5 3 6" xfId="330"/>
    <cellStyle name="20 % - Akzent2 5 3 7" xfId="11826"/>
    <cellStyle name="20 % - Akzent2 5 3 8" xfId="14226"/>
    <cellStyle name="20 % - Akzent2 5 3 8 2" xfId="14285"/>
    <cellStyle name="20 % - Akzent2 5 4" xfId="331"/>
    <cellStyle name="20 % - Akzent2 5 4 2" xfId="332"/>
    <cellStyle name="20 % - Akzent2 5 4 2 2" xfId="333"/>
    <cellStyle name="20 % - Akzent2 5 4 2 3" xfId="334"/>
    <cellStyle name="20 % - Akzent2 5 4 3" xfId="335"/>
    <cellStyle name="20 % - Akzent2 5 4 4" xfId="336"/>
    <cellStyle name="20 % - Akzent2 5 4 5" xfId="11827"/>
    <cellStyle name="20 % - Akzent2 5 4 6" xfId="11048"/>
    <cellStyle name="20 % - Akzent2 5 4 6 2" xfId="14286"/>
    <cellStyle name="20 % - Akzent2 5_BNP_Tradeabstimmung_Oktober_2012" xfId="337"/>
    <cellStyle name="20 % - Akzent3" xfId="338"/>
    <cellStyle name="20 % - Akzent3 2" xfId="339"/>
    <cellStyle name="20 % - Akzent3 2 10" xfId="340"/>
    <cellStyle name="20 % - Akzent3 2 10 2" xfId="341"/>
    <cellStyle name="20 % - Akzent3 2 10 3" xfId="342"/>
    <cellStyle name="20 % - Akzent3 2 11" xfId="343"/>
    <cellStyle name="20 % - Akzent3 2 11 2" xfId="344"/>
    <cellStyle name="20 % - Akzent3 2 11 3" xfId="345"/>
    <cellStyle name="20 % - Akzent3 2 12" xfId="346"/>
    <cellStyle name="20 % - Akzent3 2 12 2" xfId="347"/>
    <cellStyle name="20 % - Akzent3 2 12 2 2" xfId="14289"/>
    <cellStyle name="20 % - Akzent3 2 12 3" xfId="348"/>
    <cellStyle name="20 % - Akzent3 2 12 3 2" xfId="14290"/>
    <cellStyle name="20 % - Akzent3 2 12 4" xfId="14288"/>
    <cellStyle name="20 % - Akzent3 2 13" xfId="349"/>
    <cellStyle name="20 % - Akzent3 2 13 2" xfId="350"/>
    <cellStyle name="20 % - Akzent3 2 13 3" xfId="351"/>
    <cellStyle name="20 % - Akzent3 2 14" xfId="352"/>
    <cellStyle name="20 % - Akzent3 2 14 2" xfId="14291"/>
    <cellStyle name="20 % - Akzent3 2 15" xfId="353"/>
    <cellStyle name="20 % - Akzent3 2 15 2" xfId="14292"/>
    <cellStyle name="20 % - Akzent3 2 16" xfId="14287"/>
    <cellStyle name="20 % - Akzent3 2 2" xfId="354"/>
    <cellStyle name="20 % - Akzent3 2 2 2" xfId="355"/>
    <cellStyle name="20 % - Akzent3 2 2 2 2" xfId="356"/>
    <cellStyle name="20 % - Akzent3 2 2 3" xfId="357"/>
    <cellStyle name="20 % - Akzent3 2 2 3 2" xfId="358"/>
    <cellStyle name="20 % - Akzent3 2 2 3 2 2" xfId="14294"/>
    <cellStyle name="20 % - Akzent3 2 2 3 3" xfId="359"/>
    <cellStyle name="20 % - Akzent3 2 2 3 3 2" xfId="14295"/>
    <cellStyle name="20 % - Akzent3 2 2 3 4" xfId="14293"/>
    <cellStyle name="20 % - Akzent3 2 2 4" xfId="360"/>
    <cellStyle name="20 % - Akzent3 2 2_BNP_Tradeabstimmung_Oktober_2012" xfId="361"/>
    <cellStyle name="20 % - Akzent3 2 3" xfId="362"/>
    <cellStyle name="20 % - Akzent3 2 3 2" xfId="363"/>
    <cellStyle name="20 % - Akzent3 2 3 2 2" xfId="364"/>
    <cellStyle name="20 % - Akzent3 2 3 2 3" xfId="365"/>
    <cellStyle name="20 % - Akzent3 2 3 3" xfId="366"/>
    <cellStyle name="20 % - Akzent3 2 3 3 2" xfId="367"/>
    <cellStyle name="20 % - Akzent3 2 3 3 2 2" xfId="368"/>
    <cellStyle name="20 % - Akzent3 2 3 3 2 3" xfId="369"/>
    <cellStyle name="20 % - Akzent3 2 3 3 3" xfId="370"/>
    <cellStyle name="20 % - Akzent3 2 3 3 3 2" xfId="14298"/>
    <cellStyle name="20 % - Akzent3 2 3 3 4" xfId="371"/>
    <cellStyle name="20 % - Akzent3 2 3 3 4 2" xfId="14299"/>
    <cellStyle name="20 % - Akzent3 2 3 3 5" xfId="14297"/>
    <cellStyle name="20 % - Akzent3 2 3 4" xfId="372"/>
    <cellStyle name="20 % - Akzent3 2 3 4 2" xfId="373"/>
    <cellStyle name="20 % - Akzent3 2 3 4 3" xfId="374"/>
    <cellStyle name="20 % - Akzent3 2 3 5" xfId="375"/>
    <cellStyle name="20 % - Akzent3 2 3 5 2" xfId="14300"/>
    <cellStyle name="20 % - Akzent3 2 3 6" xfId="376"/>
    <cellStyle name="20 % - Akzent3 2 3 6 2" xfId="14301"/>
    <cellStyle name="20 % - Akzent3 2 3 7" xfId="14296"/>
    <cellStyle name="20 % - Akzent3 2 4" xfId="377"/>
    <cellStyle name="20 % - Akzent3 2 4 2" xfId="378"/>
    <cellStyle name="20 % - Akzent3 2 4 3" xfId="379"/>
    <cellStyle name="20 % - Akzent3 2 5" xfId="380"/>
    <cellStyle name="20 % - Akzent3 2 5 2" xfId="381"/>
    <cellStyle name="20 % - Akzent3 2 5 2 2" xfId="382"/>
    <cellStyle name="20 % - Akzent3 2 5 2 3" xfId="383"/>
    <cellStyle name="20 % - Akzent3 2 5 3" xfId="384"/>
    <cellStyle name="20 % - Akzent3 2 5 3 2" xfId="14303"/>
    <cellStyle name="20 % - Akzent3 2 5 4" xfId="385"/>
    <cellStyle name="20 % - Akzent3 2 5 4 2" xfId="14304"/>
    <cellStyle name="20 % - Akzent3 2 5 5" xfId="14302"/>
    <cellStyle name="20 % - Akzent3 2 6" xfId="386"/>
    <cellStyle name="20 % - Akzent3 2 6 2" xfId="387"/>
    <cellStyle name="20 % - Akzent3 2 6 2 2" xfId="388"/>
    <cellStyle name="20 % - Akzent3 2 6 2 3" xfId="389"/>
    <cellStyle name="20 % - Akzent3 2 6 3" xfId="390"/>
    <cellStyle name="20 % - Akzent3 2 6 3 2" xfId="14306"/>
    <cellStyle name="20 % - Akzent3 2 6 4" xfId="391"/>
    <cellStyle name="20 % - Akzent3 2 6 4 2" xfId="14307"/>
    <cellStyle name="20 % - Akzent3 2 6 5" xfId="14305"/>
    <cellStyle name="20 % - Akzent3 2 7" xfId="392"/>
    <cellStyle name="20 % - Akzent3 2 7 2" xfId="393"/>
    <cellStyle name="20 % - Akzent3 2 7 2 2" xfId="394"/>
    <cellStyle name="20 % - Akzent3 2 7 2 3" xfId="395"/>
    <cellStyle name="20 % - Akzent3 2 7 3" xfId="396"/>
    <cellStyle name="20 % - Akzent3 2 7 3 2" xfId="14309"/>
    <cellStyle name="20 % - Akzent3 2 7 4" xfId="397"/>
    <cellStyle name="20 % - Akzent3 2 7 4 2" xfId="14310"/>
    <cellStyle name="20 % - Akzent3 2 7 5" xfId="14308"/>
    <cellStyle name="20 % - Akzent3 2 8" xfId="398"/>
    <cellStyle name="20 % - Akzent3 2 8 2" xfId="399"/>
    <cellStyle name="20 % - Akzent3 2 8 3" xfId="400"/>
    <cellStyle name="20 % - Akzent3 2 9" xfId="401"/>
    <cellStyle name="20 % - Akzent3 2 9 2" xfId="402"/>
    <cellStyle name="20 % - Akzent3 2 9 3" xfId="403"/>
    <cellStyle name="20 % - Akzent3 2_BNP_Tradeabstimmung_Oktober_2012" xfId="404"/>
    <cellStyle name="20 % - Akzent3 3" xfId="405"/>
    <cellStyle name="20 % - Akzent3 3 2" xfId="406"/>
    <cellStyle name="20 % - Akzent3 3 2 2" xfId="407"/>
    <cellStyle name="20 % - Akzent3 3 2 2 2" xfId="408"/>
    <cellStyle name="20 % - Akzent3 3 2 2 3" xfId="409"/>
    <cellStyle name="20 % - Akzent3 3 2 3" xfId="410"/>
    <cellStyle name="20 % - Akzent3 3 2 3 2" xfId="411"/>
    <cellStyle name="20 % - Akzent3 3 2 3 2 2" xfId="412"/>
    <cellStyle name="20 % - Akzent3 3 2 3 2 3" xfId="413"/>
    <cellStyle name="20 % - Akzent3 3 2 3 3" xfId="414"/>
    <cellStyle name="20 % - Akzent3 3 2 3 3 2" xfId="14314"/>
    <cellStyle name="20 % - Akzent3 3 2 3 4" xfId="415"/>
    <cellStyle name="20 % - Akzent3 3 2 3 4 2" xfId="14315"/>
    <cellStyle name="20 % - Akzent3 3 2 3 5" xfId="14313"/>
    <cellStyle name="20 % - Akzent3 3 2 4" xfId="416"/>
    <cellStyle name="20 % - Akzent3 3 2 4 2" xfId="417"/>
    <cellStyle name="20 % - Akzent3 3 2 4 3" xfId="418"/>
    <cellStyle name="20 % - Akzent3 3 2 5" xfId="419"/>
    <cellStyle name="20 % - Akzent3 3 2 5 2" xfId="14316"/>
    <cellStyle name="20 % - Akzent3 3 2 6" xfId="420"/>
    <cellStyle name="20 % - Akzent3 3 2 6 2" xfId="14317"/>
    <cellStyle name="20 % - Akzent3 3 2 7" xfId="14312"/>
    <cellStyle name="20 % - Akzent3 3 3" xfId="421"/>
    <cellStyle name="20 % - Akzent3 3 3 2" xfId="422"/>
    <cellStyle name="20 % - Akzent3 3 3 3" xfId="423"/>
    <cellStyle name="20 % - Akzent3 3 4" xfId="424"/>
    <cellStyle name="20 % - Akzent3 3 4 2" xfId="425"/>
    <cellStyle name="20 % - Akzent3 3 4 2 2" xfId="426"/>
    <cellStyle name="20 % - Akzent3 3 4 2 3" xfId="427"/>
    <cellStyle name="20 % - Akzent3 3 4 3" xfId="428"/>
    <cellStyle name="20 % - Akzent3 3 4 3 2" xfId="14319"/>
    <cellStyle name="20 % - Akzent3 3 4 4" xfId="429"/>
    <cellStyle name="20 % - Akzent3 3 4 4 2" xfId="14320"/>
    <cellStyle name="20 % - Akzent3 3 4 5" xfId="14318"/>
    <cellStyle name="20 % - Akzent3 3 5" xfId="430"/>
    <cellStyle name="20 % - Akzent3 3 5 2" xfId="431"/>
    <cellStyle name="20 % - Akzent3 3 5 3" xfId="432"/>
    <cellStyle name="20 % - Akzent3 3 6" xfId="433"/>
    <cellStyle name="20 % - Akzent3 3 6 2" xfId="434"/>
    <cellStyle name="20 % - Akzent3 3 6 2 2" xfId="14322"/>
    <cellStyle name="20 % - Akzent3 3 6 3" xfId="435"/>
    <cellStyle name="20 % - Akzent3 3 6 3 2" xfId="14323"/>
    <cellStyle name="20 % - Akzent3 3 6 4" xfId="14321"/>
    <cellStyle name="20 % - Akzent3 3 7" xfId="436"/>
    <cellStyle name="20 % - Akzent3 3 7 2" xfId="14324"/>
    <cellStyle name="20 % - Akzent3 3 8" xfId="437"/>
    <cellStyle name="20 % - Akzent3 3 8 2" xfId="14325"/>
    <cellStyle name="20 % - Akzent3 3 9" xfId="14311"/>
    <cellStyle name="20 % - Akzent3 3_BNP_Tradeabstimmung_Oktober_2012" xfId="438"/>
    <cellStyle name="20 % - Akzent3 4" xfId="439"/>
    <cellStyle name="20 % - Akzent3 4 2" xfId="440"/>
    <cellStyle name="20 % - Akzent3 4 2 2" xfId="441"/>
    <cellStyle name="20 % - Akzent3 4 2 2 2" xfId="442"/>
    <cellStyle name="20 % - Akzent3 4 2 2 3" xfId="443"/>
    <cellStyle name="20 % - Akzent3 4 2 3" xfId="444"/>
    <cellStyle name="20 % - Akzent3 4 2 3 2" xfId="445"/>
    <cellStyle name="20 % - Akzent3 4 2 3 2 2" xfId="446"/>
    <cellStyle name="20 % - Akzent3 4 2 3 2 3" xfId="447"/>
    <cellStyle name="20 % - Akzent3 4 2 3 3" xfId="448"/>
    <cellStyle name="20 % - Akzent3 4 2 3 3 2" xfId="14329"/>
    <cellStyle name="20 % - Akzent3 4 2 3 4" xfId="449"/>
    <cellStyle name="20 % - Akzent3 4 2 3 4 2" xfId="14330"/>
    <cellStyle name="20 % - Akzent3 4 2 3 5" xfId="14328"/>
    <cellStyle name="20 % - Akzent3 4 2 4" xfId="450"/>
    <cellStyle name="20 % - Akzent3 4 2 4 2" xfId="451"/>
    <cellStyle name="20 % - Akzent3 4 2 4 3" xfId="452"/>
    <cellStyle name="20 % - Akzent3 4 2 5" xfId="453"/>
    <cellStyle name="20 % - Akzent3 4 2 5 2" xfId="14331"/>
    <cellStyle name="20 % - Akzent3 4 2 6" xfId="454"/>
    <cellStyle name="20 % - Akzent3 4 2 6 2" xfId="14332"/>
    <cellStyle name="20 % - Akzent3 4 2 7" xfId="14327"/>
    <cellStyle name="20 % - Akzent3 4 3" xfId="455"/>
    <cellStyle name="20 % - Akzent3 4 3 2" xfId="456"/>
    <cellStyle name="20 % - Akzent3 4 3 3" xfId="457"/>
    <cellStyle name="20 % - Akzent3 4 4" xfId="458"/>
    <cellStyle name="20 % - Akzent3 4 4 2" xfId="459"/>
    <cellStyle name="20 % - Akzent3 4 4 2 2" xfId="460"/>
    <cellStyle name="20 % - Akzent3 4 4 2 3" xfId="461"/>
    <cellStyle name="20 % - Akzent3 4 4 3" xfId="462"/>
    <cellStyle name="20 % - Akzent3 4 4 3 2" xfId="14334"/>
    <cellStyle name="20 % - Akzent3 4 4 4" xfId="463"/>
    <cellStyle name="20 % - Akzent3 4 4 4 2" xfId="14335"/>
    <cellStyle name="20 % - Akzent3 4 4 5" xfId="14333"/>
    <cellStyle name="20 % - Akzent3 4 5" xfId="464"/>
    <cellStyle name="20 % - Akzent3 4 5 2" xfId="465"/>
    <cellStyle name="20 % - Akzent3 4 5 3" xfId="466"/>
    <cellStyle name="20 % - Akzent3 4 6" xfId="467"/>
    <cellStyle name="20 % - Akzent3 4 6 2" xfId="468"/>
    <cellStyle name="20 % - Akzent3 4 6 2 2" xfId="14337"/>
    <cellStyle name="20 % - Akzent3 4 6 3" xfId="469"/>
    <cellStyle name="20 % - Akzent3 4 6 3 2" xfId="14338"/>
    <cellStyle name="20 % - Akzent3 4 6 4" xfId="14336"/>
    <cellStyle name="20 % - Akzent3 4 7" xfId="470"/>
    <cellStyle name="20 % - Akzent3 4 7 2" xfId="14339"/>
    <cellStyle name="20 % - Akzent3 4 8" xfId="471"/>
    <cellStyle name="20 % - Akzent3 4 8 2" xfId="14340"/>
    <cellStyle name="20 % - Akzent3 4 9" xfId="14326"/>
    <cellStyle name="20 % - Akzent3 4_BNP_Tradeabstimmung_Oktober_2012" xfId="472"/>
    <cellStyle name="20 % - Akzent3 5" xfId="473"/>
    <cellStyle name="20 % - Akzent3 5 2" xfId="474"/>
    <cellStyle name="20 % - Akzent3 5 3" xfId="475"/>
    <cellStyle name="20 % - Akzent3 5 3 2" xfId="476"/>
    <cellStyle name="20 % - Akzent3 5 3 2 2" xfId="477"/>
    <cellStyle name="20 % - Akzent3 5 3 2 3" xfId="478"/>
    <cellStyle name="20 % - Akzent3 5 3 3" xfId="479"/>
    <cellStyle name="20 % - Akzent3 5 3 3 2" xfId="480"/>
    <cellStyle name="20 % - Akzent3 5 3 3 2 2" xfId="481"/>
    <cellStyle name="20 % - Akzent3 5 3 3 2 3" xfId="482"/>
    <cellStyle name="20 % - Akzent3 5 3 3 3" xfId="483"/>
    <cellStyle name="20 % - Akzent3 5 3 3 3 2" xfId="14343"/>
    <cellStyle name="20 % - Akzent3 5 3 3 4" xfId="484"/>
    <cellStyle name="20 % - Akzent3 5 3 3 4 2" xfId="14344"/>
    <cellStyle name="20 % - Akzent3 5 3 3 5" xfId="14342"/>
    <cellStyle name="20 % - Akzent3 5 3 4" xfId="485"/>
    <cellStyle name="20 % - Akzent3 5 3 4 2" xfId="486"/>
    <cellStyle name="20 % - Akzent3 5 3 4 3" xfId="487"/>
    <cellStyle name="20 % - Akzent3 5 3 5" xfId="488"/>
    <cellStyle name="20 % - Akzent3 5 3 5 2" xfId="14345"/>
    <cellStyle name="20 % - Akzent3 5 3 6" xfId="489"/>
    <cellStyle name="20 % - Akzent3 5 3 6 2" xfId="14346"/>
    <cellStyle name="20 % - Akzent3 5 3 7" xfId="14341"/>
    <cellStyle name="20 % - Akzent3 5 4" xfId="490"/>
    <cellStyle name="20 % - Akzent3 5 4 2" xfId="491"/>
    <cellStyle name="20 % - Akzent3 5 4 2 2" xfId="492"/>
    <cellStyle name="20 % - Akzent3 5 4 2 3" xfId="493"/>
    <cellStyle name="20 % - Akzent3 5 4 3" xfId="494"/>
    <cellStyle name="20 % - Akzent3 5 4 3 2" xfId="14348"/>
    <cellStyle name="20 % - Akzent3 5 4 4" xfId="495"/>
    <cellStyle name="20 % - Akzent3 5 4 4 2" xfId="14349"/>
    <cellStyle name="20 % - Akzent3 5 4 5" xfId="14347"/>
    <cellStyle name="20 % - Akzent3 5_BNP_Tradeabstimmung_Oktober_2012" xfId="496"/>
    <cellStyle name="20 % - Akzent4" xfId="497"/>
    <cellStyle name="20 % - Akzent4 2" xfId="498"/>
    <cellStyle name="20 % - Akzent4 2 10" xfId="499"/>
    <cellStyle name="20 % - Akzent4 2 10 2" xfId="500"/>
    <cellStyle name="20 % - Akzent4 2 10 3" xfId="501"/>
    <cellStyle name="20 % - Akzent4 2 11" xfId="502"/>
    <cellStyle name="20 % - Akzent4 2 11 2" xfId="503"/>
    <cellStyle name="20 % - Akzent4 2 11 3" xfId="504"/>
    <cellStyle name="20 % - Akzent4 2 12" xfId="505"/>
    <cellStyle name="20 % - Akzent4 2 12 2" xfId="506"/>
    <cellStyle name="20 % - Akzent4 2 12 3" xfId="507"/>
    <cellStyle name="20 % - Akzent4 2 12 4" xfId="11828"/>
    <cellStyle name="20 % - Akzent4 2 12 5" xfId="14225"/>
    <cellStyle name="20 % - Akzent4 2 12 5 2" xfId="14350"/>
    <cellStyle name="20 % - Akzent4 2 13" xfId="508"/>
    <cellStyle name="20 % - Akzent4 2 13 2" xfId="509"/>
    <cellStyle name="20 % - Akzent4 2 13 3" xfId="510"/>
    <cellStyle name="20 % - Akzent4 2 14" xfId="511"/>
    <cellStyle name="20 % - Akzent4 2 15" xfId="512"/>
    <cellStyle name="20 % - Akzent4 2 16" xfId="10920"/>
    <cellStyle name="20 % - Akzent4 2 17" xfId="11049"/>
    <cellStyle name="20 % - Akzent4 2 17 2" xfId="14351"/>
    <cellStyle name="20 % - Akzent4 2 2" xfId="513"/>
    <cellStyle name="20 % - Akzent4 2 2 2" xfId="514"/>
    <cellStyle name="20 % - Akzent4 2 2 2 2" xfId="515"/>
    <cellStyle name="20 % - Akzent4 2 2 3" xfId="516"/>
    <cellStyle name="20 % - Akzent4 2 2 3 2" xfId="517"/>
    <cellStyle name="20 % - Akzent4 2 2 3 3" xfId="518"/>
    <cellStyle name="20 % - Akzent4 2 2 3 4" xfId="11829"/>
    <cellStyle name="20 % - Akzent4 2 2 3 5" xfId="9829"/>
    <cellStyle name="20 % - Akzent4 2 2 3 5 2" xfId="14352"/>
    <cellStyle name="20 % - Akzent4 2 2 4" xfId="519"/>
    <cellStyle name="20 % - Akzent4 2 2_BNP_Tradeabstimmung_Oktober_2012" xfId="520"/>
    <cellStyle name="20 % - Akzent4 2 3" xfId="521"/>
    <cellStyle name="20 % - Akzent4 2 3 2" xfId="522"/>
    <cellStyle name="20 % - Akzent4 2 3 2 2" xfId="523"/>
    <cellStyle name="20 % - Akzent4 2 3 2 3" xfId="524"/>
    <cellStyle name="20 % - Akzent4 2 3 3" xfId="525"/>
    <cellStyle name="20 % - Akzent4 2 3 3 2" xfId="526"/>
    <cellStyle name="20 % - Akzent4 2 3 3 2 2" xfId="527"/>
    <cellStyle name="20 % - Akzent4 2 3 3 2 3" xfId="528"/>
    <cellStyle name="20 % - Akzent4 2 3 3 3" xfId="529"/>
    <cellStyle name="20 % - Akzent4 2 3 3 4" xfId="530"/>
    <cellStyle name="20 % - Akzent4 2 3 3 5" xfId="13141"/>
    <cellStyle name="20 % - Akzent4 2 3 3 6" xfId="11052"/>
    <cellStyle name="20 % - Akzent4 2 3 3 6 2" xfId="14353"/>
    <cellStyle name="20 % - Akzent4 2 3 4" xfId="531"/>
    <cellStyle name="20 % - Akzent4 2 3 4 2" xfId="532"/>
    <cellStyle name="20 % - Akzent4 2 3 4 3" xfId="533"/>
    <cellStyle name="20 % - Akzent4 2 3 5" xfId="534"/>
    <cellStyle name="20 % - Akzent4 2 3 6" xfId="535"/>
    <cellStyle name="20 % - Akzent4 2 3 7" xfId="11830"/>
    <cellStyle name="20 % - Akzent4 2 3 8" xfId="9830"/>
    <cellStyle name="20 % - Akzent4 2 3 8 2" xfId="14354"/>
    <cellStyle name="20 % - Akzent4 2 4" xfId="536"/>
    <cellStyle name="20 % - Akzent4 2 4 2" xfId="537"/>
    <cellStyle name="20 % - Akzent4 2 4 3" xfId="538"/>
    <cellStyle name="20 % - Akzent4 2 5" xfId="539"/>
    <cellStyle name="20 % - Akzent4 2 5 2" xfId="540"/>
    <cellStyle name="20 % - Akzent4 2 5 2 2" xfId="541"/>
    <cellStyle name="20 % - Akzent4 2 5 2 3" xfId="542"/>
    <cellStyle name="20 % - Akzent4 2 5 3" xfId="543"/>
    <cellStyle name="20 % - Akzent4 2 5 4" xfId="544"/>
    <cellStyle name="20 % - Akzent4 2 5 5" xfId="10921"/>
    <cellStyle name="20 % - Akzent4 2 5 6" xfId="14224"/>
    <cellStyle name="20 % - Akzent4 2 5 6 2" xfId="14355"/>
    <cellStyle name="20 % - Akzent4 2 6" xfId="545"/>
    <cellStyle name="20 % - Akzent4 2 6 2" xfId="546"/>
    <cellStyle name="20 % - Akzent4 2 6 2 2" xfId="547"/>
    <cellStyle name="20 % - Akzent4 2 6 2 3" xfId="548"/>
    <cellStyle name="20 % - Akzent4 2 6 3" xfId="549"/>
    <cellStyle name="20 % - Akzent4 2 6 4" xfId="550"/>
    <cellStyle name="20 % - Akzent4 2 6 5" xfId="10922"/>
    <cellStyle name="20 % - Akzent4 2 6 6" xfId="14223"/>
    <cellStyle name="20 % - Akzent4 2 6 6 2" xfId="14356"/>
    <cellStyle name="20 % - Akzent4 2 7" xfId="551"/>
    <cellStyle name="20 % - Akzent4 2 7 2" xfId="552"/>
    <cellStyle name="20 % - Akzent4 2 7 2 2" xfId="553"/>
    <cellStyle name="20 % - Akzent4 2 7 2 3" xfId="554"/>
    <cellStyle name="20 % - Akzent4 2 7 3" xfId="555"/>
    <cellStyle name="20 % - Akzent4 2 7 4" xfId="556"/>
    <cellStyle name="20 % - Akzent4 2 7 5" xfId="11831"/>
    <cellStyle name="20 % - Akzent4 2 7 6" xfId="11053"/>
    <cellStyle name="20 % - Akzent4 2 7 6 2" xfId="14357"/>
    <cellStyle name="20 % - Akzent4 2 8" xfId="557"/>
    <cellStyle name="20 % - Akzent4 2 8 2" xfId="558"/>
    <cellStyle name="20 % - Akzent4 2 8 3" xfId="559"/>
    <cellStyle name="20 % - Akzent4 2 9" xfId="560"/>
    <cellStyle name="20 % - Akzent4 2 9 2" xfId="561"/>
    <cellStyle name="20 % - Akzent4 2 9 3" xfId="562"/>
    <cellStyle name="20 % - Akzent4 2_BNP_Tradeabstimmung_Oktober_2012" xfId="563"/>
    <cellStyle name="20 % - Akzent4 3" xfId="564"/>
    <cellStyle name="20 % - Akzent4 3 10" xfId="11054"/>
    <cellStyle name="20 % - Akzent4 3 10 2" xfId="14358"/>
    <cellStyle name="20 % - Akzent4 3 2" xfId="565"/>
    <cellStyle name="20 % - Akzent4 3 2 2" xfId="566"/>
    <cellStyle name="20 % - Akzent4 3 2 2 2" xfId="567"/>
    <cellStyle name="20 % - Akzent4 3 2 2 3" xfId="568"/>
    <cellStyle name="20 % - Akzent4 3 2 3" xfId="569"/>
    <cellStyle name="20 % - Akzent4 3 2 3 2" xfId="570"/>
    <cellStyle name="20 % - Akzent4 3 2 3 2 2" xfId="571"/>
    <cellStyle name="20 % - Akzent4 3 2 3 2 3" xfId="572"/>
    <cellStyle name="20 % - Akzent4 3 2 3 3" xfId="573"/>
    <cellStyle name="20 % - Akzent4 3 2 3 4" xfId="574"/>
    <cellStyle name="20 % - Akzent4 3 2 3 5" xfId="10923"/>
    <cellStyle name="20 % - Akzent4 3 2 3 6" xfId="14218"/>
    <cellStyle name="20 % - Akzent4 3 2 3 6 2" xfId="14359"/>
    <cellStyle name="20 % - Akzent4 3 2 4" xfId="575"/>
    <cellStyle name="20 % - Akzent4 3 2 4 2" xfId="576"/>
    <cellStyle name="20 % - Akzent4 3 2 4 3" xfId="577"/>
    <cellStyle name="20 % - Akzent4 3 2 5" xfId="578"/>
    <cellStyle name="20 % - Akzent4 3 2 6" xfId="579"/>
    <cellStyle name="20 % - Akzent4 3 2 7" xfId="11832"/>
    <cellStyle name="20 % - Akzent4 3 2 8" xfId="11055"/>
    <cellStyle name="20 % - Akzent4 3 2 8 2" xfId="14360"/>
    <cellStyle name="20 % - Akzent4 3 3" xfId="580"/>
    <cellStyle name="20 % - Akzent4 3 3 2" xfId="581"/>
    <cellStyle name="20 % - Akzent4 3 3 3" xfId="582"/>
    <cellStyle name="20 % - Akzent4 3 4" xfId="583"/>
    <cellStyle name="20 % - Akzent4 3 4 2" xfId="584"/>
    <cellStyle name="20 % - Akzent4 3 4 2 2" xfId="585"/>
    <cellStyle name="20 % - Akzent4 3 4 2 3" xfId="586"/>
    <cellStyle name="20 % - Akzent4 3 4 3" xfId="587"/>
    <cellStyle name="20 % - Akzent4 3 4 4" xfId="588"/>
    <cellStyle name="20 % - Akzent4 3 4 5" xfId="13143"/>
    <cellStyle name="20 % - Akzent4 3 4 6" xfId="9831"/>
    <cellStyle name="20 % - Akzent4 3 4 6 2" xfId="14361"/>
    <cellStyle name="20 % - Akzent4 3 5" xfId="589"/>
    <cellStyle name="20 % - Akzent4 3 5 2" xfId="590"/>
    <cellStyle name="20 % - Akzent4 3 5 3" xfId="591"/>
    <cellStyle name="20 % - Akzent4 3 6" xfId="592"/>
    <cellStyle name="20 % - Akzent4 3 6 2" xfId="593"/>
    <cellStyle name="20 % - Akzent4 3 6 3" xfId="594"/>
    <cellStyle name="20 % - Akzent4 3 6 4" xfId="10924"/>
    <cellStyle name="20 % - Akzent4 3 6 5" xfId="11056"/>
    <cellStyle name="20 % - Akzent4 3 6 5 2" xfId="14362"/>
    <cellStyle name="20 % - Akzent4 3 7" xfId="595"/>
    <cellStyle name="20 % - Akzent4 3 8" xfId="596"/>
    <cellStyle name="20 % - Akzent4 3 9" xfId="13142"/>
    <cellStyle name="20 % - Akzent4 3_BNP_Tradeabstimmung_Oktober_2012" xfId="597"/>
    <cellStyle name="20 % - Akzent4 4" xfId="598"/>
    <cellStyle name="20 % - Akzent4 4 10" xfId="11057"/>
    <cellStyle name="20 % - Akzent4 4 10 2" xfId="14363"/>
    <cellStyle name="20 % - Akzent4 4 2" xfId="599"/>
    <cellStyle name="20 % - Akzent4 4 2 2" xfId="600"/>
    <cellStyle name="20 % - Akzent4 4 2 2 2" xfId="601"/>
    <cellStyle name="20 % - Akzent4 4 2 2 3" xfId="602"/>
    <cellStyle name="20 % - Akzent4 4 2 3" xfId="603"/>
    <cellStyle name="20 % - Akzent4 4 2 3 2" xfId="604"/>
    <cellStyle name="20 % - Akzent4 4 2 3 2 2" xfId="605"/>
    <cellStyle name="20 % - Akzent4 4 2 3 2 3" xfId="606"/>
    <cellStyle name="20 % - Akzent4 4 2 3 3" xfId="607"/>
    <cellStyle name="20 % - Akzent4 4 2 3 4" xfId="608"/>
    <cellStyle name="20 % - Akzent4 4 2 3 5" xfId="10925"/>
    <cellStyle name="20 % - Akzent4 4 2 3 6" xfId="9832"/>
    <cellStyle name="20 % - Akzent4 4 2 3 6 2" xfId="14364"/>
    <cellStyle name="20 % - Akzent4 4 2 4" xfId="609"/>
    <cellStyle name="20 % - Akzent4 4 2 4 2" xfId="610"/>
    <cellStyle name="20 % - Akzent4 4 2 4 3" xfId="611"/>
    <cellStyle name="20 % - Akzent4 4 2 5" xfId="612"/>
    <cellStyle name="20 % - Akzent4 4 2 6" xfId="613"/>
    <cellStyle name="20 % - Akzent4 4 2 7" xfId="11833"/>
    <cellStyle name="20 % - Akzent4 4 2 8" xfId="14222"/>
    <cellStyle name="20 % - Akzent4 4 2 8 2" xfId="14365"/>
    <cellStyle name="20 % - Akzent4 4 3" xfId="614"/>
    <cellStyle name="20 % - Akzent4 4 3 2" xfId="615"/>
    <cellStyle name="20 % - Akzent4 4 3 3" xfId="616"/>
    <cellStyle name="20 % - Akzent4 4 4" xfId="617"/>
    <cellStyle name="20 % - Akzent4 4 4 2" xfId="618"/>
    <cellStyle name="20 % - Akzent4 4 4 2 2" xfId="619"/>
    <cellStyle name="20 % - Akzent4 4 4 2 3" xfId="620"/>
    <cellStyle name="20 % - Akzent4 4 4 3" xfId="621"/>
    <cellStyle name="20 % - Akzent4 4 4 4" xfId="622"/>
    <cellStyle name="20 % - Akzent4 4 4 5" xfId="13145"/>
    <cellStyle name="20 % - Akzent4 4 4 6" xfId="9833"/>
    <cellStyle name="20 % - Akzent4 4 4 6 2" xfId="14366"/>
    <cellStyle name="20 % - Akzent4 4 5" xfId="623"/>
    <cellStyle name="20 % - Akzent4 4 5 2" xfId="624"/>
    <cellStyle name="20 % - Akzent4 4 5 3" xfId="625"/>
    <cellStyle name="20 % - Akzent4 4 6" xfId="626"/>
    <cellStyle name="20 % - Akzent4 4 6 2" xfId="627"/>
    <cellStyle name="20 % - Akzent4 4 6 3" xfId="628"/>
    <cellStyle name="20 % - Akzent4 4 6 4" xfId="10926"/>
    <cellStyle name="20 % - Akzent4 4 6 5" xfId="11058"/>
    <cellStyle name="20 % - Akzent4 4 6 5 2" xfId="14367"/>
    <cellStyle name="20 % - Akzent4 4 7" xfId="629"/>
    <cellStyle name="20 % - Akzent4 4 8" xfId="630"/>
    <cellStyle name="20 % - Akzent4 4 9" xfId="13144"/>
    <cellStyle name="20 % - Akzent4 4_BNP_Tradeabstimmung_Oktober_2012" xfId="631"/>
    <cellStyle name="20 % - Akzent4 5" xfId="632"/>
    <cellStyle name="20 % - Akzent4 5 2" xfId="633"/>
    <cellStyle name="20 % - Akzent4 5 3" xfId="634"/>
    <cellStyle name="20 % - Akzent4 5 3 2" xfId="635"/>
    <cellStyle name="20 % - Akzent4 5 3 2 2" xfId="636"/>
    <cellStyle name="20 % - Akzent4 5 3 2 3" xfId="637"/>
    <cellStyle name="20 % - Akzent4 5 3 3" xfId="638"/>
    <cellStyle name="20 % - Akzent4 5 3 3 2" xfId="639"/>
    <cellStyle name="20 % - Akzent4 5 3 3 2 2" xfId="640"/>
    <cellStyle name="20 % - Akzent4 5 3 3 2 3" xfId="641"/>
    <cellStyle name="20 % - Akzent4 5 3 3 3" xfId="642"/>
    <cellStyle name="20 % - Akzent4 5 3 3 4" xfId="643"/>
    <cellStyle name="20 % - Akzent4 5 3 3 5" xfId="13146"/>
    <cellStyle name="20 % - Akzent4 5 3 3 6" xfId="14220"/>
    <cellStyle name="20 % - Akzent4 5 3 3 6 2" xfId="14368"/>
    <cellStyle name="20 % - Akzent4 5 3 4" xfId="644"/>
    <cellStyle name="20 % - Akzent4 5 3 4 2" xfId="645"/>
    <cellStyle name="20 % - Akzent4 5 3 4 3" xfId="646"/>
    <cellStyle name="20 % - Akzent4 5 3 5" xfId="647"/>
    <cellStyle name="20 % - Akzent4 5 3 6" xfId="648"/>
    <cellStyle name="20 % - Akzent4 5 3 7" xfId="13147"/>
    <cellStyle name="20 % - Akzent4 5 3 8" xfId="14221"/>
    <cellStyle name="20 % - Akzent4 5 3 8 2" xfId="14369"/>
    <cellStyle name="20 % - Akzent4 5 4" xfId="649"/>
    <cellStyle name="20 % - Akzent4 5 4 2" xfId="650"/>
    <cellStyle name="20 % - Akzent4 5 4 2 2" xfId="651"/>
    <cellStyle name="20 % - Akzent4 5 4 2 3" xfId="652"/>
    <cellStyle name="20 % - Akzent4 5 4 3" xfId="653"/>
    <cellStyle name="20 % - Akzent4 5 4 4" xfId="654"/>
    <cellStyle name="20 % - Akzent4 5 4 5" xfId="10927"/>
    <cellStyle name="20 % - Akzent4 5 4 6" xfId="14219"/>
    <cellStyle name="20 % - Akzent4 5 4 6 2" xfId="14370"/>
    <cellStyle name="20 % - Akzent4 5_BNP_Tradeabstimmung_Oktober_2012" xfId="655"/>
    <cellStyle name="20 % - Akzent5" xfId="656"/>
    <cellStyle name="20 % - Akzent5 2" xfId="657"/>
    <cellStyle name="20 % - Akzent5 2 2" xfId="658"/>
    <cellStyle name="20 % - Akzent5 2 2 2" xfId="659"/>
    <cellStyle name="20 % - Akzent5 2 2 2 2" xfId="660"/>
    <cellStyle name="20 % - Akzent5 2 2 3" xfId="661"/>
    <cellStyle name="20 % - Akzent5 2 2_BNP_Tradeabstimmung_Oktober_2012" xfId="662"/>
    <cellStyle name="20 % - Akzent5 2 3" xfId="663"/>
    <cellStyle name="20 % - Akzent5 2 3 2" xfId="664"/>
    <cellStyle name="20 % - Akzent5 2 3 3" xfId="665"/>
    <cellStyle name="20 % - Akzent5 2 4" xfId="666"/>
    <cellStyle name="20 % - Akzent5 2 4 2" xfId="667"/>
    <cellStyle name="20 % - Akzent5 2 4 3" xfId="668"/>
    <cellStyle name="20 % - Akzent5 2 5" xfId="669"/>
    <cellStyle name="20 % - Akzent5 2 5 2" xfId="670"/>
    <cellStyle name="20 % - Akzent5 2 5 3" xfId="671"/>
    <cellStyle name="20 % - Akzent5 2 6" xfId="672"/>
    <cellStyle name="20 % - Akzent5 2 6 2" xfId="673"/>
    <cellStyle name="20 % - Akzent5 2 6 3" xfId="674"/>
    <cellStyle name="20 % - Akzent5 2 7" xfId="675"/>
    <cellStyle name="20 % - Akzent5 2 8" xfId="676"/>
    <cellStyle name="20 % - Akzent5 2_BNP_Tradeabstimmung_Oktober_2012" xfId="677"/>
    <cellStyle name="20 % - Akzent5 3" xfId="678"/>
    <cellStyle name="20 % - Akzent5 3 2" xfId="679"/>
    <cellStyle name="20 % - Akzent5 3 2 2" xfId="680"/>
    <cellStyle name="20 % - Akzent5 3 2 3" xfId="681"/>
    <cellStyle name="20 % - Akzent5 3 3" xfId="682"/>
    <cellStyle name="20 % - Akzent5 3 3 2" xfId="683"/>
    <cellStyle name="20 % - Akzent5 3 3 3" xfId="684"/>
    <cellStyle name="20 % - Akzent5 3 4" xfId="685"/>
    <cellStyle name="20 % - Akzent5 3 5" xfId="686"/>
    <cellStyle name="20 % - Akzent5 3_BNP_Tradeabstimmung_Oktober_2012" xfId="687"/>
    <cellStyle name="20 % - Akzent5 4" xfId="688"/>
    <cellStyle name="20 % - Akzent5 4 2" xfId="689"/>
    <cellStyle name="20 % - Akzent5 4 2 2" xfId="690"/>
    <cellStyle name="20 % - Akzent5 4 2 3" xfId="691"/>
    <cellStyle name="20 % - Akzent5 4 3" xfId="692"/>
    <cellStyle name="20 % - Akzent5 4 3 2" xfId="693"/>
    <cellStyle name="20 % - Akzent5 4 3 3" xfId="694"/>
    <cellStyle name="20 % - Akzent5 4 4" xfId="695"/>
    <cellStyle name="20 % - Akzent5 4 5" xfId="696"/>
    <cellStyle name="20 % - Akzent5 4_BNP_Tradeabstimmung_Oktober_2012" xfId="697"/>
    <cellStyle name="20 % - Akzent5 5" xfId="698"/>
    <cellStyle name="20 % - Akzent5 5 2" xfId="699"/>
    <cellStyle name="20 % - Akzent5 5 3" xfId="700"/>
    <cellStyle name="20 % - Akzent5 5 3 2" xfId="701"/>
    <cellStyle name="20 % - Akzent5 5 3 3" xfId="702"/>
    <cellStyle name="20 % - Akzent5 5_BNP_Tradeabstimmung_Oktober_2012" xfId="703"/>
    <cellStyle name="20 % - Akzent6" xfId="704"/>
    <cellStyle name="20 % - Akzent6 2" xfId="705"/>
    <cellStyle name="20 % - Akzent6 2 10" xfId="13148"/>
    <cellStyle name="20 % - Akzent6 2 11" xfId="14217"/>
    <cellStyle name="20 % - Akzent6 2 2" xfId="706"/>
    <cellStyle name="20 % - Akzent6 2 2 2" xfId="707"/>
    <cellStyle name="20 % - Akzent6 2 2 2 2" xfId="708"/>
    <cellStyle name="20 % - Akzent6 2 2 3" xfId="709"/>
    <cellStyle name="20 % - Akzent6 2 2_BNP_Tradeabstimmung_Oktober_2012" xfId="710"/>
    <cellStyle name="20 % - Akzent6 2 3" xfId="711"/>
    <cellStyle name="20 % - Akzent6 2 3 2" xfId="712"/>
    <cellStyle name="20 % - Akzent6 2 3 2 2" xfId="713"/>
    <cellStyle name="20 % - Akzent6 2 3 3" xfId="714"/>
    <cellStyle name="20 % - Akzent6 2 3_BNP_Tradeabstimmung_Oktober_2012" xfId="715"/>
    <cellStyle name="20 % - Akzent6 2 4" xfId="716"/>
    <cellStyle name="20 % - Akzent6 2 4 2" xfId="717"/>
    <cellStyle name="20 % - Akzent6 2 4 3" xfId="718"/>
    <cellStyle name="20 % - Akzent6 2 4 4" xfId="11834"/>
    <cellStyle name="20 % - Akzent6 2 4 5" xfId="14216"/>
    <cellStyle name="20 % - Akzent6 2 5" xfId="719"/>
    <cellStyle name="20 % - Akzent6 2 5 2" xfId="720"/>
    <cellStyle name="20 % - Akzent6 2 5 3" xfId="721"/>
    <cellStyle name="20 % - Akzent6 2 5 4" xfId="10928"/>
    <cellStyle name="20 % - Akzent6 2 5 5" xfId="9834"/>
    <cellStyle name="20 % - Akzent6 2 6" xfId="722"/>
    <cellStyle name="20 % - Akzent6 2 6 2" xfId="723"/>
    <cellStyle name="20 % - Akzent6 2 6 3" xfId="724"/>
    <cellStyle name="20 % - Akzent6 2 6 4" xfId="10929"/>
    <cellStyle name="20 % - Akzent6 2 6 5" xfId="14215"/>
    <cellStyle name="20 % - Akzent6 2 7" xfId="725"/>
    <cellStyle name="20 % - Akzent6 2 7 2" xfId="726"/>
    <cellStyle name="20 % - Akzent6 2 7 3" xfId="727"/>
    <cellStyle name="20 % - Akzent6 2 7 4" xfId="13149"/>
    <cellStyle name="20 % - Akzent6 2 7 5" xfId="9835"/>
    <cellStyle name="20 % - Akzent6 2 8" xfId="728"/>
    <cellStyle name="20 % - Akzent6 2 9" xfId="729"/>
    <cellStyle name="20 % - Akzent6 2_BNP_Tradeabstimmung_Oktober_2012" xfId="730"/>
    <cellStyle name="20 % - Akzent6 3" xfId="731"/>
    <cellStyle name="20 % - Akzent6 3 2" xfId="732"/>
    <cellStyle name="20 % - Akzent6 3 2 2" xfId="733"/>
    <cellStyle name="20 % - Akzent6 3 2 3" xfId="734"/>
    <cellStyle name="20 % - Akzent6 3 2 4" xfId="11836"/>
    <cellStyle name="20 % - Akzent6 3 2 5" xfId="11059"/>
    <cellStyle name="20 % - Akzent6 3 3" xfId="735"/>
    <cellStyle name="20 % - Akzent6 3 3 2" xfId="736"/>
    <cellStyle name="20 % - Akzent6 3 3 3" xfId="737"/>
    <cellStyle name="20 % - Akzent6 3 3 4" xfId="13150"/>
    <cellStyle name="20 % - Akzent6 3 3 5" xfId="14212"/>
    <cellStyle name="20 % - Akzent6 3 4" xfId="738"/>
    <cellStyle name="20 % - Akzent6 3 5" xfId="739"/>
    <cellStyle name="20 % - Akzent6 3 6" xfId="11835"/>
    <cellStyle name="20 % - Akzent6 3 7" xfId="9836"/>
    <cellStyle name="20 % - Akzent6 3_BNP_Tradeabstimmung_Oktober_2012" xfId="740"/>
    <cellStyle name="20 % - Akzent6 4" xfId="741"/>
    <cellStyle name="20 % - Akzent6 4 2" xfId="742"/>
    <cellStyle name="20 % - Akzent6 4 2 2" xfId="743"/>
    <cellStyle name="20 % - Akzent6 4 2 3" xfId="744"/>
    <cellStyle name="20 % - Akzent6 4 2 4" xfId="11837"/>
    <cellStyle name="20 % - Akzent6 4 2 5" xfId="14214"/>
    <cellStyle name="20 % - Akzent6 4 3" xfId="745"/>
    <cellStyle name="20 % - Akzent6 4 3 2" xfId="746"/>
    <cellStyle name="20 % - Akzent6 4 3 3" xfId="747"/>
    <cellStyle name="20 % - Akzent6 4 3 4" xfId="10932"/>
    <cellStyle name="20 % - Akzent6 4 3 5" xfId="9837"/>
    <cellStyle name="20 % - Akzent6 4 4" xfId="748"/>
    <cellStyle name="20 % - Akzent6 4 5" xfId="749"/>
    <cellStyle name="20 % - Akzent6 4 6" xfId="10930"/>
    <cellStyle name="20 % - Akzent6 4 7" xfId="11060"/>
    <cellStyle name="20 % - Akzent6 4_BNP_Tradeabstimmung_Oktober_2012" xfId="750"/>
    <cellStyle name="20 % - Akzent6 5" xfId="751"/>
    <cellStyle name="20 % - Akzent6 5 2" xfId="752"/>
    <cellStyle name="20 % - Akzent6 5 3" xfId="753"/>
    <cellStyle name="20 % - Akzent6 5 3 2" xfId="754"/>
    <cellStyle name="20 % - Akzent6 5 3 3" xfId="755"/>
    <cellStyle name="20 % - Akzent6 5 3 4" xfId="10931"/>
    <cellStyle name="20 % - Akzent6 5 3 5" xfId="14213"/>
    <cellStyle name="20 % - Akzent6 5_BNP_Tradeabstimmung_Oktober_2012" xfId="756"/>
    <cellStyle name="20% - Accent1" xfId="757" builtinId="30" customBuiltin="1"/>
    <cellStyle name="20% - Accent1 10" xfId="27632"/>
    <cellStyle name="20% - Accent1 10 2" xfId="32099"/>
    <cellStyle name="20% - Accent1 10 3" xfId="34436"/>
    <cellStyle name="20% - Accent1 11" xfId="29855"/>
    <cellStyle name="20% - Accent1 11 2" xfId="34268"/>
    <cellStyle name="20% - Accent1 11 3" xfId="34437"/>
    <cellStyle name="20% - Accent1 12" xfId="34296"/>
    <cellStyle name="20% - Accent1 13" xfId="36386"/>
    <cellStyle name="20% - Accent1 14" xfId="36495"/>
    <cellStyle name="20% - Accent1 2" xfId="758"/>
    <cellStyle name="20% - Accent1 2 10" xfId="9762"/>
    <cellStyle name="20% - Accent1 2 10 2" xfId="14163"/>
    <cellStyle name="20% - Accent1 2 10 2 2" xfId="14374"/>
    <cellStyle name="20% - Accent1 2 10 2 2 2" xfId="26853"/>
    <cellStyle name="20% - Accent1 2 10 2 2 2 2" xfId="29076"/>
    <cellStyle name="20% - Accent1 2 10 2 2 2 2 2" xfId="33496"/>
    <cellStyle name="20% - Accent1 2 10 2 2 2 3" xfId="31329"/>
    <cellStyle name="20% - Accent1 2 10 2 2 3" xfId="27995"/>
    <cellStyle name="20% - Accent1 2 10 2 2 3 2" xfId="32415"/>
    <cellStyle name="20% - Accent1 2 10 2 2 4" xfId="30248"/>
    <cellStyle name="20% - Accent1 2 10 2 3" xfId="25488"/>
    <cellStyle name="20% - Accent1 2 10 2 3 2" xfId="27325"/>
    <cellStyle name="20% - Accent1 2 10 2 3 2 2" xfId="29539"/>
    <cellStyle name="20% - Accent1 2 10 2 3 2 2 2" xfId="33959"/>
    <cellStyle name="20% - Accent1 2 10 2 3 2 3" xfId="31792"/>
    <cellStyle name="20% - Accent1 2 10 2 3 3" xfId="28458"/>
    <cellStyle name="20% - Accent1 2 10 2 3 3 2" xfId="32878"/>
    <cellStyle name="20% - Accent1 2 10 2 3 4" xfId="30711"/>
    <cellStyle name="20% - Accent1 2 10 2 4" xfId="26836"/>
    <cellStyle name="20% - Accent1 2 10 2 4 2" xfId="29059"/>
    <cellStyle name="20% - Accent1 2 10 2 4 2 2" xfId="33479"/>
    <cellStyle name="20% - Accent1 2 10 2 4 3" xfId="31312"/>
    <cellStyle name="20% - Accent1 2 10 2 5" xfId="27978"/>
    <cellStyle name="20% - Accent1 2 10 2 5 2" xfId="32398"/>
    <cellStyle name="20% - Accent1 2 10 2 6" xfId="30231"/>
    <cellStyle name="20% - Accent1 2 10 3" xfId="14373"/>
    <cellStyle name="20% - Accent1 2 10 3 2" xfId="26852"/>
    <cellStyle name="20% - Accent1 2 10 3 2 2" xfId="29075"/>
    <cellStyle name="20% - Accent1 2 10 3 2 2 2" xfId="33495"/>
    <cellStyle name="20% - Accent1 2 10 3 2 3" xfId="31328"/>
    <cellStyle name="20% - Accent1 2 10 3 3" xfId="27994"/>
    <cellStyle name="20% - Accent1 2 10 3 3 2" xfId="32414"/>
    <cellStyle name="20% - Accent1 2 10 3 4" xfId="30247"/>
    <cellStyle name="20% - Accent1 2 10 4" xfId="25456"/>
    <cellStyle name="20% - Accent1 2 10 4 2" xfId="27294"/>
    <cellStyle name="20% - Accent1 2 10 4 2 2" xfId="29508"/>
    <cellStyle name="20% - Accent1 2 10 4 2 2 2" xfId="33928"/>
    <cellStyle name="20% - Accent1 2 10 4 2 3" xfId="31761"/>
    <cellStyle name="20% - Accent1 2 10 4 3" xfId="28427"/>
    <cellStyle name="20% - Accent1 2 10 4 3 2" xfId="32847"/>
    <cellStyle name="20% - Accent1 2 10 4 4" xfId="30680"/>
    <cellStyle name="20% - Accent1 2 10 5" xfId="25487"/>
    <cellStyle name="20% - Accent1 2 10 5 2" xfId="27324"/>
    <cellStyle name="20% - Accent1 2 10 5 2 2" xfId="29538"/>
    <cellStyle name="20% - Accent1 2 10 5 2 2 2" xfId="33958"/>
    <cellStyle name="20% - Accent1 2 10 5 2 3" xfId="31791"/>
    <cellStyle name="20% - Accent1 2 10 5 3" xfId="28457"/>
    <cellStyle name="20% - Accent1 2 10 5 3 2" xfId="32877"/>
    <cellStyle name="20% - Accent1 2 10 5 4" xfId="30710"/>
    <cellStyle name="20% - Accent1 2 10 6" xfId="26525"/>
    <cellStyle name="20% - Accent1 2 10 6 2" xfId="28899"/>
    <cellStyle name="20% - Accent1 2 10 6 2 2" xfId="33319"/>
    <cellStyle name="20% - Accent1 2 10 6 3" xfId="31152"/>
    <cellStyle name="20% - Accent1 2 10 7" xfId="27818"/>
    <cellStyle name="20% - Accent1 2 10 7 2" xfId="32238"/>
    <cellStyle name="20% - Accent1 2 10 8" xfId="30071"/>
    <cellStyle name="20% - Accent1 2 11" xfId="10179"/>
    <cellStyle name="20% - Accent1 2 11 2" xfId="14375"/>
    <cellStyle name="20% - Accent1 2 11 2 2" xfId="26854"/>
    <cellStyle name="20% - Accent1 2 11 2 2 2" xfId="29077"/>
    <cellStyle name="20% - Accent1 2 11 2 2 2 2" xfId="33497"/>
    <cellStyle name="20% - Accent1 2 11 2 2 3" xfId="31330"/>
    <cellStyle name="20% - Accent1 2 11 2 3" xfId="27996"/>
    <cellStyle name="20% - Accent1 2 11 2 3 2" xfId="32416"/>
    <cellStyle name="20% - Accent1 2 11 2 4" xfId="30249"/>
    <cellStyle name="20% - Accent1 2 11 3" xfId="25489"/>
    <cellStyle name="20% - Accent1 2 11 3 2" xfId="27326"/>
    <cellStyle name="20% - Accent1 2 11 3 2 2" xfId="29540"/>
    <cellStyle name="20% - Accent1 2 11 3 2 2 2" xfId="33960"/>
    <cellStyle name="20% - Accent1 2 11 3 2 3" xfId="31793"/>
    <cellStyle name="20% - Accent1 2 11 3 3" xfId="28459"/>
    <cellStyle name="20% - Accent1 2 11 3 3 2" xfId="32879"/>
    <cellStyle name="20% - Accent1 2 11 3 4" xfId="30712"/>
    <cellStyle name="20% - Accent1 2 11 4" xfId="26557"/>
    <cellStyle name="20% - Accent1 2 11 4 2" xfId="28929"/>
    <cellStyle name="20% - Accent1 2 11 4 2 2" xfId="33349"/>
    <cellStyle name="20% - Accent1 2 11 4 3" xfId="31182"/>
    <cellStyle name="20% - Accent1 2 11 5" xfId="27848"/>
    <cellStyle name="20% - Accent1 2 11 5 2" xfId="32268"/>
    <cellStyle name="20% - Accent1 2 11 6" xfId="30101"/>
    <cellStyle name="20% - Accent1 2 12" xfId="9780"/>
    <cellStyle name="20% - Accent1 2 12 2" xfId="14376"/>
    <cellStyle name="20% - Accent1 2 12 2 2" xfId="26855"/>
    <cellStyle name="20% - Accent1 2 12 2 2 2" xfId="29078"/>
    <cellStyle name="20% - Accent1 2 12 2 2 2 2" xfId="33498"/>
    <cellStyle name="20% - Accent1 2 12 2 2 3" xfId="31331"/>
    <cellStyle name="20% - Accent1 2 12 2 3" xfId="27997"/>
    <cellStyle name="20% - Accent1 2 12 2 3 2" xfId="32417"/>
    <cellStyle name="20% - Accent1 2 12 2 4" xfId="30250"/>
    <cellStyle name="20% - Accent1 2 12 3" xfId="25490"/>
    <cellStyle name="20% - Accent1 2 12 3 2" xfId="27327"/>
    <cellStyle name="20% - Accent1 2 12 3 2 2" xfId="29541"/>
    <cellStyle name="20% - Accent1 2 12 3 2 2 2" xfId="33961"/>
    <cellStyle name="20% - Accent1 2 12 3 2 3" xfId="31794"/>
    <cellStyle name="20% - Accent1 2 12 3 3" xfId="28460"/>
    <cellStyle name="20% - Accent1 2 12 3 3 2" xfId="32880"/>
    <cellStyle name="20% - Accent1 2 12 3 4" xfId="30713"/>
    <cellStyle name="20% - Accent1 2 12 4" xfId="26539"/>
    <cellStyle name="20% - Accent1 2 12 4 2" xfId="28913"/>
    <cellStyle name="20% - Accent1 2 12 4 2 2" xfId="33333"/>
    <cellStyle name="20% - Accent1 2 12 4 3" xfId="31166"/>
    <cellStyle name="20% - Accent1 2 12 5" xfId="27832"/>
    <cellStyle name="20% - Accent1 2 12 5 2" xfId="32252"/>
    <cellStyle name="20% - Accent1 2 12 6" xfId="30085"/>
    <cellStyle name="20% - Accent1 2 13" xfId="13151"/>
    <cellStyle name="20% - Accent1 2 13 2" xfId="14377"/>
    <cellStyle name="20% - Accent1 2 13 2 2" xfId="26856"/>
    <cellStyle name="20% - Accent1 2 13 2 2 2" xfId="29079"/>
    <cellStyle name="20% - Accent1 2 13 2 2 2 2" xfId="33499"/>
    <cellStyle name="20% - Accent1 2 13 2 2 3" xfId="31332"/>
    <cellStyle name="20% - Accent1 2 13 2 3" xfId="27998"/>
    <cellStyle name="20% - Accent1 2 13 2 3 2" xfId="32418"/>
    <cellStyle name="20% - Accent1 2 13 2 4" xfId="30251"/>
    <cellStyle name="20% - Accent1 2 13 3" xfId="25491"/>
    <cellStyle name="20% - Accent1 2 13 3 2" xfId="27328"/>
    <cellStyle name="20% - Accent1 2 13 3 2 2" xfId="29542"/>
    <cellStyle name="20% - Accent1 2 13 3 2 2 2" xfId="33962"/>
    <cellStyle name="20% - Accent1 2 13 3 2 3" xfId="31795"/>
    <cellStyle name="20% - Accent1 2 13 3 3" xfId="28461"/>
    <cellStyle name="20% - Accent1 2 13 3 3 2" xfId="32881"/>
    <cellStyle name="20% - Accent1 2 13 3 4" xfId="30714"/>
    <cellStyle name="20% - Accent1 2 13 4" xfId="26756"/>
    <cellStyle name="20% - Accent1 2 13 4 2" xfId="29054"/>
    <cellStyle name="20% - Accent1 2 13 4 2 2" xfId="33474"/>
    <cellStyle name="20% - Accent1 2 13 4 3" xfId="31307"/>
    <cellStyle name="20% - Accent1 2 13 5" xfId="27973"/>
    <cellStyle name="20% - Accent1 2 13 5 2" xfId="32393"/>
    <cellStyle name="20% - Accent1 2 13 6" xfId="30226"/>
    <cellStyle name="20% - Accent1 2 14" xfId="14378"/>
    <cellStyle name="20% - Accent1 2 14 2" xfId="25492"/>
    <cellStyle name="20% - Accent1 2 14 2 2" xfId="27329"/>
    <cellStyle name="20% - Accent1 2 14 2 2 2" xfId="29543"/>
    <cellStyle name="20% - Accent1 2 14 2 2 2 2" xfId="33963"/>
    <cellStyle name="20% - Accent1 2 14 2 2 3" xfId="31796"/>
    <cellStyle name="20% - Accent1 2 14 2 3" xfId="28462"/>
    <cellStyle name="20% - Accent1 2 14 2 3 2" xfId="32882"/>
    <cellStyle name="20% - Accent1 2 14 2 4" xfId="30715"/>
    <cellStyle name="20% - Accent1 2 14 3" xfId="26857"/>
    <cellStyle name="20% - Accent1 2 14 3 2" xfId="29080"/>
    <cellStyle name="20% - Accent1 2 14 3 2 2" xfId="33500"/>
    <cellStyle name="20% - Accent1 2 14 3 3" xfId="31333"/>
    <cellStyle name="20% - Accent1 2 14 4" xfId="27999"/>
    <cellStyle name="20% - Accent1 2 14 4 2" xfId="32419"/>
    <cellStyle name="20% - Accent1 2 14 5" xfId="30252"/>
    <cellStyle name="20% - Accent1 2 15" xfId="14372"/>
    <cellStyle name="20% - Accent1 2 15 2" xfId="26851"/>
    <cellStyle name="20% - Accent1 2 15 2 2" xfId="29074"/>
    <cellStyle name="20% - Accent1 2 15 2 2 2" xfId="33494"/>
    <cellStyle name="20% - Accent1 2 15 2 3" xfId="31327"/>
    <cellStyle name="20% - Accent1 2 15 3" xfId="27993"/>
    <cellStyle name="20% - Accent1 2 15 3 2" xfId="32413"/>
    <cellStyle name="20% - Accent1 2 15 4" xfId="30246"/>
    <cellStyle name="20% - Accent1 2 16" xfId="25331"/>
    <cellStyle name="20% - Accent1 2 16 2" xfId="27169"/>
    <cellStyle name="20% - Accent1 2 16 2 2" xfId="29383"/>
    <cellStyle name="20% - Accent1 2 16 2 2 2" xfId="33803"/>
    <cellStyle name="20% - Accent1 2 16 2 3" xfId="31636"/>
    <cellStyle name="20% - Accent1 2 16 3" xfId="28302"/>
    <cellStyle name="20% - Accent1 2 16 3 2" xfId="32722"/>
    <cellStyle name="20% - Accent1 2 16 4" xfId="30555"/>
    <cellStyle name="20% - Accent1 2 17" xfId="25486"/>
    <cellStyle name="20% - Accent1 2 17 2" xfId="27323"/>
    <cellStyle name="20% - Accent1 2 17 2 2" xfId="29537"/>
    <cellStyle name="20% - Accent1 2 17 2 2 2" xfId="33957"/>
    <cellStyle name="20% - Accent1 2 17 2 3" xfId="31790"/>
    <cellStyle name="20% - Accent1 2 17 3" xfId="28456"/>
    <cellStyle name="20% - Accent1 2 17 3 2" xfId="32876"/>
    <cellStyle name="20% - Accent1 2 17 4" xfId="30709"/>
    <cellStyle name="20% - Accent1 2 18" xfId="25852"/>
    <cellStyle name="20% - Accent1 2 18 2" xfId="28780"/>
    <cellStyle name="20% - Accent1 2 18 2 2" xfId="33200"/>
    <cellStyle name="20% - Accent1 2 18 3" xfId="31033"/>
    <cellStyle name="20% - Accent1 2 19" xfId="25796"/>
    <cellStyle name="20% - Accent1 2 19 2" xfId="28765"/>
    <cellStyle name="20% - Accent1 2 19 2 2" xfId="33185"/>
    <cellStyle name="20% - Accent1 2 19 3" xfId="31018"/>
    <cellStyle name="20% - Accent1 2 2" xfId="759"/>
    <cellStyle name="20% - Accent1 2 2 2" xfId="34362"/>
    <cellStyle name="20% - Accent1 2 2 2 2" xfId="34441"/>
    <cellStyle name="20% - Accent1 2 2 2 3" xfId="34442"/>
    <cellStyle name="20% - Accent1 2 2 2 4" xfId="34443"/>
    <cellStyle name="20% - Accent1 2 2 2 4 2" xfId="34444"/>
    <cellStyle name="20% - Accent1 2 2 2 4 3" xfId="34445"/>
    <cellStyle name="20% - Accent1 2 2 2 4_Closed End Turbo Warrants MassIssuance_v0.02" xfId="34446"/>
    <cellStyle name="20% - Accent1 2 2 2 5" xfId="34447"/>
    <cellStyle name="20% - Accent1 2 2 2 6" xfId="34448"/>
    <cellStyle name="20% - Accent1 2 2 2 7" xfId="34440"/>
    <cellStyle name="20% - Accent1 2 2 3" xfId="34449"/>
    <cellStyle name="20% - Accent1 2 2 4" xfId="34450"/>
    <cellStyle name="20% - Accent1 2 2 4 2" xfId="34451"/>
    <cellStyle name="20% - Accent1 2 2 4 3" xfId="34452"/>
    <cellStyle name="20% - Accent1 2 2 4_Closed End Turbo Warrants MassIssuance_v0.02" xfId="34453"/>
    <cellStyle name="20% - Accent1 2 2 5" xfId="34454"/>
    <cellStyle name="20% - Accent1 2 2 6" xfId="34455"/>
    <cellStyle name="20% - Accent1 2 2 7" xfId="34439"/>
    <cellStyle name="20% - Accent1 2 20" xfId="27648"/>
    <cellStyle name="20% - Accent1 2 20 2" xfId="32114"/>
    <cellStyle name="20% - Accent1 2 21" xfId="29884"/>
    <cellStyle name="20% - Accent1 2 22" xfId="29867"/>
    <cellStyle name="20% - Accent1 2 23" xfId="34280"/>
    <cellStyle name="20% - Accent1 2 24" xfId="34328"/>
    <cellStyle name="20% - Accent1 2 25" xfId="34312"/>
    <cellStyle name="20% - Accent1 2 26" xfId="34379"/>
    <cellStyle name="20% - Accent1 2 27" xfId="36405"/>
    <cellStyle name="20% - Accent1 2 28" xfId="36432"/>
    <cellStyle name="20% - Accent1 2 29" xfId="36510"/>
    <cellStyle name="20% - Accent1 2 3" xfId="760"/>
    <cellStyle name="20% - Accent1 2 3 10" xfId="34456"/>
    <cellStyle name="20% - Accent1 2 3 2" xfId="6982"/>
    <cellStyle name="20% - Accent1 2 3 2 2" xfId="12861"/>
    <cellStyle name="20% - Accent1 2 3 2 2 2" xfId="14381"/>
    <cellStyle name="20% - Accent1 2 3 2 2 2 2" xfId="26860"/>
    <cellStyle name="20% - Accent1 2 3 2 2 2 2 2" xfId="29083"/>
    <cellStyle name="20% - Accent1 2 3 2 2 2 2 2 2" xfId="33503"/>
    <cellStyle name="20% - Accent1 2 3 2 2 2 2 3" xfId="31336"/>
    <cellStyle name="20% - Accent1 2 3 2 2 2 3" xfId="28002"/>
    <cellStyle name="20% - Accent1 2 3 2 2 2 3 2" xfId="32422"/>
    <cellStyle name="20% - Accent1 2 3 2 2 2 4" xfId="30255"/>
    <cellStyle name="20% - Accent1 2 3 2 2 3" xfId="25495"/>
    <cellStyle name="20% - Accent1 2 3 2 2 3 2" xfId="27332"/>
    <cellStyle name="20% - Accent1 2 3 2 2 3 2 2" xfId="29546"/>
    <cellStyle name="20% - Accent1 2 3 2 2 3 2 2 2" xfId="33966"/>
    <cellStyle name="20% - Accent1 2 3 2 2 3 2 3" xfId="31799"/>
    <cellStyle name="20% - Accent1 2 3 2 2 3 3" xfId="28465"/>
    <cellStyle name="20% - Accent1 2 3 2 2 3 3 2" xfId="32885"/>
    <cellStyle name="20% - Accent1 2 3 2 2 3 4" xfId="30718"/>
    <cellStyle name="20% - Accent1 2 3 2 2 4" xfId="26705"/>
    <cellStyle name="20% - Accent1 2 3 2 2 4 2" xfId="29003"/>
    <cellStyle name="20% - Accent1 2 3 2 2 4 2 2" xfId="33423"/>
    <cellStyle name="20% - Accent1 2 3 2 2 4 3" xfId="31256"/>
    <cellStyle name="20% - Accent1 2 3 2 2 5" xfId="27922"/>
    <cellStyle name="20% - Accent1 2 3 2 2 5 2" xfId="32342"/>
    <cellStyle name="20% - Accent1 2 3 2 2 6" xfId="30175"/>
    <cellStyle name="20% - Accent1 2 3 2 3" xfId="14380"/>
    <cellStyle name="20% - Accent1 2 3 2 3 2" xfId="26859"/>
    <cellStyle name="20% - Accent1 2 3 2 3 2 2" xfId="29082"/>
    <cellStyle name="20% - Accent1 2 3 2 3 2 2 2" xfId="33502"/>
    <cellStyle name="20% - Accent1 2 3 2 3 2 3" xfId="31335"/>
    <cellStyle name="20% - Accent1 2 3 2 3 3" xfId="28001"/>
    <cellStyle name="20% - Accent1 2 3 2 3 3 2" xfId="32421"/>
    <cellStyle name="20% - Accent1 2 3 2 3 4" xfId="30254"/>
    <cellStyle name="20% - Accent1 2 3 2 4" xfId="25405"/>
    <cellStyle name="20% - Accent1 2 3 2 4 2" xfId="27243"/>
    <cellStyle name="20% - Accent1 2 3 2 4 2 2" xfId="29457"/>
    <cellStyle name="20% - Accent1 2 3 2 4 2 2 2" xfId="33877"/>
    <cellStyle name="20% - Accent1 2 3 2 4 2 3" xfId="31710"/>
    <cellStyle name="20% - Accent1 2 3 2 4 3" xfId="28376"/>
    <cellStyle name="20% - Accent1 2 3 2 4 3 2" xfId="32796"/>
    <cellStyle name="20% - Accent1 2 3 2 4 4" xfId="30629"/>
    <cellStyle name="20% - Accent1 2 3 2 5" xfId="25494"/>
    <cellStyle name="20% - Accent1 2 3 2 5 2" xfId="27331"/>
    <cellStyle name="20% - Accent1 2 3 2 5 2 2" xfId="29545"/>
    <cellStyle name="20% - Accent1 2 3 2 5 2 2 2" xfId="33965"/>
    <cellStyle name="20% - Accent1 2 3 2 5 2 3" xfId="31798"/>
    <cellStyle name="20% - Accent1 2 3 2 5 3" xfId="28464"/>
    <cellStyle name="20% - Accent1 2 3 2 5 3 2" xfId="32884"/>
    <cellStyle name="20% - Accent1 2 3 2 5 4" xfId="30717"/>
    <cellStyle name="20% - Accent1 2 3 2 6" xfId="26468"/>
    <cellStyle name="20% - Accent1 2 3 2 6 2" xfId="28848"/>
    <cellStyle name="20% - Accent1 2 3 2 6 2 2" xfId="33268"/>
    <cellStyle name="20% - Accent1 2 3 2 6 3" xfId="31101"/>
    <cellStyle name="20% - Accent1 2 3 2 7" xfId="27767"/>
    <cellStyle name="20% - Accent1 2 3 2 7 2" xfId="32187"/>
    <cellStyle name="20% - Accent1 2 3 2 8" xfId="30020"/>
    <cellStyle name="20% - Accent1 2 3 3" xfId="10181"/>
    <cellStyle name="20% - Accent1 2 3 3 2" xfId="14382"/>
    <cellStyle name="20% - Accent1 2 3 3 2 2" xfId="26861"/>
    <cellStyle name="20% - Accent1 2 3 3 2 2 2" xfId="29084"/>
    <cellStyle name="20% - Accent1 2 3 3 2 2 2 2" xfId="33504"/>
    <cellStyle name="20% - Accent1 2 3 3 2 2 3" xfId="31337"/>
    <cellStyle name="20% - Accent1 2 3 3 2 3" xfId="28003"/>
    <cellStyle name="20% - Accent1 2 3 3 2 3 2" xfId="32423"/>
    <cellStyle name="20% - Accent1 2 3 3 2 4" xfId="30256"/>
    <cellStyle name="20% - Accent1 2 3 3 3" xfId="25496"/>
    <cellStyle name="20% - Accent1 2 3 3 3 2" xfId="27333"/>
    <cellStyle name="20% - Accent1 2 3 3 3 2 2" xfId="29547"/>
    <cellStyle name="20% - Accent1 2 3 3 3 2 2 2" xfId="33967"/>
    <cellStyle name="20% - Accent1 2 3 3 3 2 3" xfId="31800"/>
    <cellStyle name="20% - Accent1 2 3 3 3 3" xfId="28466"/>
    <cellStyle name="20% - Accent1 2 3 3 3 3 2" xfId="32886"/>
    <cellStyle name="20% - Accent1 2 3 3 3 4" xfId="30719"/>
    <cellStyle name="20% - Accent1 2 3 3 4" xfId="26558"/>
    <cellStyle name="20% - Accent1 2 3 3 4 2" xfId="28930"/>
    <cellStyle name="20% - Accent1 2 3 3 4 2 2" xfId="33350"/>
    <cellStyle name="20% - Accent1 2 3 3 4 3" xfId="31183"/>
    <cellStyle name="20% - Accent1 2 3 3 5" xfId="27849"/>
    <cellStyle name="20% - Accent1 2 3 3 5 2" xfId="32269"/>
    <cellStyle name="20% - Accent1 2 3 3 6" xfId="30102"/>
    <cellStyle name="20% - Accent1 2 3 4" xfId="14379"/>
    <cellStyle name="20% - Accent1 2 3 4 2" xfId="26858"/>
    <cellStyle name="20% - Accent1 2 3 4 2 2" xfId="29081"/>
    <cellStyle name="20% - Accent1 2 3 4 2 2 2" xfId="33501"/>
    <cellStyle name="20% - Accent1 2 3 4 2 3" xfId="31334"/>
    <cellStyle name="20% - Accent1 2 3 4 3" xfId="28000"/>
    <cellStyle name="20% - Accent1 2 3 4 3 2" xfId="32420"/>
    <cellStyle name="20% - Accent1 2 3 4 4" xfId="30253"/>
    <cellStyle name="20% - Accent1 2 3 5" xfId="25332"/>
    <cellStyle name="20% - Accent1 2 3 5 2" xfId="27170"/>
    <cellStyle name="20% - Accent1 2 3 5 2 2" xfId="29384"/>
    <cellStyle name="20% - Accent1 2 3 5 2 2 2" xfId="33804"/>
    <cellStyle name="20% - Accent1 2 3 5 2 3" xfId="31637"/>
    <cellStyle name="20% - Accent1 2 3 5 3" xfId="28303"/>
    <cellStyle name="20% - Accent1 2 3 5 3 2" xfId="32723"/>
    <cellStyle name="20% - Accent1 2 3 5 4" xfId="30556"/>
    <cellStyle name="20% - Accent1 2 3 6" xfId="25493"/>
    <cellStyle name="20% - Accent1 2 3 6 2" xfId="27330"/>
    <cellStyle name="20% - Accent1 2 3 6 2 2" xfId="29544"/>
    <cellStyle name="20% - Accent1 2 3 6 2 2 2" xfId="33964"/>
    <cellStyle name="20% - Accent1 2 3 6 2 3" xfId="31797"/>
    <cellStyle name="20% - Accent1 2 3 6 3" xfId="28463"/>
    <cellStyle name="20% - Accent1 2 3 6 3 2" xfId="32883"/>
    <cellStyle name="20% - Accent1 2 3 6 4" xfId="30716"/>
    <cellStyle name="20% - Accent1 2 3 7" xfId="25853"/>
    <cellStyle name="20% - Accent1 2 3 7 2" xfId="28781"/>
    <cellStyle name="20% - Accent1 2 3 7 2 2" xfId="33201"/>
    <cellStyle name="20% - Accent1 2 3 7 3" xfId="31034"/>
    <cellStyle name="20% - Accent1 2 3 8" xfId="27649"/>
    <cellStyle name="20% - Accent1 2 3 8 2" xfId="32115"/>
    <cellStyle name="20% - Accent1 2 3 9" xfId="29885"/>
    <cellStyle name="20% - Accent1 2 30" xfId="36551"/>
    <cellStyle name="20% - Accent1 2 31" xfId="36595"/>
    <cellStyle name="20% - Accent1 2 4" xfId="761"/>
    <cellStyle name="20% - Accent1 2 4 2" xfId="34458"/>
    <cellStyle name="20% - Accent1 2 4 3" xfId="34459"/>
    <cellStyle name="20% - Accent1 2 4 4" xfId="34457"/>
    <cellStyle name="20% - Accent1 2 4_Closed End Turbo Warrants MassIssuance_v0.02" xfId="34460"/>
    <cellStyle name="20% - Accent1 2 5" xfId="762"/>
    <cellStyle name="20% - Accent1 2 5 10" xfId="34461"/>
    <cellStyle name="20% - Accent1 2 5 2" xfId="6983"/>
    <cellStyle name="20% - Accent1 2 5 2 2" xfId="12862"/>
    <cellStyle name="20% - Accent1 2 5 2 2 2" xfId="14385"/>
    <cellStyle name="20% - Accent1 2 5 2 2 2 2" xfId="26864"/>
    <cellStyle name="20% - Accent1 2 5 2 2 2 2 2" xfId="29087"/>
    <cellStyle name="20% - Accent1 2 5 2 2 2 2 2 2" xfId="33507"/>
    <cellStyle name="20% - Accent1 2 5 2 2 2 2 3" xfId="31340"/>
    <cellStyle name="20% - Accent1 2 5 2 2 2 3" xfId="28006"/>
    <cellStyle name="20% - Accent1 2 5 2 2 2 3 2" xfId="32426"/>
    <cellStyle name="20% - Accent1 2 5 2 2 2 4" xfId="30259"/>
    <cellStyle name="20% - Accent1 2 5 2 2 3" xfId="25499"/>
    <cellStyle name="20% - Accent1 2 5 2 2 3 2" xfId="27336"/>
    <cellStyle name="20% - Accent1 2 5 2 2 3 2 2" xfId="29550"/>
    <cellStyle name="20% - Accent1 2 5 2 2 3 2 2 2" xfId="33970"/>
    <cellStyle name="20% - Accent1 2 5 2 2 3 2 3" xfId="31803"/>
    <cellStyle name="20% - Accent1 2 5 2 2 3 3" xfId="28469"/>
    <cellStyle name="20% - Accent1 2 5 2 2 3 3 2" xfId="32889"/>
    <cellStyle name="20% - Accent1 2 5 2 2 3 4" xfId="30722"/>
    <cellStyle name="20% - Accent1 2 5 2 2 4" xfId="26706"/>
    <cellStyle name="20% - Accent1 2 5 2 2 4 2" xfId="29004"/>
    <cellStyle name="20% - Accent1 2 5 2 2 4 2 2" xfId="33424"/>
    <cellStyle name="20% - Accent1 2 5 2 2 4 3" xfId="31257"/>
    <cellStyle name="20% - Accent1 2 5 2 2 5" xfId="27923"/>
    <cellStyle name="20% - Accent1 2 5 2 2 5 2" xfId="32343"/>
    <cellStyle name="20% - Accent1 2 5 2 2 6" xfId="30176"/>
    <cellStyle name="20% - Accent1 2 5 2 3" xfId="14384"/>
    <cellStyle name="20% - Accent1 2 5 2 3 2" xfId="26863"/>
    <cellStyle name="20% - Accent1 2 5 2 3 2 2" xfId="29086"/>
    <cellStyle name="20% - Accent1 2 5 2 3 2 2 2" xfId="33506"/>
    <cellStyle name="20% - Accent1 2 5 2 3 2 3" xfId="31339"/>
    <cellStyle name="20% - Accent1 2 5 2 3 3" xfId="28005"/>
    <cellStyle name="20% - Accent1 2 5 2 3 3 2" xfId="32425"/>
    <cellStyle name="20% - Accent1 2 5 2 3 4" xfId="30258"/>
    <cellStyle name="20% - Accent1 2 5 2 4" xfId="25406"/>
    <cellStyle name="20% - Accent1 2 5 2 4 2" xfId="27244"/>
    <cellStyle name="20% - Accent1 2 5 2 4 2 2" xfId="29458"/>
    <cellStyle name="20% - Accent1 2 5 2 4 2 2 2" xfId="33878"/>
    <cellStyle name="20% - Accent1 2 5 2 4 2 3" xfId="31711"/>
    <cellStyle name="20% - Accent1 2 5 2 4 3" xfId="28377"/>
    <cellStyle name="20% - Accent1 2 5 2 4 3 2" xfId="32797"/>
    <cellStyle name="20% - Accent1 2 5 2 4 4" xfId="30630"/>
    <cellStyle name="20% - Accent1 2 5 2 5" xfId="25498"/>
    <cellStyle name="20% - Accent1 2 5 2 5 2" xfId="27335"/>
    <cellStyle name="20% - Accent1 2 5 2 5 2 2" xfId="29549"/>
    <cellStyle name="20% - Accent1 2 5 2 5 2 2 2" xfId="33969"/>
    <cellStyle name="20% - Accent1 2 5 2 5 2 3" xfId="31802"/>
    <cellStyle name="20% - Accent1 2 5 2 5 3" xfId="28468"/>
    <cellStyle name="20% - Accent1 2 5 2 5 3 2" xfId="32888"/>
    <cellStyle name="20% - Accent1 2 5 2 5 4" xfId="30721"/>
    <cellStyle name="20% - Accent1 2 5 2 6" xfId="26469"/>
    <cellStyle name="20% - Accent1 2 5 2 6 2" xfId="28849"/>
    <cellStyle name="20% - Accent1 2 5 2 6 2 2" xfId="33269"/>
    <cellStyle name="20% - Accent1 2 5 2 6 3" xfId="31102"/>
    <cellStyle name="20% - Accent1 2 5 2 7" xfId="27768"/>
    <cellStyle name="20% - Accent1 2 5 2 7 2" xfId="32188"/>
    <cellStyle name="20% - Accent1 2 5 2 8" xfId="30021"/>
    <cellStyle name="20% - Accent1 2 5 3" xfId="10183"/>
    <cellStyle name="20% - Accent1 2 5 3 2" xfId="14386"/>
    <cellStyle name="20% - Accent1 2 5 3 2 2" xfId="26865"/>
    <cellStyle name="20% - Accent1 2 5 3 2 2 2" xfId="29088"/>
    <cellStyle name="20% - Accent1 2 5 3 2 2 2 2" xfId="33508"/>
    <cellStyle name="20% - Accent1 2 5 3 2 2 3" xfId="31341"/>
    <cellStyle name="20% - Accent1 2 5 3 2 3" xfId="28007"/>
    <cellStyle name="20% - Accent1 2 5 3 2 3 2" xfId="32427"/>
    <cellStyle name="20% - Accent1 2 5 3 2 4" xfId="30260"/>
    <cellStyle name="20% - Accent1 2 5 3 3" xfId="25500"/>
    <cellStyle name="20% - Accent1 2 5 3 3 2" xfId="27337"/>
    <cellStyle name="20% - Accent1 2 5 3 3 2 2" xfId="29551"/>
    <cellStyle name="20% - Accent1 2 5 3 3 2 2 2" xfId="33971"/>
    <cellStyle name="20% - Accent1 2 5 3 3 2 3" xfId="31804"/>
    <cellStyle name="20% - Accent1 2 5 3 3 3" xfId="28470"/>
    <cellStyle name="20% - Accent1 2 5 3 3 3 2" xfId="32890"/>
    <cellStyle name="20% - Accent1 2 5 3 3 4" xfId="30723"/>
    <cellStyle name="20% - Accent1 2 5 3 4" xfId="26559"/>
    <cellStyle name="20% - Accent1 2 5 3 4 2" xfId="28931"/>
    <cellStyle name="20% - Accent1 2 5 3 4 2 2" xfId="33351"/>
    <cellStyle name="20% - Accent1 2 5 3 4 3" xfId="31184"/>
    <cellStyle name="20% - Accent1 2 5 3 5" xfId="27850"/>
    <cellStyle name="20% - Accent1 2 5 3 5 2" xfId="32270"/>
    <cellStyle name="20% - Accent1 2 5 3 6" xfId="30103"/>
    <cellStyle name="20% - Accent1 2 5 4" xfId="14383"/>
    <cellStyle name="20% - Accent1 2 5 4 2" xfId="26862"/>
    <cellStyle name="20% - Accent1 2 5 4 2 2" xfId="29085"/>
    <cellStyle name="20% - Accent1 2 5 4 2 2 2" xfId="33505"/>
    <cellStyle name="20% - Accent1 2 5 4 2 3" xfId="31338"/>
    <cellStyle name="20% - Accent1 2 5 4 3" xfId="28004"/>
    <cellStyle name="20% - Accent1 2 5 4 3 2" xfId="32424"/>
    <cellStyle name="20% - Accent1 2 5 4 4" xfId="30257"/>
    <cellStyle name="20% - Accent1 2 5 5" xfId="25333"/>
    <cellStyle name="20% - Accent1 2 5 5 2" xfId="27171"/>
    <cellStyle name="20% - Accent1 2 5 5 2 2" xfId="29385"/>
    <cellStyle name="20% - Accent1 2 5 5 2 2 2" xfId="33805"/>
    <cellStyle name="20% - Accent1 2 5 5 2 3" xfId="31638"/>
    <cellStyle name="20% - Accent1 2 5 5 3" xfId="28304"/>
    <cellStyle name="20% - Accent1 2 5 5 3 2" xfId="32724"/>
    <cellStyle name="20% - Accent1 2 5 5 4" xfId="30557"/>
    <cellStyle name="20% - Accent1 2 5 6" xfId="25497"/>
    <cellStyle name="20% - Accent1 2 5 6 2" xfId="27334"/>
    <cellStyle name="20% - Accent1 2 5 6 2 2" xfId="29548"/>
    <cellStyle name="20% - Accent1 2 5 6 2 2 2" xfId="33968"/>
    <cellStyle name="20% - Accent1 2 5 6 2 3" xfId="31801"/>
    <cellStyle name="20% - Accent1 2 5 6 3" xfId="28467"/>
    <cellStyle name="20% - Accent1 2 5 6 3 2" xfId="32887"/>
    <cellStyle name="20% - Accent1 2 5 6 4" xfId="30720"/>
    <cellStyle name="20% - Accent1 2 5 7" xfId="25854"/>
    <cellStyle name="20% - Accent1 2 5 7 2" xfId="28782"/>
    <cellStyle name="20% - Accent1 2 5 7 2 2" xfId="33202"/>
    <cellStyle name="20% - Accent1 2 5 7 3" xfId="31035"/>
    <cellStyle name="20% - Accent1 2 5 8" xfId="27650"/>
    <cellStyle name="20% - Accent1 2 5 8 2" xfId="32116"/>
    <cellStyle name="20% - Accent1 2 5 9" xfId="29886"/>
    <cellStyle name="20% - Accent1 2 6" xfId="763"/>
    <cellStyle name="20% - Accent1 2 6 10" xfId="34462"/>
    <cellStyle name="20% - Accent1 2 6 2" xfId="6984"/>
    <cellStyle name="20% - Accent1 2 6 2 2" xfId="12863"/>
    <cellStyle name="20% - Accent1 2 6 2 2 2" xfId="14389"/>
    <cellStyle name="20% - Accent1 2 6 2 2 2 2" xfId="26868"/>
    <cellStyle name="20% - Accent1 2 6 2 2 2 2 2" xfId="29091"/>
    <cellStyle name="20% - Accent1 2 6 2 2 2 2 2 2" xfId="33511"/>
    <cellStyle name="20% - Accent1 2 6 2 2 2 2 3" xfId="31344"/>
    <cellStyle name="20% - Accent1 2 6 2 2 2 3" xfId="28010"/>
    <cellStyle name="20% - Accent1 2 6 2 2 2 3 2" xfId="32430"/>
    <cellStyle name="20% - Accent1 2 6 2 2 2 4" xfId="30263"/>
    <cellStyle name="20% - Accent1 2 6 2 2 3" xfId="25503"/>
    <cellStyle name="20% - Accent1 2 6 2 2 3 2" xfId="27340"/>
    <cellStyle name="20% - Accent1 2 6 2 2 3 2 2" xfId="29554"/>
    <cellStyle name="20% - Accent1 2 6 2 2 3 2 2 2" xfId="33974"/>
    <cellStyle name="20% - Accent1 2 6 2 2 3 2 3" xfId="31807"/>
    <cellStyle name="20% - Accent1 2 6 2 2 3 3" xfId="28473"/>
    <cellStyle name="20% - Accent1 2 6 2 2 3 3 2" xfId="32893"/>
    <cellStyle name="20% - Accent1 2 6 2 2 3 4" xfId="30726"/>
    <cellStyle name="20% - Accent1 2 6 2 2 4" xfId="26707"/>
    <cellStyle name="20% - Accent1 2 6 2 2 4 2" xfId="29005"/>
    <cellStyle name="20% - Accent1 2 6 2 2 4 2 2" xfId="33425"/>
    <cellStyle name="20% - Accent1 2 6 2 2 4 3" xfId="31258"/>
    <cellStyle name="20% - Accent1 2 6 2 2 5" xfId="27924"/>
    <cellStyle name="20% - Accent1 2 6 2 2 5 2" xfId="32344"/>
    <cellStyle name="20% - Accent1 2 6 2 2 6" xfId="30177"/>
    <cellStyle name="20% - Accent1 2 6 2 3" xfId="14388"/>
    <cellStyle name="20% - Accent1 2 6 2 3 2" xfId="26867"/>
    <cellStyle name="20% - Accent1 2 6 2 3 2 2" xfId="29090"/>
    <cellStyle name="20% - Accent1 2 6 2 3 2 2 2" xfId="33510"/>
    <cellStyle name="20% - Accent1 2 6 2 3 2 3" xfId="31343"/>
    <cellStyle name="20% - Accent1 2 6 2 3 3" xfId="28009"/>
    <cellStyle name="20% - Accent1 2 6 2 3 3 2" xfId="32429"/>
    <cellStyle name="20% - Accent1 2 6 2 3 4" xfId="30262"/>
    <cellStyle name="20% - Accent1 2 6 2 4" xfId="25407"/>
    <cellStyle name="20% - Accent1 2 6 2 4 2" xfId="27245"/>
    <cellStyle name="20% - Accent1 2 6 2 4 2 2" xfId="29459"/>
    <cellStyle name="20% - Accent1 2 6 2 4 2 2 2" xfId="33879"/>
    <cellStyle name="20% - Accent1 2 6 2 4 2 3" xfId="31712"/>
    <cellStyle name="20% - Accent1 2 6 2 4 3" xfId="28378"/>
    <cellStyle name="20% - Accent1 2 6 2 4 3 2" xfId="32798"/>
    <cellStyle name="20% - Accent1 2 6 2 4 4" xfId="30631"/>
    <cellStyle name="20% - Accent1 2 6 2 5" xfId="25502"/>
    <cellStyle name="20% - Accent1 2 6 2 5 2" xfId="27339"/>
    <cellStyle name="20% - Accent1 2 6 2 5 2 2" xfId="29553"/>
    <cellStyle name="20% - Accent1 2 6 2 5 2 2 2" xfId="33973"/>
    <cellStyle name="20% - Accent1 2 6 2 5 2 3" xfId="31806"/>
    <cellStyle name="20% - Accent1 2 6 2 5 3" xfId="28472"/>
    <cellStyle name="20% - Accent1 2 6 2 5 3 2" xfId="32892"/>
    <cellStyle name="20% - Accent1 2 6 2 5 4" xfId="30725"/>
    <cellStyle name="20% - Accent1 2 6 2 6" xfId="26470"/>
    <cellStyle name="20% - Accent1 2 6 2 6 2" xfId="28850"/>
    <cellStyle name="20% - Accent1 2 6 2 6 2 2" xfId="33270"/>
    <cellStyle name="20% - Accent1 2 6 2 6 3" xfId="31103"/>
    <cellStyle name="20% - Accent1 2 6 2 7" xfId="27769"/>
    <cellStyle name="20% - Accent1 2 6 2 7 2" xfId="32189"/>
    <cellStyle name="20% - Accent1 2 6 2 8" xfId="30022"/>
    <cellStyle name="20% - Accent1 2 6 3" xfId="10184"/>
    <cellStyle name="20% - Accent1 2 6 3 2" xfId="14390"/>
    <cellStyle name="20% - Accent1 2 6 3 2 2" xfId="26869"/>
    <cellStyle name="20% - Accent1 2 6 3 2 2 2" xfId="29092"/>
    <cellStyle name="20% - Accent1 2 6 3 2 2 2 2" xfId="33512"/>
    <cellStyle name="20% - Accent1 2 6 3 2 2 3" xfId="31345"/>
    <cellStyle name="20% - Accent1 2 6 3 2 3" xfId="28011"/>
    <cellStyle name="20% - Accent1 2 6 3 2 3 2" xfId="32431"/>
    <cellStyle name="20% - Accent1 2 6 3 2 4" xfId="30264"/>
    <cellStyle name="20% - Accent1 2 6 3 3" xfId="25504"/>
    <cellStyle name="20% - Accent1 2 6 3 3 2" xfId="27341"/>
    <cellStyle name="20% - Accent1 2 6 3 3 2 2" xfId="29555"/>
    <cellStyle name="20% - Accent1 2 6 3 3 2 2 2" xfId="33975"/>
    <cellStyle name="20% - Accent1 2 6 3 3 2 3" xfId="31808"/>
    <cellStyle name="20% - Accent1 2 6 3 3 3" xfId="28474"/>
    <cellStyle name="20% - Accent1 2 6 3 3 3 2" xfId="32894"/>
    <cellStyle name="20% - Accent1 2 6 3 3 4" xfId="30727"/>
    <cellStyle name="20% - Accent1 2 6 3 4" xfId="26560"/>
    <cellStyle name="20% - Accent1 2 6 3 4 2" xfId="28932"/>
    <cellStyle name="20% - Accent1 2 6 3 4 2 2" xfId="33352"/>
    <cellStyle name="20% - Accent1 2 6 3 4 3" xfId="31185"/>
    <cellStyle name="20% - Accent1 2 6 3 5" xfId="27851"/>
    <cellStyle name="20% - Accent1 2 6 3 5 2" xfId="32271"/>
    <cellStyle name="20% - Accent1 2 6 3 6" xfId="30104"/>
    <cellStyle name="20% - Accent1 2 6 4" xfId="14387"/>
    <cellStyle name="20% - Accent1 2 6 4 2" xfId="26866"/>
    <cellStyle name="20% - Accent1 2 6 4 2 2" xfId="29089"/>
    <cellStyle name="20% - Accent1 2 6 4 2 2 2" xfId="33509"/>
    <cellStyle name="20% - Accent1 2 6 4 2 3" xfId="31342"/>
    <cellStyle name="20% - Accent1 2 6 4 3" xfId="28008"/>
    <cellStyle name="20% - Accent1 2 6 4 3 2" xfId="32428"/>
    <cellStyle name="20% - Accent1 2 6 4 4" xfId="30261"/>
    <cellStyle name="20% - Accent1 2 6 5" xfId="25334"/>
    <cellStyle name="20% - Accent1 2 6 5 2" xfId="27172"/>
    <cellStyle name="20% - Accent1 2 6 5 2 2" xfId="29386"/>
    <cellStyle name="20% - Accent1 2 6 5 2 2 2" xfId="33806"/>
    <cellStyle name="20% - Accent1 2 6 5 2 3" xfId="31639"/>
    <cellStyle name="20% - Accent1 2 6 5 3" xfId="28305"/>
    <cellStyle name="20% - Accent1 2 6 5 3 2" xfId="32725"/>
    <cellStyle name="20% - Accent1 2 6 5 4" xfId="30558"/>
    <cellStyle name="20% - Accent1 2 6 6" xfId="25501"/>
    <cellStyle name="20% - Accent1 2 6 6 2" xfId="27338"/>
    <cellStyle name="20% - Accent1 2 6 6 2 2" xfId="29552"/>
    <cellStyle name="20% - Accent1 2 6 6 2 2 2" xfId="33972"/>
    <cellStyle name="20% - Accent1 2 6 6 2 3" xfId="31805"/>
    <cellStyle name="20% - Accent1 2 6 6 3" xfId="28471"/>
    <cellStyle name="20% - Accent1 2 6 6 3 2" xfId="32891"/>
    <cellStyle name="20% - Accent1 2 6 6 4" xfId="30724"/>
    <cellStyle name="20% - Accent1 2 6 7" xfId="25855"/>
    <cellStyle name="20% - Accent1 2 6 7 2" xfId="28783"/>
    <cellStyle name="20% - Accent1 2 6 7 2 2" xfId="33203"/>
    <cellStyle name="20% - Accent1 2 6 7 3" xfId="31036"/>
    <cellStyle name="20% - Accent1 2 6 8" xfId="27651"/>
    <cellStyle name="20% - Accent1 2 6 8 2" xfId="32117"/>
    <cellStyle name="20% - Accent1 2 6 9" xfId="29887"/>
    <cellStyle name="20% - Accent1 2 7" xfId="764"/>
    <cellStyle name="20% - Accent1 2 7 10" xfId="34438"/>
    <cellStyle name="20% - Accent1 2 7 2" xfId="6985"/>
    <cellStyle name="20% - Accent1 2 7 2 2" xfId="12864"/>
    <cellStyle name="20% - Accent1 2 7 2 2 2" xfId="14393"/>
    <cellStyle name="20% - Accent1 2 7 2 2 2 2" xfId="26872"/>
    <cellStyle name="20% - Accent1 2 7 2 2 2 2 2" xfId="29095"/>
    <cellStyle name="20% - Accent1 2 7 2 2 2 2 2 2" xfId="33515"/>
    <cellStyle name="20% - Accent1 2 7 2 2 2 2 3" xfId="31348"/>
    <cellStyle name="20% - Accent1 2 7 2 2 2 3" xfId="28014"/>
    <cellStyle name="20% - Accent1 2 7 2 2 2 3 2" xfId="32434"/>
    <cellStyle name="20% - Accent1 2 7 2 2 2 4" xfId="30267"/>
    <cellStyle name="20% - Accent1 2 7 2 2 3" xfId="25507"/>
    <cellStyle name="20% - Accent1 2 7 2 2 3 2" xfId="27344"/>
    <cellStyle name="20% - Accent1 2 7 2 2 3 2 2" xfId="29558"/>
    <cellStyle name="20% - Accent1 2 7 2 2 3 2 2 2" xfId="33978"/>
    <cellStyle name="20% - Accent1 2 7 2 2 3 2 3" xfId="31811"/>
    <cellStyle name="20% - Accent1 2 7 2 2 3 3" xfId="28477"/>
    <cellStyle name="20% - Accent1 2 7 2 2 3 3 2" xfId="32897"/>
    <cellStyle name="20% - Accent1 2 7 2 2 3 4" xfId="30730"/>
    <cellStyle name="20% - Accent1 2 7 2 2 4" xfId="26708"/>
    <cellStyle name="20% - Accent1 2 7 2 2 4 2" xfId="29006"/>
    <cellStyle name="20% - Accent1 2 7 2 2 4 2 2" xfId="33426"/>
    <cellStyle name="20% - Accent1 2 7 2 2 4 3" xfId="31259"/>
    <cellStyle name="20% - Accent1 2 7 2 2 5" xfId="27925"/>
    <cellStyle name="20% - Accent1 2 7 2 2 5 2" xfId="32345"/>
    <cellStyle name="20% - Accent1 2 7 2 2 6" xfId="30178"/>
    <cellStyle name="20% - Accent1 2 7 2 3" xfId="14392"/>
    <cellStyle name="20% - Accent1 2 7 2 3 2" xfId="26871"/>
    <cellStyle name="20% - Accent1 2 7 2 3 2 2" xfId="29094"/>
    <cellStyle name="20% - Accent1 2 7 2 3 2 2 2" xfId="33514"/>
    <cellStyle name="20% - Accent1 2 7 2 3 2 3" xfId="31347"/>
    <cellStyle name="20% - Accent1 2 7 2 3 3" xfId="28013"/>
    <cellStyle name="20% - Accent1 2 7 2 3 3 2" xfId="32433"/>
    <cellStyle name="20% - Accent1 2 7 2 3 4" xfId="30266"/>
    <cellStyle name="20% - Accent1 2 7 2 4" xfId="25408"/>
    <cellStyle name="20% - Accent1 2 7 2 4 2" xfId="27246"/>
    <cellStyle name="20% - Accent1 2 7 2 4 2 2" xfId="29460"/>
    <cellStyle name="20% - Accent1 2 7 2 4 2 2 2" xfId="33880"/>
    <cellStyle name="20% - Accent1 2 7 2 4 2 3" xfId="31713"/>
    <cellStyle name="20% - Accent1 2 7 2 4 3" xfId="28379"/>
    <cellStyle name="20% - Accent1 2 7 2 4 3 2" xfId="32799"/>
    <cellStyle name="20% - Accent1 2 7 2 4 4" xfId="30632"/>
    <cellStyle name="20% - Accent1 2 7 2 5" xfId="25506"/>
    <cellStyle name="20% - Accent1 2 7 2 5 2" xfId="27343"/>
    <cellStyle name="20% - Accent1 2 7 2 5 2 2" xfId="29557"/>
    <cellStyle name="20% - Accent1 2 7 2 5 2 2 2" xfId="33977"/>
    <cellStyle name="20% - Accent1 2 7 2 5 2 3" xfId="31810"/>
    <cellStyle name="20% - Accent1 2 7 2 5 3" xfId="28476"/>
    <cellStyle name="20% - Accent1 2 7 2 5 3 2" xfId="32896"/>
    <cellStyle name="20% - Accent1 2 7 2 5 4" xfId="30729"/>
    <cellStyle name="20% - Accent1 2 7 2 6" xfId="26471"/>
    <cellStyle name="20% - Accent1 2 7 2 6 2" xfId="28851"/>
    <cellStyle name="20% - Accent1 2 7 2 6 2 2" xfId="33271"/>
    <cellStyle name="20% - Accent1 2 7 2 6 3" xfId="31104"/>
    <cellStyle name="20% - Accent1 2 7 2 7" xfId="27770"/>
    <cellStyle name="20% - Accent1 2 7 2 7 2" xfId="32190"/>
    <cellStyle name="20% - Accent1 2 7 2 8" xfId="30023"/>
    <cellStyle name="20% - Accent1 2 7 3" xfId="10185"/>
    <cellStyle name="20% - Accent1 2 7 3 2" xfId="14394"/>
    <cellStyle name="20% - Accent1 2 7 3 2 2" xfId="26873"/>
    <cellStyle name="20% - Accent1 2 7 3 2 2 2" xfId="29096"/>
    <cellStyle name="20% - Accent1 2 7 3 2 2 2 2" xfId="33516"/>
    <cellStyle name="20% - Accent1 2 7 3 2 2 3" xfId="31349"/>
    <cellStyle name="20% - Accent1 2 7 3 2 3" xfId="28015"/>
    <cellStyle name="20% - Accent1 2 7 3 2 3 2" xfId="32435"/>
    <cellStyle name="20% - Accent1 2 7 3 2 4" xfId="30268"/>
    <cellStyle name="20% - Accent1 2 7 3 3" xfId="25508"/>
    <cellStyle name="20% - Accent1 2 7 3 3 2" xfId="27345"/>
    <cellStyle name="20% - Accent1 2 7 3 3 2 2" xfId="29559"/>
    <cellStyle name="20% - Accent1 2 7 3 3 2 2 2" xfId="33979"/>
    <cellStyle name="20% - Accent1 2 7 3 3 2 3" xfId="31812"/>
    <cellStyle name="20% - Accent1 2 7 3 3 3" xfId="28478"/>
    <cellStyle name="20% - Accent1 2 7 3 3 3 2" xfId="32898"/>
    <cellStyle name="20% - Accent1 2 7 3 3 4" xfId="30731"/>
    <cellStyle name="20% - Accent1 2 7 3 4" xfId="26561"/>
    <cellStyle name="20% - Accent1 2 7 3 4 2" xfId="28933"/>
    <cellStyle name="20% - Accent1 2 7 3 4 2 2" xfId="33353"/>
    <cellStyle name="20% - Accent1 2 7 3 4 3" xfId="31186"/>
    <cellStyle name="20% - Accent1 2 7 3 5" xfId="27852"/>
    <cellStyle name="20% - Accent1 2 7 3 5 2" xfId="32272"/>
    <cellStyle name="20% - Accent1 2 7 3 6" xfId="30105"/>
    <cellStyle name="20% - Accent1 2 7 4" xfId="14391"/>
    <cellStyle name="20% - Accent1 2 7 4 2" xfId="26870"/>
    <cellStyle name="20% - Accent1 2 7 4 2 2" xfId="29093"/>
    <cellStyle name="20% - Accent1 2 7 4 2 2 2" xfId="33513"/>
    <cellStyle name="20% - Accent1 2 7 4 2 3" xfId="31346"/>
    <cellStyle name="20% - Accent1 2 7 4 3" xfId="28012"/>
    <cellStyle name="20% - Accent1 2 7 4 3 2" xfId="32432"/>
    <cellStyle name="20% - Accent1 2 7 4 4" xfId="30265"/>
    <cellStyle name="20% - Accent1 2 7 5" xfId="25335"/>
    <cellStyle name="20% - Accent1 2 7 5 2" xfId="27173"/>
    <cellStyle name="20% - Accent1 2 7 5 2 2" xfId="29387"/>
    <cellStyle name="20% - Accent1 2 7 5 2 2 2" xfId="33807"/>
    <cellStyle name="20% - Accent1 2 7 5 2 3" xfId="31640"/>
    <cellStyle name="20% - Accent1 2 7 5 3" xfId="28306"/>
    <cellStyle name="20% - Accent1 2 7 5 3 2" xfId="32726"/>
    <cellStyle name="20% - Accent1 2 7 5 4" xfId="30559"/>
    <cellStyle name="20% - Accent1 2 7 6" xfId="25505"/>
    <cellStyle name="20% - Accent1 2 7 6 2" xfId="27342"/>
    <cellStyle name="20% - Accent1 2 7 6 2 2" xfId="29556"/>
    <cellStyle name="20% - Accent1 2 7 6 2 2 2" xfId="33976"/>
    <cellStyle name="20% - Accent1 2 7 6 2 3" xfId="31809"/>
    <cellStyle name="20% - Accent1 2 7 6 3" xfId="28475"/>
    <cellStyle name="20% - Accent1 2 7 6 3 2" xfId="32895"/>
    <cellStyle name="20% - Accent1 2 7 6 4" xfId="30728"/>
    <cellStyle name="20% - Accent1 2 7 7" xfId="25856"/>
    <cellStyle name="20% - Accent1 2 7 7 2" xfId="28784"/>
    <cellStyle name="20% - Accent1 2 7 7 2 2" xfId="33204"/>
    <cellStyle name="20% - Accent1 2 7 7 3" xfId="31037"/>
    <cellStyle name="20% - Accent1 2 7 8" xfId="27652"/>
    <cellStyle name="20% - Accent1 2 7 8 2" xfId="32118"/>
    <cellStyle name="20% - Accent1 2 7 9" xfId="29888"/>
    <cellStyle name="20% - Accent1 2 8" xfId="6981"/>
    <cellStyle name="20% - Accent1 2 8 2" xfId="12860"/>
    <cellStyle name="20% - Accent1 2 8 2 2" xfId="14396"/>
    <cellStyle name="20% - Accent1 2 8 2 2 2" xfId="26875"/>
    <cellStyle name="20% - Accent1 2 8 2 2 2 2" xfId="29098"/>
    <cellStyle name="20% - Accent1 2 8 2 2 2 2 2" xfId="33518"/>
    <cellStyle name="20% - Accent1 2 8 2 2 2 3" xfId="31351"/>
    <cellStyle name="20% - Accent1 2 8 2 2 3" xfId="28017"/>
    <cellStyle name="20% - Accent1 2 8 2 2 3 2" xfId="32437"/>
    <cellStyle name="20% - Accent1 2 8 2 2 4" xfId="30270"/>
    <cellStyle name="20% - Accent1 2 8 2 3" xfId="25510"/>
    <cellStyle name="20% - Accent1 2 8 2 3 2" xfId="27347"/>
    <cellStyle name="20% - Accent1 2 8 2 3 2 2" xfId="29561"/>
    <cellStyle name="20% - Accent1 2 8 2 3 2 2 2" xfId="33981"/>
    <cellStyle name="20% - Accent1 2 8 2 3 2 3" xfId="31814"/>
    <cellStyle name="20% - Accent1 2 8 2 3 3" xfId="28480"/>
    <cellStyle name="20% - Accent1 2 8 2 3 3 2" xfId="32900"/>
    <cellStyle name="20% - Accent1 2 8 2 3 4" xfId="30733"/>
    <cellStyle name="20% - Accent1 2 8 2 4" xfId="26704"/>
    <cellStyle name="20% - Accent1 2 8 2 4 2" xfId="29002"/>
    <cellStyle name="20% - Accent1 2 8 2 4 2 2" xfId="33422"/>
    <cellStyle name="20% - Accent1 2 8 2 4 3" xfId="31255"/>
    <cellStyle name="20% - Accent1 2 8 2 5" xfId="27921"/>
    <cellStyle name="20% - Accent1 2 8 2 5 2" xfId="32341"/>
    <cellStyle name="20% - Accent1 2 8 2 6" xfId="30174"/>
    <cellStyle name="20% - Accent1 2 8 3" xfId="14395"/>
    <cellStyle name="20% - Accent1 2 8 3 2" xfId="26874"/>
    <cellStyle name="20% - Accent1 2 8 3 2 2" xfId="29097"/>
    <cellStyle name="20% - Accent1 2 8 3 2 2 2" xfId="33517"/>
    <cellStyle name="20% - Accent1 2 8 3 2 3" xfId="31350"/>
    <cellStyle name="20% - Accent1 2 8 3 3" xfId="28016"/>
    <cellStyle name="20% - Accent1 2 8 3 3 2" xfId="32436"/>
    <cellStyle name="20% - Accent1 2 8 3 4" xfId="30269"/>
    <cellStyle name="20% - Accent1 2 8 4" xfId="25404"/>
    <cellStyle name="20% - Accent1 2 8 4 2" xfId="27242"/>
    <cellStyle name="20% - Accent1 2 8 4 2 2" xfId="29456"/>
    <cellStyle name="20% - Accent1 2 8 4 2 2 2" xfId="33876"/>
    <cellStyle name="20% - Accent1 2 8 4 2 3" xfId="31709"/>
    <cellStyle name="20% - Accent1 2 8 4 3" xfId="28375"/>
    <cellStyle name="20% - Accent1 2 8 4 3 2" xfId="32795"/>
    <cellStyle name="20% - Accent1 2 8 4 4" xfId="30628"/>
    <cellStyle name="20% - Accent1 2 8 5" xfId="25509"/>
    <cellStyle name="20% - Accent1 2 8 5 2" xfId="27346"/>
    <cellStyle name="20% - Accent1 2 8 5 2 2" xfId="29560"/>
    <cellStyle name="20% - Accent1 2 8 5 2 2 2" xfId="33980"/>
    <cellStyle name="20% - Accent1 2 8 5 2 3" xfId="31813"/>
    <cellStyle name="20% - Accent1 2 8 5 3" xfId="28479"/>
    <cellStyle name="20% - Accent1 2 8 5 3 2" xfId="32899"/>
    <cellStyle name="20% - Accent1 2 8 5 4" xfId="30732"/>
    <cellStyle name="20% - Accent1 2 8 6" xfId="26467"/>
    <cellStyle name="20% - Accent1 2 8 6 2" xfId="28847"/>
    <cellStyle name="20% - Accent1 2 8 6 2 2" xfId="33267"/>
    <cellStyle name="20% - Accent1 2 8 6 3" xfId="31100"/>
    <cellStyle name="20% - Accent1 2 8 7" xfId="27766"/>
    <cellStyle name="20% - Accent1 2 8 7 2" xfId="32186"/>
    <cellStyle name="20% - Accent1 2 8 8" xfId="30019"/>
    <cellStyle name="20% - Accent1 2 9" xfId="6907"/>
    <cellStyle name="20% - Accent1 2 9 2" xfId="12842"/>
    <cellStyle name="20% - Accent1 2 9 2 2" xfId="14398"/>
    <cellStyle name="20% - Accent1 2 9 2 2 2" xfId="26877"/>
    <cellStyle name="20% - Accent1 2 9 2 2 2 2" xfId="29100"/>
    <cellStyle name="20% - Accent1 2 9 2 2 2 2 2" xfId="33520"/>
    <cellStyle name="20% - Accent1 2 9 2 2 2 3" xfId="31353"/>
    <cellStyle name="20% - Accent1 2 9 2 2 3" xfId="28019"/>
    <cellStyle name="20% - Accent1 2 9 2 2 3 2" xfId="32439"/>
    <cellStyle name="20% - Accent1 2 9 2 2 4" xfId="30272"/>
    <cellStyle name="20% - Accent1 2 9 2 3" xfId="25512"/>
    <cellStyle name="20% - Accent1 2 9 2 3 2" xfId="27349"/>
    <cellStyle name="20% - Accent1 2 9 2 3 2 2" xfId="29563"/>
    <cellStyle name="20% - Accent1 2 9 2 3 2 2 2" xfId="33983"/>
    <cellStyle name="20% - Accent1 2 9 2 3 2 3" xfId="31816"/>
    <cellStyle name="20% - Accent1 2 9 2 3 3" xfId="28482"/>
    <cellStyle name="20% - Accent1 2 9 2 3 3 2" xfId="32902"/>
    <cellStyle name="20% - Accent1 2 9 2 3 4" xfId="30735"/>
    <cellStyle name="20% - Accent1 2 9 2 4" xfId="26689"/>
    <cellStyle name="20% - Accent1 2 9 2 4 2" xfId="28987"/>
    <cellStyle name="20% - Accent1 2 9 2 4 2 2" xfId="33407"/>
    <cellStyle name="20% - Accent1 2 9 2 4 3" xfId="31240"/>
    <cellStyle name="20% - Accent1 2 9 2 5" xfId="27906"/>
    <cellStyle name="20% - Accent1 2 9 2 5 2" xfId="32326"/>
    <cellStyle name="20% - Accent1 2 9 2 6" xfId="30159"/>
    <cellStyle name="20% - Accent1 2 9 3" xfId="14397"/>
    <cellStyle name="20% - Accent1 2 9 3 2" xfId="26876"/>
    <cellStyle name="20% - Accent1 2 9 3 2 2" xfId="29099"/>
    <cellStyle name="20% - Accent1 2 9 3 2 2 2" xfId="33519"/>
    <cellStyle name="20% - Accent1 2 9 3 2 3" xfId="31352"/>
    <cellStyle name="20% - Accent1 2 9 3 3" xfId="28018"/>
    <cellStyle name="20% - Accent1 2 9 3 3 2" xfId="32438"/>
    <cellStyle name="20% - Accent1 2 9 3 4" xfId="30271"/>
    <cellStyle name="20% - Accent1 2 9 4" xfId="25389"/>
    <cellStyle name="20% - Accent1 2 9 4 2" xfId="27227"/>
    <cellStyle name="20% - Accent1 2 9 4 2 2" xfId="29441"/>
    <cellStyle name="20% - Accent1 2 9 4 2 2 2" xfId="33861"/>
    <cellStyle name="20% - Accent1 2 9 4 2 3" xfId="31694"/>
    <cellStyle name="20% - Accent1 2 9 4 3" xfId="28360"/>
    <cellStyle name="20% - Accent1 2 9 4 3 2" xfId="32780"/>
    <cellStyle name="20% - Accent1 2 9 4 4" xfId="30613"/>
    <cellStyle name="20% - Accent1 2 9 5" xfId="25511"/>
    <cellStyle name="20% - Accent1 2 9 5 2" xfId="27348"/>
    <cellStyle name="20% - Accent1 2 9 5 2 2" xfId="29562"/>
    <cellStyle name="20% - Accent1 2 9 5 2 2 2" xfId="33982"/>
    <cellStyle name="20% - Accent1 2 9 5 2 3" xfId="31815"/>
    <cellStyle name="20% - Accent1 2 9 5 3" xfId="28481"/>
    <cellStyle name="20% - Accent1 2 9 5 3 2" xfId="32901"/>
    <cellStyle name="20% - Accent1 2 9 5 4" xfId="30734"/>
    <cellStyle name="20% - Accent1 2 9 6" xfId="26452"/>
    <cellStyle name="20% - Accent1 2 9 6 2" xfId="28832"/>
    <cellStyle name="20% - Accent1 2 9 6 2 2" xfId="33252"/>
    <cellStyle name="20% - Accent1 2 9 6 3" xfId="31085"/>
    <cellStyle name="20% - Accent1 2 9 7" xfId="27751"/>
    <cellStyle name="20% - Accent1 2 9 7 2" xfId="32171"/>
    <cellStyle name="20% - Accent1 2 9 8" xfId="30004"/>
    <cellStyle name="20% - Accent1 3" xfId="765"/>
    <cellStyle name="20% - Accent1 3 2" xfId="766"/>
    <cellStyle name="20% - Accent1 3 3" xfId="34463"/>
    <cellStyle name="20% - Accent1 3 4" xfId="36418"/>
    <cellStyle name="20% - Accent1 3 5" xfId="36433"/>
    <cellStyle name="20% - Accent1 3 6" xfId="36523"/>
    <cellStyle name="20% - Accent1 3 7" xfId="36552"/>
    <cellStyle name="20% - Accent1 3 8" xfId="36596"/>
    <cellStyle name="20% - Accent1 4" xfId="767"/>
    <cellStyle name="20% - Accent1 4 2" xfId="34464"/>
    <cellStyle name="20% - Accent1 4 3" xfId="34465"/>
    <cellStyle name="20% - Accent1 4 4" xfId="36434"/>
    <cellStyle name="20% - Accent1 4 5" xfId="36537"/>
    <cellStyle name="20% - Accent1 4 6" xfId="36553"/>
    <cellStyle name="20% - Accent1 4 7" xfId="36597"/>
    <cellStyle name="20% - Accent1 5" xfId="768"/>
    <cellStyle name="20% - Accent1 5 10" xfId="34466"/>
    <cellStyle name="20% - Accent1 5 2" xfId="6986"/>
    <cellStyle name="20% - Accent1 5 2 2" xfId="12865"/>
    <cellStyle name="20% - Accent1 5 2 2 2" xfId="14401"/>
    <cellStyle name="20% - Accent1 5 2 2 2 2" xfId="26880"/>
    <cellStyle name="20% - Accent1 5 2 2 2 2 2" xfId="29103"/>
    <cellStyle name="20% - Accent1 5 2 2 2 2 2 2" xfId="33523"/>
    <cellStyle name="20% - Accent1 5 2 2 2 2 3" xfId="31356"/>
    <cellStyle name="20% - Accent1 5 2 2 2 3" xfId="28022"/>
    <cellStyle name="20% - Accent1 5 2 2 2 3 2" xfId="32442"/>
    <cellStyle name="20% - Accent1 5 2 2 2 4" xfId="30275"/>
    <cellStyle name="20% - Accent1 5 2 2 3" xfId="25515"/>
    <cellStyle name="20% - Accent1 5 2 2 3 2" xfId="27352"/>
    <cellStyle name="20% - Accent1 5 2 2 3 2 2" xfId="29566"/>
    <cellStyle name="20% - Accent1 5 2 2 3 2 2 2" xfId="33986"/>
    <cellStyle name="20% - Accent1 5 2 2 3 2 3" xfId="31819"/>
    <cellStyle name="20% - Accent1 5 2 2 3 3" xfId="28485"/>
    <cellStyle name="20% - Accent1 5 2 2 3 3 2" xfId="32905"/>
    <cellStyle name="20% - Accent1 5 2 2 3 4" xfId="30738"/>
    <cellStyle name="20% - Accent1 5 2 2 4" xfId="26709"/>
    <cellStyle name="20% - Accent1 5 2 2 4 2" xfId="29007"/>
    <cellStyle name="20% - Accent1 5 2 2 4 2 2" xfId="33427"/>
    <cellStyle name="20% - Accent1 5 2 2 4 3" xfId="31260"/>
    <cellStyle name="20% - Accent1 5 2 2 5" xfId="27926"/>
    <cellStyle name="20% - Accent1 5 2 2 5 2" xfId="32346"/>
    <cellStyle name="20% - Accent1 5 2 2 6" xfId="30179"/>
    <cellStyle name="20% - Accent1 5 2 3" xfId="14400"/>
    <cellStyle name="20% - Accent1 5 2 3 2" xfId="26879"/>
    <cellStyle name="20% - Accent1 5 2 3 2 2" xfId="29102"/>
    <cellStyle name="20% - Accent1 5 2 3 2 2 2" xfId="33522"/>
    <cellStyle name="20% - Accent1 5 2 3 2 3" xfId="31355"/>
    <cellStyle name="20% - Accent1 5 2 3 3" xfId="28021"/>
    <cellStyle name="20% - Accent1 5 2 3 3 2" xfId="32441"/>
    <cellStyle name="20% - Accent1 5 2 3 4" xfId="30274"/>
    <cellStyle name="20% - Accent1 5 2 4" xfId="25409"/>
    <cellStyle name="20% - Accent1 5 2 4 2" xfId="27247"/>
    <cellStyle name="20% - Accent1 5 2 4 2 2" xfId="29461"/>
    <cellStyle name="20% - Accent1 5 2 4 2 2 2" xfId="33881"/>
    <cellStyle name="20% - Accent1 5 2 4 2 3" xfId="31714"/>
    <cellStyle name="20% - Accent1 5 2 4 3" xfId="28380"/>
    <cellStyle name="20% - Accent1 5 2 4 3 2" xfId="32800"/>
    <cellStyle name="20% - Accent1 5 2 4 4" xfId="30633"/>
    <cellStyle name="20% - Accent1 5 2 5" xfId="25514"/>
    <cellStyle name="20% - Accent1 5 2 5 2" xfId="27351"/>
    <cellStyle name="20% - Accent1 5 2 5 2 2" xfId="29565"/>
    <cellStyle name="20% - Accent1 5 2 5 2 2 2" xfId="33985"/>
    <cellStyle name="20% - Accent1 5 2 5 2 3" xfId="31818"/>
    <cellStyle name="20% - Accent1 5 2 5 3" xfId="28484"/>
    <cellStyle name="20% - Accent1 5 2 5 3 2" xfId="32904"/>
    <cellStyle name="20% - Accent1 5 2 5 4" xfId="30737"/>
    <cellStyle name="20% - Accent1 5 2 6" xfId="26472"/>
    <cellStyle name="20% - Accent1 5 2 6 2" xfId="28852"/>
    <cellStyle name="20% - Accent1 5 2 6 2 2" xfId="33272"/>
    <cellStyle name="20% - Accent1 5 2 6 3" xfId="31105"/>
    <cellStyle name="20% - Accent1 5 2 7" xfId="27771"/>
    <cellStyle name="20% - Accent1 5 2 7 2" xfId="32191"/>
    <cellStyle name="20% - Accent1 5 2 8" xfId="30024"/>
    <cellStyle name="20% - Accent1 5 2 9" xfId="34467"/>
    <cellStyle name="20% - Accent1 5 3" xfId="10189"/>
    <cellStyle name="20% - Accent1 5 3 2" xfId="14402"/>
    <cellStyle name="20% - Accent1 5 3 2 2" xfId="26881"/>
    <cellStyle name="20% - Accent1 5 3 2 2 2" xfId="29104"/>
    <cellStyle name="20% - Accent1 5 3 2 2 2 2" xfId="33524"/>
    <cellStyle name="20% - Accent1 5 3 2 2 3" xfId="31357"/>
    <cellStyle name="20% - Accent1 5 3 2 3" xfId="28023"/>
    <cellStyle name="20% - Accent1 5 3 2 3 2" xfId="32443"/>
    <cellStyle name="20% - Accent1 5 3 2 4" xfId="30276"/>
    <cellStyle name="20% - Accent1 5 3 3" xfId="25516"/>
    <cellStyle name="20% - Accent1 5 3 3 2" xfId="27353"/>
    <cellStyle name="20% - Accent1 5 3 3 2 2" xfId="29567"/>
    <cellStyle name="20% - Accent1 5 3 3 2 2 2" xfId="33987"/>
    <cellStyle name="20% - Accent1 5 3 3 2 3" xfId="31820"/>
    <cellStyle name="20% - Accent1 5 3 3 3" xfId="28486"/>
    <cellStyle name="20% - Accent1 5 3 3 3 2" xfId="32906"/>
    <cellStyle name="20% - Accent1 5 3 3 4" xfId="30739"/>
    <cellStyle name="20% - Accent1 5 3 4" xfId="26562"/>
    <cellStyle name="20% - Accent1 5 3 4 2" xfId="28934"/>
    <cellStyle name="20% - Accent1 5 3 4 2 2" xfId="33354"/>
    <cellStyle name="20% - Accent1 5 3 4 3" xfId="31187"/>
    <cellStyle name="20% - Accent1 5 3 5" xfId="27853"/>
    <cellStyle name="20% - Accent1 5 3 5 2" xfId="32273"/>
    <cellStyle name="20% - Accent1 5 3 6" xfId="30106"/>
    <cellStyle name="20% - Accent1 5 3 7" xfId="34468"/>
    <cellStyle name="20% - Accent1 5 4" xfId="14399"/>
    <cellStyle name="20% - Accent1 5 4 2" xfId="26878"/>
    <cellStyle name="20% - Accent1 5 4 2 2" xfId="29101"/>
    <cellStyle name="20% - Accent1 5 4 2 2 2" xfId="33521"/>
    <cellStyle name="20% - Accent1 5 4 2 3" xfId="31354"/>
    <cellStyle name="20% - Accent1 5 4 3" xfId="28020"/>
    <cellStyle name="20% - Accent1 5 4 3 2" xfId="32440"/>
    <cellStyle name="20% - Accent1 5 4 4" xfId="30273"/>
    <cellStyle name="20% - Accent1 5 5" xfId="25336"/>
    <cellStyle name="20% - Accent1 5 5 2" xfId="27174"/>
    <cellStyle name="20% - Accent1 5 5 2 2" xfId="29388"/>
    <cellStyle name="20% - Accent1 5 5 2 2 2" xfId="33808"/>
    <cellStyle name="20% - Accent1 5 5 2 3" xfId="31641"/>
    <cellStyle name="20% - Accent1 5 5 3" xfId="28307"/>
    <cellStyle name="20% - Accent1 5 5 3 2" xfId="32727"/>
    <cellStyle name="20% - Accent1 5 5 4" xfId="30560"/>
    <cellStyle name="20% - Accent1 5 6" xfId="25513"/>
    <cellStyle name="20% - Accent1 5 6 2" xfId="27350"/>
    <cellStyle name="20% - Accent1 5 6 2 2" xfId="29564"/>
    <cellStyle name="20% - Accent1 5 6 2 2 2" xfId="33984"/>
    <cellStyle name="20% - Accent1 5 6 2 3" xfId="31817"/>
    <cellStyle name="20% - Accent1 5 6 3" xfId="28483"/>
    <cellStyle name="20% - Accent1 5 6 3 2" xfId="32903"/>
    <cellStyle name="20% - Accent1 5 6 4" xfId="30736"/>
    <cellStyle name="20% - Accent1 5 7" xfId="25857"/>
    <cellStyle name="20% - Accent1 5 7 2" xfId="28785"/>
    <cellStyle name="20% - Accent1 5 7 2 2" xfId="33205"/>
    <cellStyle name="20% - Accent1 5 7 3" xfId="31038"/>
    <cellStyle name="20% - Accent1 5 8" xfId="27653"/>
    <cellStyle name="20% - Accent1 5 8 2" xfId="32119"/>
    <cellStyle name="20% - Accent1 5 9" xfId="29889"/>
    <cellStyle name="20% - Accent1 6" xfId="14371"/>
    <cellStyle name="20% - Accent1 6 2" xfId="26850"/>
    <cellStyle name="20% - Accent1 6 2 2" xfId="29073"/>
    <cellStyle name="20% - Accent1 6 2 2 2" xfId="33493"/>
    <cellStyle name="20% - Accent1 6 2 3" xfId="31326"/>
    <cellStyle name="20% - Accent1 6 3" xfId="27992"/>
    <cellStyle name="20% - Accent1 6 3 2" xfId="32412"/>
    <cellStyle name="20% - Accent1 6 4" xfId="30245"/>
    <cellStyle name="20% - Accent1 6 5" xfId="34469"/>
    <cellStyle name="20% - Accent1 7" xfId="25472"/>
    <cellStyle name="20% - Accent1 7 2" xfId="27310"/>
    <cellStyle name="20% - Accent1 7 2 2" xfId="29524"/>
    <cellStyle name="20% - Accent1 7 2 2 2" xfId="33944"/>
    <cellStyle name="20% - Accent1 7 2 3" xfId="31777"/>
    <cellStyle name="20% - Accent1 7 2 4" xfId="34471"/>
    <cellStyle name="20% - Accent1 7 3" xfId="28443"/>
    <cellStyle name="20% - Accent1 7 3 2" xfId="32863"/>
    <cellStyle name="20% - Accent1 7 4" xfId="30696"/>
    <cellStyle name="20% - Accent1 7 5" xfId="34470"/>
    <cellStyle name="20% - Accent1 8" xfId="25485"/>
    <cellStyle name="20% - Accent1 8 2" xfId="27322"/>
    <cellStyle name="20% - Accent1 8 2 2" xfId="29536"/>
    <cellStyle name="20% - Accent1 8 2 2 2" xfId="33956"/>
    <cellStyle name="20% - Accent1 8 2 3" xfId="31789"/>
    <cellStyle name="20% - Accent1 8 3" xfId="28455"/>
    <cellStyle name="20% - Accent1 8 3 2" xfId="32875"/>
    <cellStyle name="20% - Accent1 8 4" xfId="30708"/>
    <cellStyle name="20% - Accent1 8 5" xfId="34472"/>
    <cellStyle name="20% - Accent1 9" xfId="27647"/>
    <cellStyle name="20% - Accent1 9 2" xfId="34473"/>
    <cellStyle name="20% - Accent2" xfId="769" builtinId="34" customBuiltin="1"/>
    <cellStyle name="20% - Accent2 10" xfId="27633"/>
    <cellStyle name="20% - Accent2 10 2" xfId="32100"/>
    <cellStyle name="20% - Accent2 10 3" xfId="34474"/>
    <cellStyle name="20% - Accent2 11" xfId="29857"/>
    <cellStyle name="20% - Accent2 11 2" xfId="34270"/>
    <cellStyle name="20% - Accent2 11 3" xfId="34475"/>
    <cellStyle name="20% - Accent2 12" xfId="34298"/>
    <cellStyle name="20% - Accent2 13" xfId="36389"/>
    <cellStyle name="20% - Accent2 14" xfId="36497"/>
    <cellStyle name="20% - Accent2 2" xfId="770"/>
    <cellStyle name="20% - Accent2 2 10" xfId="9763"/>
    <cellStyle name="20% - Accent2 2 10 2" xfId="14164"/>
    <cellStyle name="20% - Accent2 2 10 2 2" xfId="14406"/>
    <cellStyle name="20% - Accent2 2 10 2 2 2" xfId="26885"/>
    <cellStyle name="20% - Accent2 2 10 2 2 2 2" xfId="29108"/>
    <cellStyle name="20% - Accent2 2 10 2 2 2 2 2" xfId="33528"/>
    <cellStyle name="20% - Accent2 2 10 2 2 2 3" xfId="31361"/>
    <cellStyle name="20% - Accent2 2 10 2 2 3" xfId="28027"/>
    <cellStyle name="20% - Accent2 2 10 2 2 3 2" xfId="32447"/>
    <cellStyle name="20% - Accent2 2 10 2 2 4" xfId="30280"/>
    <cellStyle name="20% - Accent2 2 10 2 3" xfId="25520"/>
    <cellStyle name="20% - Accent2 2 10 2 3 2" xfId="27357"/>
    <cellStyle name="20% - Accent2 2 10 2 3 2 2" xfId="29571"/>
    <cellStyle name="20% - Accent2 2 10 2 3 2 2 2" xfId="33991"/>
    <cellStyle name="20% - Accent2 2 10 2 3 2 3" xfId="31824"/>
    <cellStyle name="20% - Accent2 2 10 2 3 3" xfId="28490"/>
    <cellStyle name="20% - Accent2 2 10 2 3 3 2" xfId="32910"/>
    <cellStyle name="20% - Accent2 2 10 2 3 4" xfId="30743"/>
    <cellStyle name="20% - Accent2 2 10 2 4" xfId="26837"/>
    <cellStyle name="20% - Accent2 2 10 2 4 2" xfId="29060"/>
    <cellStyle name="20% - Accent2 2 10 2 4 2 2" xfId="33480"/>
    <cellStyle name="20% - Accent2 2 10 2 4 3" xfId="31313"/>
    <cellStyle name="20% - Accent2 2 10 2 5" xfId="27979"/>
    <cellStyle name="20% - Accent2 2 10 2 5 2" xfId="32399"/>
    <cellStyle name="20% - Accent2 2 10 2 6" xfId="30232"/>
    <cellStyle name="20% - Accent2 2 10 3" xfId="14405"/>
    <cellStyle name="20% - Accent2 2 10 3 2" xfId="26884"/>
    <cellStyle name="20% - Accent2 2 10 3 2 2" xfId="29107"/>
    <cellStyle name="20% - Accent2 2 10 3 2 2 2" xfId="33527"/>
    <cellStyle name="20% - Accent2 2 10 3 2 3" xfId="31360"/>
    <cellStyle name="20% - Accent2 2 10 3 3" xfId="28026"/>
    <cellStyle name="20% - Accent2 2 10 3 3 2" xfId="32446"/>
    <cellStyle name="20% - Accent2 2 10 3 4" xfId="30279"/>
    <cellStyle name="20% - Accent2 2 10 4" xfId="25457"/>
    <cellStyle name="20% - Accent2 2 10 4 2" xfId="27295"/>
    <cellStyle name="20% - Accent2 2 10 4 2 2" xfId="29509"/>
    <cellStyle name="20% - Accent2 2 10 4 2 2 2" xfId="33929"/>
    <cellStyle name="20% - Accent2 2 10 4 2 3" xfId="31762"/>
    <cellStyle name="20% - Accent2 2 10 4 3" xfId="28428"/>
    <cellStyle name="20% - Accent2 2 10 4 3 2" xfId="32848"/>
    <cellStyle name="20% - Accent2 2 10 4 4" xfId="30681"/>
    <cellStyle name="20% - Accent2 2 10 5" xfId="25519"/>
    <cellStyle name="20% - Accent2 2 10 5 2" xfId="27356"/>
    <cellStyle name="20% - Accent2 2 10 5 2 2" xfId="29570"/>
    <cellStyle name="20% - Accent2 2 10 5 2 2 2" xfId="33990"/>
    <cellStyle name="20% - Accent2 2 10 5 2 3" xfId="31823"/>
    <cellStyle name="20% - Accent2 2 10 5 3" xfId="28489"/>
    <cellStyle name="20% - Accent2 2 10 5 3 2" xfId="32909"/>
    <cellStyle name="20% - Accent2 2 10 5 4" xfId="30742"/>
    <cellStyle name="20% - Accent2 2 10 6" xfId="26526"/>
    <cellStyle name="20% - Accent2 2 10 6 2" xfId="28900"/>
    <cellStyle name="20% - Accent2 2 10 6 2 2" xfId="33320"/>
    <cellStyle name="20% - Accent2 2 10 6 3" xfId="31153"/>
    <cellStyle name="20% - Accent2 2 10 7" xfId="27819"/>
    <cellStyle name="20% - Accent2 2 10 7 2" xfId="32239"/>
    <cellStyle name="20% - Accent2 2 10 8" xfId="30072"/>
    <cellStyle name="20% - Accent2 2 11" xfId="10190"/>
    <cellStyle name="20% - Accent2 2 11 2" xfId="14407"/>
    <cellStyle name="20% - Accent2 2 11 2 2" xfId="26886"/>
    <cellStyle name="20% - Accent2 2 11 2 2 2" xfId="29109"/>
    <cellStyle name="20% - Accent2 2 11 2 2 2 2" xfId="33529"/>
    <cellStyle name="20% - Accent2 2 11 2 2 3" xfId="31362"/>
    <cellStyle name="20% - Accent2 2 11 2 3" xfId="28028"/>
    <cellStyle name="20% - Accent2 2 11 2 3 2" xfId="32448"/>
    <cellStyle name="20% - Accent2 2 11 2 4" xfId="30281"/>
    <cellStyle name="20% - Accent2 2 11 3" xfId="25521"/>
    <cellStyle name="20% - Accent2 2 11 3 2" xfId="27358"/>
    <cellStyle name="20% - Accent2 2 11 3 2 2" xfId="29572"/>
    <cellStyle name="20% - Accent2 2 11 3 2 2 2" xfId="33992"/>
    <cellStyle name="20% - Accent2 2 11 3 2 3" xfId="31825"/>
    <cellStyle name="20% - Accent2 2 11 3 3" xfId="28491"/>
    <cellStyle name="20% - Accent2 2 11 3 3 2" xfId="32911"/>
    <cellStyle name="20% - Accent2 2 11 3 4" xfId="30744"/>
    <cellStyle name="20% - Accent2 2 11 4" xfId="26563"/>
    <cellStyle name="20% - Accent2 2 11 4 2" xfId="28935"/>
    <cellStyle name="20% - Accent2 2 11 4 2 2" xfId="33355"/>
    <cellStyle name="20% - Accent2 2 11 4 3" xfId="31188"/>
    <cellStyle name="20% - Accent2 2 11 5" xfId="27854"/>
    <cellStyle name="20% - Accent2 2 11 5 2" xfId="32274"/>
    <cellStyle name="20% - Accent2 2 11 6" xfId="30107"/>
    <cellStyle name="20% - Accent2 2 12" xfId="9782"/>
    <cellStyle name="20% - Accent2 2 12 2" xfId="14408"/>
    <cellStyle name="20% - Accent2 2 12 2 2" xfId="26887"/>
    <cellStyle name="20% - Accent2 2 12 2 2 2" xfId="29110"/>
    <cellStyle name="20% - Accent2 2 12 2 2 2 2" xfId="33530"/>
    <cellStyle name="20% - Accent2 2 12 2 2 3" xfId="31363"/>
    <cellStyle name="20% - Accent2 2 12 2 3" xfId="28029"/>
    <cellStyle name="20% - Accent2 2 12 2 3 2" xfId="32449"/>
    <cellStyle name="20% - Accent2 2 12 2 4" xfId="30282"/>
    <cellStyle name="20% - Accent2 2 12 3" xfId="25522"/>
    <cellStyle name="20% - Accent2 2 12 3 2" xfId="27359"/>
    <cellStyle name="20% - Accent2 2 12 3 2 2" xfId="29573"/>
    <cellStyle name="20% - Accent2 2 12 3 2 2 2" xfId="33993"/>
    <cellStyle name="20% - Accent2 2 12 3 2 3" xfId="31826"/>
    <cellStyle name="20% - Accent2 2 12 3 3" xfId="28492"/>
    <cellStyle name="20% - Accent2 2 12 3 3 2" xfId="32912"/>
    <cellStyle name="20% - Accent2 2 12 3 4" xfId="30745"/>
    <cellStyle name="20% - Accent2 2 12 4" xfId="26540"/>
    <cellStyle name="20% - Accent2 2 12 4 2" xfId="28914"/>
    <cellStyle name="20% - Accent2 2 12 4 2 2" xfId="33334"/>
    <cellStyle name="20% - Accent2 2 12 4 3" xfId="31167"/>
    <cellStyle name="20% - Accent2 2 12 5" xfId="27833"/>
    <cellStyle name="20% - Accent2 2 12 5 2" xfId="32253"/>
    <cellStyle name="20% - Accent2 2 12 6" xfId="30086"/>
    <cellStyle name="20% - Accent2 2 13" xfId="13152"/>
    <cellStyle name="20% - Accent2 2 13 2" xfId="14409"/>
    <cellStyle name="20% - Accent2 2 13 2 2" xfId="26888"/>
    <cellStyle name="20% - Accent2 2 13 2 2 2" xfId="29111"/>
    <cellStyle name="20% - Accent2 2 13 2 2 2 2" xfId="33531"/>
    <cellStyle name="20% - Accent2 2 13 2 2 3" xfId="31364"/>
    <cellStyle name="20% - Accent2 2 13 2 3" xfId="28030"/>
    <cellStyle name="20% - Accent2 2 13 2 3 2" xfId="32450"/>
    <cellStyle name="20% - Accent2 2 13 2 4" xfId="30283"/>
    <cellStyle name="20% - Accent2 2 13 3" xfId="25523"/>
    <cellStyle name="20% - Accent2 2 13 3 2" xfId="27360"/>
    <cellStyle name="20% - Accent2 2 13 3 2 2" xfId="29574"/>
    <cellStyle name="20% - Accent2 2 13 3 2 2 2" xfId="33994"/>
    <cellStyle name="20% - Accent2 2 13 3 2 3" xfId="31827"/>
    <cellStyle name="20% - Accent2 2 13 3 3" xfId="28493"/>
    <cellStyle name="20% - Accent2 2 13 3 3 2" xfId="32913"/>
    <cellStyle name="20% - Accent2 2 13 3 4" xfId="30746"/>
    <cellStyle name="20% - Accent2 2 13 4" xfId="26757"/>
    <cellStyle name="20% - Accent2 2 13 4 2" xfId="29055"/>
    <cellStyle name="20% - Accent2 2 13 4 2 2" xfId="33475"/>
    <cellStyle name="20% - Accent2 2 13 4 3" xfId="31308"/>
    <cellStyle name="20% - Accent2 2 13 5" xfId="27974"/>
    <cellStyle name="20% - Accent2 2 13 5 2" xfId="32394"/>
    <cellStyle name="20% - Accent2 2 13 6" xfId="30227"/>
    <cellStyle name="20% - Accent2 2 14" xfId="14410"/>
    <cellStyle name="20% - Accent2 2 14 2" xfId="25524"/>
    <cellStyle name="20% - Accent2 2 14 2 2" xfId="27361"/>
    <cellStyle name="20% - Accent2 2 14 2 2 2" xfId="29575"/>
    <cellStyle name="20% - Accent2 2 14 2 2 2 2" xfId="33995"/>
    <cellStyle name="20% - Accent2 2 14 2 2 3" xfId="31828"/>
    <cellStyle name="20% - Accent2 2 14 2 3" xfId="28494"/>
    <cellStyle name="20% - Accent2 2 14 2 3 2" xfId="32914"/>
    <cellStyle name="20% - Accent2 2 14 2 4" xfId="30747"/>
    <cellStyle name="20% - Accent2 2 14 3" xfId="26889"/>
    <cellStyle name="20% - Accent2 2 14 3 2" xfId="29112"/>
    <cellStyle name="20% - Accent2 2 14 3 2 2" xfId="33532"/>
    <cellStyle name="20% - Accent2 2 14 3 3" xfId="31365"/>
    <cellStyle name="20% - Accent2 2 14 4" xfId="28031"/>
    <cellStyle name="20% - Accent2 2 14 4 2" xfId="32451"/>
    <cellStyle name="20% - Accent2 2 14 5" xfId="30284"/>
    <cellStyle name="20% - Accent2 2 15" xfId="14404"/>
    <cellStyle name="20% - Accent2 2 15 2" xfId="26883"/>
    <cellStyle name="20% - Accent2 2 15 2 2" xfId="29106"/>
    <cellStyle name="20% - Accent2 2 15 2 2 2" xfId="33526"/>
    <cellStyle name="20% - Accent2 2 15 2 3" xfId="31359"/>
    <cellStyle name="20% - Accent2 2 15 3" xfId="28025"/>
    <cellStyle name="20% - Accent2 2 15 3 2" xfId="32445"/>
    <cellStyle name="20% - Accent2 2 15 4" xfId="30278"/>
    <cellStyle name="20% - Accent2 2 16" xfId="25337"/>
    <cellStyle name="20% - Accent2 2 16 2" xfId="27175"/>
    <cellStyle name="20% - Accent2 2 16 2 2" xfId="29389"/>
    <cellStyle name="20% - Accent2 2 16 2 2 2" xfId="33809"/>
    <cellStyle name="20% - Accent2 2 16 2 3" xfId="31642"/>
    <cellStyle name="20% - Accent2 2 16 3" xfId="28308"/>
    <cellStyle name="20% - Accent2 2 16 3 2" xfId="32728"/>
    <cellStyle name="20% - Accent2 2 16 4" xfId="30561"/>
    <cellStyle name="20% - Accent2 2 17" xfId="25518"/>
    <cellStyle name="20% - Accent2 2 17 2" xfId="27355"/>
    <cellStyle name="20% - Accent2 2 17 2 2" xfId="29569"/>
    <cellStyle name="20% - Accent2 2 17 2 2 2" xfId="33989"/>
    <cellStyle name="20% - Accent2 2 17 2 3" xfId="31822"/>
    <cellStyle name="20% - Accent2 2 17 3" xfId="28488"/>
    <cellStyle name="20% - Accent2 2 17 3 2" xfId="32908"/>
    <cellStyle name="20% - Accent2 2 17 4" xfId="30741"/>
    <cellStyle name="20% - Accent2 2 18" xfId="25858"/>
    <cellStyle name="20% - Accent2 2 18 2" xfId="28786"/>
    <cellStyle name="20% - Accent2 2 18 2 2" xfId="33206"/>
    <cellStyle name="20% - Accent2 2 18 3" xfId="31039"/>
    <cellStyle name="20% - Accent2 2 19" xfId="25797"/>
    <cellStyle name="20% - Accent2 2 19 2" xfId="28766"/>
    <cellStyle name="20% - Accent2 2 19 2 2" xfId="33186"/>
    <cellStyle name="20% - Accent2 2 19 3" xfId="31019"/>
    <cellStyle name="20% - Accent2 2 2" xfId="771"/>
    <cellStyle name="20% - Accent2 2 2 2" xfId="34363"/>
    <cellStyle name="20% - Accent2 2 2 2 2" xfId="34479"/>
    <cellStyle name="20% - Accent2 2 2 2 3" xfId="34480"/>
    <cellStyle name="20% - Accent2 2 2 2 4" xfId="34481"/>
    <cellStyle name="20% - Accent2 2 2 2 4 2" xfId="34482"/>
    <cellStyle name="20% - Accent2 2 2 2 4 3" xfId="34483"/>
    <cellStyle name="20% - Accent2 2 2 2 4_Closed End Turbo Warrants MassIssuance_v0.02" xfId="34484"/>
    <cellStyle name="20% - Accent2 2 2 2 5" xfId="34485"/>
    <cellStyle name="20% - Accent2 2 2 2 6" xfId="34486"/>
    <cellStyle name="20% - Accent2 2 2 2 7" xfId="34478"/>
    <cellStyle name="20% - Accent2 2 2 3" xfId="34487"/>
    <cellStyle name="20% - Accent2 2 2 4" xfId="34488"/>
    <cellStyle name="20% - Accent2 2 2 4 2" xfId="34489"/>
    <cellStyle name="20% - Accent2 2 2 4 3" xfId="34490"/>
    <cellStyle name="20% - Accent2 2 2 4_Closed End Turbo Warrants MassIssuance_v0.02" xfId="34491"/>
    <cellStyle name="20% - Accent2 2 2 5" xfId="34492"/>
    <cellStyle name="20% - Accent2 2 2 6" xfId="34493"/>
    <cellStyle name="20% - Accent2 2 2 7" xfId="34477"/>
    <cellStyle name="20% - Accent2 2 20" xfId="27655"/>
    <cellStyle name="20% - Accent2 2 20 2" xfId="32120"/>
    <cellStyle name="20% - Accent2 2 21" xfId="29890"/>
    <cellStyle name="20% - Accent2 2 22" xfId="29868"/>
    <cellStyle name="20% - Accent2 2 23" xfId="34281"/>
    <cellStyle name="20% - Accent2 2 24" xfId="34332"/>
    <cellStyle name="20% - Accent2 2 25" xfId="34311"/>
    <cellStyle name="20% - Accent2 2 26" xfId="34380"/>
    <cellStyle name="20% - Accent2 2 27" xfId="36407"/>
    <cellStyle name="20% - Accent2 2 28" xfId="36435"/>
    <cellStyle name="20% - Accent2 2 29" xfId="36512"/>
    <cellStyle name="20% - Accent2 2 3" xfId="772"/>
    <cellStyle name="20% - Accent2 2 3 10" xfId="34494"/>
    <cellStyle name="20% - Accent2 2 3 2" xfId="6988"/>
    <cellStyle name="20% - Accent2 2 3 2 2" xfId="12867"/>
    <cellStyle name="20% - Accent2 2 3 2 2 2" xfId="14413"/>
    <cellStyle name="20% - Accent2 2 3 2 2 2 2" xfId="26892"/>
    <cellStyle name="20% - Accent2 2 3 2 2 2 2 2" xfId="29115"/>
    <cellStyle name="20% - Accent2 2 3 2 2 2 2 2 2" xfId="33535"/>
    <cellStyle name="20% - Accent2 2 3 2 2 2 2 3" xfId="31368"/>
    <cellStyle name="20% - Accent2 2 3 2 2 2 3" xfId="28034"/>
    <cellStyle name="20% - Accent2 2 3 2 2 2 3 2" xfId="32454"/>
    <cellStyle name="20% - Accent2 2 3 2 2 2 4" xfId="30287"/>
    <cellStyle name="20% - Accent2 2 3 2 2 3" xfId="25527"/>
    <cellStyle name="20% - Accent2 2 3 2 2 3 2" xfId="27364"/>
    <cellStyle name="20% - Accent2 2 3 2 2 3 2 2" xfId="29578"/>
    <cellStyle name="20% - Accent2 2 3 2 2 3 2 2 2" xfId="33998"/>
    <cellStyle name="20% - Accent2 2 3 2 2 3 2 3" xfId="31831"/>
    <cellStyle name="20% - Accent2 2 3 2 2 3 3" xfId="28497"/>
    <cellStyle name="20% - Accent2 2 3 2 2 3 3 2" xfId="32917"/>
    <cellStyle name="20% - Accent2 2 3 2 2 3 4" xfId="30750"/>
    <cellStyle name="20% - Accent2 2 3 2 2 4" xfId="26711"/>
    <cellStyle name="20% - Accent2 2 3 2 2 4 2" xfId="29009"/>
    <cellStyle name="20% - Accent2 2 3 2 2 4 2 2" xfId="33429"/>
    <cellStyle name="20% - Accent2 2 3 2 2 4 3" xfId="31262"/>
    <cellStyle name="20% - Accent2 2 3 2 2 5" xfId="27928"/>
    <cellStyle name="20% - Accent2 2 3 2 2 5 2" xfId="32348"/>
    <cellStyle name="20% - Accent2 2 3 2 2 6" xfId="30181"/>
    <cellStyle name="20% - Accent2 2 3 2 3" xfId="14412"/>
    <cellStyle name="20% - Accent2 2 3 2 3 2" xfId="26891"/>
    <cellStyle name="20% - Accent2 2 3 2 3 2 2" xfId="29114"/>
    <cellStyle name="20% - Accent2 2 3 2 3 2 2 2" xfId="33534"/>
    <cellStyle name="20% - Accent2 2 3 2 3 2 3" xfId="31367"/>
    <cellStyle name="20% - Accent2 2 3 2 3 3" xfId="28033"/>
    <cellStyle name="20% - Accent2 2 3 2 3 3 2" xfId="32453"/>
    <cellStyle name="20% - Accent2 2 3 2 3 4" xfId="30286"/>
    <cellStyle name="20% - Accent2 2 3 2 4" xfId="25411"/>
    <cellStyle name="20% - Accent2 2 3 2 4 2" xfId="27249"/>
    <cellStyle name="20% - Accent2 2 3 2 4 2 2" xfId="29463"/>
    <cellStyle name="20% - Accent2 2 3 2 4 2 2 2" xfId="33883"/>
    <cellStyle name="20% - Accent2 2 3 2 4 2 3" xfId="31716"/>
    <cellStyle name="20% - Accent2 2 3 2 4 3" xfId="28382"/>
    <cellStyle name="20% - Accent2 2 3 2 4 3 2" xfId="32802"/>
    <cellStyle name="20% - Accent2 2 3 2 4 4" xfId="30635"/>
    <cellStyle name="20% - Accent2 2 3 2 5" xfId="25526"/>
    <cellStyle name="20% - Accent2 2 3 2 5 2" xfId="27363"/>
    <cellStyle name="20% - Accent2 2 3 2 5 2 2" xfId="29577"/>
    <cellStyle name="20% - Accent2 2 3 2 5 2 2 2" xfId="33997"/>
    <cellStyle name="20% - Accent2 2 3 2 5 2 3" xfId="31830"/>
    <cellStyle name="20% - Accent2 2 3 2 5 3" xfId="28496"/>
    <cellStyle name="20% - Accent2 2 3 2 5 3 2" xfId="32916"/>
    <cellStyle name="20% - Accent2 2 3 2 5 4" xfId="30749"/>
    <cellStyle name="20% - Accent2 2 3 2 6" xfId="26474"/>
    <cellStyle name="20% - Accent2 2 3 2 6 2" xfId="28854"/>
    <cellStyle name="20% - Accent2 2 3 2 6 2 2" xfId="33274"/>
    <cellStyle name="20% - Accent2 2 3 2 6 3" xfId="31107"/>
    <cellStyle name="20% - Accent2 2 3 2 7" xfId="27773"/>
    <cellStyle name="20% - Accent2 2 3 2 7 2" xfId="32193"/>
    <cellStyle name="20% - Accent2 2 3 2 8" xfId="30026"/>
    <cellStyle name="20% - Accent2 2 3 3" xfId="10191"/>
    <cellStyle name="20% - Accent2 2 3 3 2" xfId="14414"/>
    <cellStyle name="20% - Accent2 2 3 3 2 2" xfId="26893"/>
    <cellStyle name="20% - Accent2 2 3 3 2 2 2" xfId="29116"/>
    <cellStyle name="20% - Accent2 2 3 3 2 2 2 2" xfId="33536"/>
    <cellStyle name="20% - Accent2 2 3 3 2 2 3" xfId="31369"/>
    <cellStyle name="20% - Accent2 2 3 3 2 3" xfId="28035"/>
    <cellStyle name="20% - Accent2 2 3 3 2 3 2" xfId="32455"/>
    <cellStyle name="20% - Accent2 2 3 3 2 4" xfId="30288"/>
    <cellStyle name="20% - Accent2 2 3 3 3" xfId="25528"/>
    <cellStyle name="20% - Accent2 2 3 3 3 2" xfId="27365"/>
    <cellStyle name="20% - Accent2 2 3 3 3 2 2" xfId="29579"/>
    <cellStyle name="20% - Accent2 2 3 3 3 2 2 2" xfId="33999"/>
    <cellStyle name="20% - Accent2 2 3 3 3 2 3" xfId="31832"/>
    <cellStyle name="20% - Accent2 2 3 3 3 3" xfId="28498"/>
    <cellStyle name="20% - Accent2 2 3 3 3 3 2" xfId="32918"/>
    <cellStyle name="20% - Accent2 2 3 3 3 4" xfId="30751"/>
    <cellStyle name="20% - Accent2 2 3 3 4" xfId="26564"/>
    <cellStyle name="20% - Accent2 2 3 3 4 2" xfId="28936"/>
    <cellStyle name="20% - Accent2 2 3 3 4 2 2" xfId="33356"/>
    <cellStyle name="20% - Accent2 2 3 3 4 3" xfId="31189"/>
    <cellStyle name="20% - Accent2 2 3 3 5" xfId="27855"/>
    <cellStyle name="20% - Accent2 2 3 3 5 2" xfId="32275"/>
    <cellStyle name="20% - Accent2 2 3 3 6" xfId="30108"/>
    <cellStyle name="20% - Accent2 2 3 4" xfId="14411"/>
    <cellStyle name="20% - Accent2 2 3 4 2" xfId="26890"/>
    <cellStyle name="20% - Accent2 2 3 4 2 2" xfId="29113"/>
    <cellStyle name="20% - Accent2 2 3 4 2 2 2" xfId="33533"/>
    <cellStyle name="20% - Accent2 2 3 4 2 3" xfId="31366"/>
    <cellStyle name="20% - Accent2 2 3 4 3" xfId="28032"/>
    <cellStyle name="20% - Accent2 2 3 4 3 2" xfId="32452"/>
    <cellStyle name="20% - Accent2 2 3 4 4" xfId="30285"/>
    <cellStyle name="20% - Accent2 2 3 5" xfId="25338"/>
    <cellStyle name="20% - Accent2 2 3 5 2" xfId="27176"/>
    <cellStyle name="20% - Accent2 2 3 5 2 2" xfId="29390"/>
    <cellStyle name="20% - Accent2 2 3 5 2 2 2" xfId="33810"/>
    <cellStyle name="20% - Accent2 2 3 5 2 3" xfId="31643"/>
    <cellStyle name="20% - Accent2 2 3 5 3" xfId="28309"/>
    <cellStyle name="20% - Accent2 2 3 5 3 2" xfId="32729"/>
    <cellStyle name="20% - Accent2 2 3 5 4" xfId="30562"/>
    <cellStyle name="20% - Accent2 2 3 6" xfId="25525"/>
    <cellStyle name="20% - Accent2 2 3 6 2" xfId="27362"/>
    <cellStyle name="20% - Accent2 2 3 6 2 2" xfId="29576"/>
    <cellStyle name="20% - Accent2 2 3 6 2 2 2" xfId="33996"/>
    <cellStyle name="20% - Accent2 2 3 6 2 3" xfId="31829"/>
    <cellStyle name="20% - Accent2 2 3 6 3" xfId="28495"/>
    <cellStyle name="20% - Accent2 2 3 6 3 2" xfId="32915"/>
    <cellStyle name="20% - Accent2 2 3 6 4" xfId="30748"/>
    <cellStyle name="20% - Accent2 2 3 7" xfId="25859"/>
    <cellStyle name="20% - Accent2 2 3 7 2" xfId="28787"/>
    <cellStyle name="20% - Accent2 2 3 7 2 2" xfId="33207"/>
    <cellStyle name="20% - Accent2 2 3 7 3" xfId="31040"/>
    <cellStyle name="20% - Accent2 2 3 8" xfId="27656"/>
    <cellStyle name="20% - Accent2 2 3 8 2" xfId="32121"/>
    <cellStyle name="20% - Accent2 2 3 9" xfId="29891"/>
    <cellStyle name="20% - Accent2 2 30" xfId="36554"/>
    <cellStyle name="20% - Accent2 2 31" xfId="36598"/>
    <cellStyle name="20% - Accent2 2 4" xfId="773"/>
    <cellStyle name="20% - Accent2 2 4 2" xfId="34496"/>
    <cellStyle name="20% - Accent2 2 4 3" xfId="34497"/>
    <cellStyle name="20% - Accent2 2 4 4" xfId="34495"/>
    <cellStyle name="20% - Accent2 2 4_Closed End Turbo Warrants MassIssuance_v0.02" xfId="34498"/>
    <cellStyle name="20% - Accent2 2 5" xfId="774"/>
    <cellStyle name="20% - Accent2 2 5 10" xfId="34499"/>
    <cellStyle name="20% - Accent2 2 5 2" xfId="6989"/>
    <cellStyle name="20% - Accent2 2 5 2 2" xfId="12868"/>
    <cellStyle name="20% - Accent2 2 5 2 2 2" xfId="14417"/>
    <cellStyle name="20% - Accent2 2 5 2 2 2 2" xfId="26896"/>
    <cellStyle name="20% - Accent2 2 5 2 2 2 2 2" xfId="29119"/>
    <cellStyle name="20% - Accent2 2 5 2 2 2 2 2 2" xfId="33539"/>
    <cellStyle name="20% - Accent2 2 5 2 2 2 2 3" xfId="31372"/>
    <cellStyle name="20% - Accent2 2 5 2 2 2 3" xfId="28038"/>
    <cellStyle name="20% - Accent2 2 5 2 2 2 3 2" xfId="32458"/>
    <cellStyle name="20% - Accent2 2 5 2 2 2 4" xfId="30291"/>
    <cellStyle name="20% - Accent2 2 5 2 2 3" xfId="25531"/>
    <cellStyle name="20% - Accent2 2 5 2 2 3 2" xfId="27368"/>
    <cellStyle name="20% - Accent2 2 5 2 2 3 2 2" xfId="29582"/>
    <cellStyle name="20% - Accent2 2 5 2 2 3 2 2 2" xfId="34002"/>
    <cellStyle name="20% - Accent2 2 5 2 2 3 2 3" xfId="31835"/>
    <cellStyle name="20% - Accent2 2 5 2 2 3 3" xfId="28501"/>
    <cellStyle name="20% - Accent2 2 5 2 2 3 3 2" xfId="32921"/>
    <cellStyle name="20% - Accent2 2 5 2 2 3 4" xfId="30754"/>
    <cellStyle name="20% - Accent2 2 5 2 2 4" xfId="26712"/>
    <cellStyle name="20% - Accent2 2 5 2 2 4 2" xfId="29010"/>
    <cellStyle name="20% - Accent2 2 5 2 2 4 2 2" xfId="33430"/>
    <cellStyle name="20% - Accent2 2 5 2 2 4 3" xfId="31263"/>
    <cellStyle name="20% - Accent2 2 5 2 2 5" xfId="27929"/>
    <cellStyle name="20% - Accent2 2 5 2 2 5 2" xfId="32349"/>
    <cellStyle name="20% - Accent2 2 5 2 2 6" xfId="30182"/>
    <cellStyle name="20% - Accent2 2 5 2 3" xfId="14416"/>
    <cellStyle name="20% - Accent2 2 5 2 3 2" xfId="26895"/>
    <cellStyle name="20% - Accent2 2 5 2 3 2 2" xfId="29118"/>
    <cellStyle name="20% - Accent2 2 5 2 3 2 2 2" xfId="33538"/>
    <cellStyle name="20% - Accent2 2 5 2 3 2 3" xfId="31371"/>
    <cellStyle name="20% - Accent2 2 5 2 3 3" xfId="28037"/>
    <cellStyle name="20% - Accent2 2 5 2 3 3 2" xfId="32457"/>
    <cellStyle name="20% - Accent2 2 5 2 3 4" xfId="30290"/>
    <cellStyle name="20% - Accent2 2 5 2 4" xfId="25412"/>
    <cellStyle name="20% - Accent2 2 5 2 4 2" xfId="27250"/>
    <cellStyle name="20% - Accent2 2 5 2 4 2 2" xfId="29464"/>
    <cellStyle name="20% - Accent2 2 5 2 4 2 2 2" xfId="33884"/>
    <cellStyle name="20% - Accent2 2 5 2 4 2 3" xfId="31717"/>
    <cellStyle name="20% - Accent2 2 5 2 4 3" xfId="28383"/>
    <cellStyle name="20% - Accent2 2 5 2 4 3 2" xfId="32803"/>
    <cellStyle name="20% - Accent2 2 5 2 4 4" xfId="30636"/>
    <cellStyle name="20% - Accent2 2 5 2 5" xfId="25530"/>
    <cellStyle name="20% - Accent2 2 5 2 5 2" xfId="27367"/>
    <cellStyle name="20% - Accent2 2 5 2 5 2 2" xfId="29581"/>
    <cellStyle name="20% - Accent2 2 5 2 5 2 2 2" xfId="34001"/>
    <cellStyle name="20% - Accent2 2 5 2 5 2 3" xfId="31834"/>
    <cellStyle name="20% - Accent2 2 5 2 5 3" xfId="28500"/>
    <cellStyle name="20% - Accent2 2 5 2 5 3 2" xfId="32920"/>
    <cellStyle name="20% - Accent2 2 5 2 5 4" xfId="30753"/>
    <cellStyle name="20% - Accent2 2 5 2 6" xfId="26475"/>
    <cellStyle name="20% - Accent2 2 5 2 6 2" xfId="28855"/>
    <cellStyle name="20% - Accent2 2 5 2 6 2 2" xfId="33275"/>
    <cellStyle name="20% - Accent2 2 5 2 6 3" xfId="31108"/>
    <cellStyle name="20% - Accent2 2 5 2 7" xfId="27774"/>
    <cellStyle name="20% - Accent2 2 5 2 7 2" xfId="32194"/>
    <cellStyle name="20% - Accent2 2 5 2 8" xfId="30027"/>
    <cellStyle name="20% - Accent2 2 5 3" xfId="10193"/>
    <cellStyle name="20% - Accent2 2 5 3 2" xfId="14418"/>
    <cellStyle name="20% - Accent2 2 5 3 2 2" xfId="26897"/>
    <cellStyle name="20% - Accent2 2 5 3 2 2 2" xfId="29120"/>
    <cellStyle name="20% - Accent2 2 5 3 2 2 2 2" xfId="33540"/>
    <cellStyle name="20% - Accent2 2 5 3 2 2 3" xfId="31373"/>
    <cellStyle name="20% - Accent2 2 5 3 2 3" xfId="28039"/>
    <cellStyle name="20% - Accent2 2 5 3 2 3 2" xfId="32459"/>
    <cellStyle name="20% - Accent2 2 5 3 2 4" xfId="30292"/>
    <cellStyle name="20% - Accent2 2 5 3 3" xfId="25532"/>
    <cellStyle name="20% - Accent2 2 5 3 3 2" xfId="27369"/>
    <cellStyle name="20% - Accent2 2 5 3 3 2 2" xfId="29583"/>
    <cellStyle name="20% - Accent2 2 5 3 3 2 2 2" xfId="34003"/>
    <cellStyle name="20% - Accent2 2 5 3 3 2 3" xfId="31836"/>
    <cellStyle name="20% - Accent2 2 5 3 3 3" xfId="28502"/>
    <cellStyle name="20% - Accent2 2 5 3 3 3 2" xfId="32922"/>
    <cellStyle name="20% - Accent2 2 5 3 3 4" xfId="30755"/>
    <cellStyle name="20% - Accent2 2 5 3 4" xfId="26565"/>
    <cellStyle name="20% - Accent2 2 5 3 4 2" xfId="28937"/>
    <cellStyle name="20% - Accent2 2 5 3 4 2 2" xfId="33357"/>
    <cellStyle name="20% - Accent2 2 5 3 4 3" xfId="31190"/>
    <cellStyle name="20% - Accent2 2 5 3 5" xfId="27856"/>
    <cellStyle name="20% - Accent2 2 5 3 5 2" xfId="32276"/>
    <cellStyle name="20% - Accent2 2 5 3 6" xfId="30109"/>
    <cellStyle name="20% - Accent2 2 5 4" xfId="14415"/>
    <cellStyle name="20% - Accent2 2 5 4 2" xfId="26894"/>
    <cellStyle name="20% - Accent2 2 5 4 2 2" xfId="29117"/>
    <cellStyle name="20% - Accent2 2 5 4 2 2 2" xfId="33537"/>
    <cellStyle name="20% - Accent2 2 5 4 2 3" xfId="31370"/>
    <cellStyle name="20% - Accent2 2 5 4 3" xfId="28036"/>
    <cellStyle name="20% - Accent2 2 5 4 3 2" xfId="32456"/>
    <cellStyle name="20% - Accent2 2 5 4 4" xfId="30289"/>
    <cellStyle name="20% - Accent2 2 5 5" xfId="25339"/>
    <cellStyle name="20% - Accent2 2 5 5 2" xfId="27177"/>
    <cellStyle name="20% - Accent2 2 5 5 2 2" xfId="29391"/>
    <cellStyle name="20% - Accent2 2 5 5 2 2 2" xfId="33811"/>
    <cellStyle name="20% - Accent2 2 5 5 2 3" xfId="31644"/>
    <cellStyle name="20% - Accent2 2 5 5 3" xfId="28310"/>
    <cellStyle name="20% - Accent2 2 5 5 3 2" xfId="32730"/>
    <cellStyle name="20% - Accent2 2 5 5 4" xfId="30563"/>
    <cellStyle name="20% - Accent2 2 5 6" xfId="25529"/>
    <cellStyle name="20% - Accent2 2 5 6 2" xfId="27366"/>
    <cellStyle name="20% - Accent2 2 5 6 2 2" xfId="29580"/>
    <cellStyle name="20% - Accent2 2 5 6 2 2 2" xfId="34000"/>
    <cellStyle name="20% - Accent2 2 5 6 2 3" xfId="31833"/>
    <cellStyle name="20% - Accent2 2 5 6 3" xfId="28499"/>
    <cellStyle name="20% - Accent2 2 5 6 3 2" xfId="32919"/>
    <cellStyle name="20% - Accent2 2 5 6 4" xfId="30752"/>
    <cellStyle name="20% - Accent2 2 5 7" xfId="25860"/>
    <cellStyle name="20% - Accent2 2 5 7 2" xfId="28788"/>
    <cellStyle name="20% - Accent2 2 5 7 2 2" xfId="33208"/>
    <cellStyle name="20% - Accent2 2 5 7 3" xfId="31041"/>
    <cellStyle name="20% - Accent2 2 5 8" xfId="27657"/>
    <cellStyle name="20% - Accent2 2 5 8 2" xfId="32122"/>
    <cellStyle name="20% - Accent2 2 5 9" xfId="29892"/>
    <cellStyle name="20% - Accent2 2 6" xfId="775"/>
    <cellStyle name="20% - Accent2 2 6 10" xfId="34500"/>
    <cellStyle name="20% - Accent2 2 6 2" xfId="6990"/>
    <cellStyle name="20% - Accent2 2 6 2 2" xfId="12869"/>
    <cellStyle name="20% - Accent2 2 6 2 2 2" xfId="14421"/>
    <cellStyle name="20% - Accent2 2 6 2 2 2 2" xfId="26900"/>
    <cellStyle name="20% - Accent2 2 6 2 2 2 2 2" xfId="29123"/>
    <cellStyle name="20% - Accent2 2 6 2 2 2 2 2 2" xfId="33543"/>
    <cellStyle name="20% - Accent2 2 6 2 2 2 2 3" xfId="31376"/>
    <cellStyle name="20% - Accent2 2 6 2 2 2 3" xfId="28042"/>
    <cellStyle name="20% - Accent2 2 6 2 2 2 3 2" xfId="32462"/>
    <cellStyle name="20% - Accent2 2 6 2 2 2 4" xfId="30295"/>
    <cellStyle name="20% - Accent2 2 6 2 2 3" xfId="25535"/>
    <cellStyle name="20% - Accent2 2 6 2 2 3 2" xfId="27372"/>
    <cellStyle name="20% - Accent2 2 6 2 2 3 2 2" xfId="29586"/>
    <cellStyle name="20% - Accent2 2 6 2 2 3 2 2 2" xfId="34006"/>
    <cellStyle name="20% - Accent2 2 6 2 2 3 2 3" xfId="31839"/>
    <cellStyle name="20% - Accent2 2 6 2 2 3 3" xfId="28505"/>
    <cellStyle name="20% - Accent2 2 6 2 2 3 3 2" xfId="32925"/>
    <cellStyle name="20% - Accent2 2 6 2 2 3 4" xfId="30758"/>
    <cellStyle name="20% - Accent2 2 6 2 2 4" xfId="26713"/>
    <cellStyle name="20% - Accent2 2 6 2 2 4 2" xfId="29011"/>
    <cellStyle name="20% - Accent2 2 6 2 2 4 2 2" xfId="33431"/>
    <cellStyle name="20% - Accent2 2 6 2 2 4 3" xfId="31264"/>
    <cellStyle name="20% - Accent2 2 6 2 2 5" xfId="27930"/>
    <cellStyle name="20% - Accent2 2 6 2 2 5 2" xfId="32350"/>
    <cellStyle name="20% - Accent2 2 6 2 2 6" xfId="30183"/>
    <cellStyle name="20% - Accent2 2 6 2 3" xfId="14420"/>
    <cellStyle name="20% - Accent2 2 6 2 3 2" xfId="26899"/>
    <cellStyle name="20% - Accent2 2 6 2 3 2 2" xfId="29122"/>
    <cellStyle name="20% - Accent2 2 6 2 3 2 2 2" xfId="33542"/>
    <cellStyle name="20% - Accent2 2 6 2 3 2 3" xfId="31375"/>
    <cellStyle name="20% - Accent2 2 6 2 3 3" xfId="28041"/>
    <cellStyle name="20% - Accent2 2 6 2 3 3 2" xfId="32461"/>
    <cellStyle name="20% - Accent2 2 6 2 3 4" xfId="30294"/>
    <cellStyle name="20% - Accent2 2 6 2 4" xfId="25413"/>
    <cellStyle name="20% - Accent2 2 6 2 4 2" xfId="27251"/>
    <cellStyle name="20% - Accent2 2 6 2 4 2 2" xfId="29465"/>
    <cellStyle name="20% - Accent2 2 6 2 4 2 2 2" xfId="33885"/>
    <cellStyle name="20% - Accent2 2 6 2 4 2 3" xfId="31718"/>
    <cellStyle name="20% - Accent2 2 6 2 4 3" xfId="28384"/>
    <cellStyle name="20% - Accent2 2 6 2 4 3 2" xfId="32804"/>
    <cellStyle name="20% - Accent2 2 6 2 4 4" xfId="30637"/>
    <cellStyle name="20% - Accent2 2 6 2 5" xfId="25534"/>
    <cellStyle name="20% - Accent2 2 6 2 5 2" xfId="27371"/>
    <cellStyle name="20% - Accent2 2 6 2 5 2 2" xfId="29585"/>
    <cellStyle name="20% - Accent2 2 6 2 5 2 2 2" xfId="34005"/>
    <cellStyle name="20% - Accent2 2 6 2 5 2 3" xfId="31838"/>
    <cellStyle name="20% - Accent2 2 6 2 5 3" xfId="28504"/>
    <cellStyle name="20% - Accent2 2 6 2 5 3 2" xfId="32924"/>
    <cellStyle name="20% - Accent2 2 6 2 5 4" xfId="30757"/>
    <cellStyle name="20% - Accent2 2 6 2 6" xfId="26476"/>
    <cellStyle name="20% - Accent2 2 6 2 6 2" xfId="28856"/>
    <cellStyle name="20% - Accent2 2 6 2 6 2 2" xfId="33276"/>
    <cellStyle name="20% - Accent2 2 6 2 6 3" xfId="31109"/>
    <cellStyle name="20% - Accent2 2 6 2 7" xfId="27775"/>
    <cellStyle name="20% - Accent2 2 6 2 7 2" xfId="32195"/>
    <cellStyle name="20% - Accent2 2 6 2 8" xfId="30028"/>
    <cellStyle name="20% - Accent2 2 6 3" xfId="10194"/>
    <cellStyle name="20% - Accent2 2 6 3 2" xfId="14422"/>
    <cellStyle name="20% - Accent2 2 6 3 2 2" xfId="26901"/>
    <cellStyle name="20% - Accent2 2 6 3 2 2 2" xfId="29124"/>
    <cellStyle name="20% - Accent2 2 6 3 2 2 2 2" xfId="33544"/>
    <cellStyle name="20% - Accent2 2 6 3 2 2 3" xfId="31377"/>
    <cellStyle name="20% - Accent2 2 6 3 2 3" xfId="28043"/>
    <cellStyle name="20% - Accent2 2 6 3 2 3 2" xfId="32463"/>
    <cellStyle name="20% - Accent2 2 6 3 2 4" xfId="30296"/>
    <cellStyle name="20% - Accent2 2 6 3 3" xfId="25536"/>
    <cellStyle name="20% - Accent2 2 6 3 3 2" xfId="27373"/>
    <cellStyle name="20% - Accent2 2 6 3 3 2 2" xfId="29587"/>
    <cellStyle name="20% - Accent2 2 6 3 3 2 2 2" xfId="34007"/>
    <cellStyle name="20% - Accent2 2 6 3 3 2 3" xfId="31840"/>
    <cellStyle name="20% - Accent2 2 6 3 3 3" xfId="28506"/>
    <cellStyle name="20% - Accent2 2 6 3 3 3 2" xfId="32926"/>
    <cellStyle name="20% - Accent2 2 6 3 3 4" xfId="30759"/>
    <cellStyle name="20% - Accent2 2 6 3 4" xfId="26566"/>
    <cellStyle name="20% - Accent2 2 6 3 4 2" xfId="28938"/>
    <cellStyle name="20% - Accent2 2 6 3 4 2 2" xfId="33358"/>
    <cellStyle name="20% - Accent2 2 6 3 4 3" xfId="31191"/>
    <cellStyle name="20% - Accent2 2 6 3 5" xfId="27857"/>
    <cellStyle name="20% - Accent2 2 6 3 5 2" xfId="32277"/>
    <cellStyle name="20% - Accent2 2 6 3 6" xfId="30110"/>
    <cellStyle name="20% - Accent2 2 6 4" xfId="14419"/>
    <cellStyle name="20% - Accent2 2 6 4 2" xfId="26898"/>
    <cellStyle name="20% - Accent2 2 6 4 2 2" xfId="29121"/>
    <cellStyle name="20% - Accent2 2 6 4 2 2 2" xfId="33541"/>
    <cellStyle name="20% - Accent2 2 6 4 2 3" xfId="31374"/>
    <cellStyle name="20% - Accent2 2 6 4 3" xfId="28040"/>
    <cellStyle name="20% - Accent2 2 6 4 3 2" xfId="32460"/>
    <cellStyle name="20% - Accent2 2 6 4 4" xfId="30293"/>
    <cellStyle name="20% - Accent2 2 6 5" xfId="25340"/>
    <cellStyle name="20% - Accent2 2 6 5 2" xfId="27178"/>
    <cellStyle name="20% - Accent2 2 6 5 2 2" xfId="29392"/>
    <cellStyle name="20% - Accent2 2 6 5 2 2 2" xfId="33812"/>
    <cellStyle name="20% - Accent2 2 6 5 2 3" xfId="31645"/>
    <cellStyle name="20% - Accent2 2 6 5 3" xfId="28311"/>
    <cellStyle name="20% - Accent2 2 6 5 3 2" xfId="32731"/>
    <cellStyle name="20% - Accent2 2 6 5 4" xfId="30564"/>
    <cellStyle name="20% - Accent2 2 6 6" xfId="25533"/>
    <cellStyle name="20% - Accent2 2 6 6 2" xfId="27370"/>
    <cellStyle name="20% - Accent2 2 6 6 2 2" xfId="29584"/>
    <cellStyle name="20% - Accent2 2 6 6 2 2 2" xfId="34004"/>
    <cellStyle name="20% - Accent2 2 6 6 2 3" xfId="31837"/>
    <cellStyle name="20% - Accent2 2 6 6 3" xfId="28503"/>
    <cellStyle name="20% - Accent2 2 6 6 3 2" xfId="32923"/>
    <cellStyle name="20% - Accent2 2 6 6 4" xfId="30756"/>
    <cellStyle name="20% - Accent2 2 6 7" xfId="25861"/>
    <cellStyle name="20% - Accent2 2 6 7 2" xfId="28789"/>
    <cellStyle name="20% - Accent2 2 6 7 2 2" xfId="33209"/>
    <cellStyle name="20% - Accent2 2 6 7 3" xfId="31042"/>
    <cellStyle name="20% - Accent2 2 6 8" xfId="27658"/>
    <cellStyle name="20% - Accent2 2 6 8 2" xfId="32123"/>
    <cellStyle name="20% - Accent2 2 6 9" xfId="29893"/>
    <cellStyle name="20% - Accent2 2 7" xfId="776"/>
    <cellStyle name="20% - Accent2 2 7 10" xfId="34476"/>
    <cellStyle name="20% - Accent2 2 7 2" xfId="6991"/>
    <cellStyle name="20% - Accent2 2 7 2 2" xfId="12870"/>
    <cellStyle name="20% - Accent2 2 7 2 2 2" xfId="14425"/>
    <cellStyle name="20% - Accent2 2 7 2 2 2 2" xfId="26904"/>
    <cellStyle name="20% - Accent2 2 7 2 2 2 2 2" xfId="29127"/>
    <cellStyle name="20% - Accent2 2 7 2 2 2 2 2 2" xfId="33547"/>
    <cellStyle name="20% - Accent2 2 7 2 2 2 2 3" xfId="31380"/>
    <cellStyle name="20% - Accent2 2 7 2 2 2 3" xfId="28046"/>
    <cellStyle name="20% - Accent2 2 7 2 2 2 3 2" xfId="32466"/>
    <cellStyle name="20% - Accent2 2 7 2 2 2 4" xfId="30299"/>
    <cellStyle name="20% - Accent2 2 7 2 2 3" xfId="25539"/>
    <cellStyle name="20% - Accent2 2 7 2 2 3 2" xfId="27376"/>
    <cellStyle name="20% - Accent2 2 7 2 2 3 2 2" xfId="29590"/>
    <cellStyle name="20% - Accent2 2 7 2 2 3 2 2 2" xfId="34010"/>
    <cellStyle name="20% - Accent2 2 7 2 2 3 2 3" xfId="31843"/>
    <cellStyle name="20% - Accent2 2 7 2 2 3 3" xfId="28509"/>
    <cellStyle name="20% - Accent2 2 7 2 2 3 3 2" xfId="32929"/>
    <cellStyle name="20% - Accent2 2 7 2 2 3 4" xfId="30762"/>
    <cellStyle name="20% - Accent2 2 7 2 2 4" xfId="26714"/>
    <cellStyle name="20% - Accent2 2 7 2 2 4 2" xfId="29012"/>
    <cellStyle name="20% - Accent2 2 7 2 2 4 2 2" xfId="33432"/>
    <cellStyle name="20% - Accent2 2 7 2 2 4 3" xfId="31265"/>
    <cellStyle name="20% - Accent2 2 7 2 2 5" xfId="27931"/>
    <cellStyle name="20% - Accent2 2 7 2 2 5 2" xfId="32351"/>
    <cellStyle name="20% - Accent2 2 7 2 2 6" xfId="30184"/>
    <cellStyle name="20% - Accent2 2 7 2 3" xfId="14424"/>
    <cellStyle name="20% - Accent2 2 7 2 3 2" xfId="26903"/>
    <cellStyle name="20% - Accent2 2 7 2 3 2 2" xfId="29126"/>
    <cellStyle name="20% - Accent2 2 7 2 3 2 2 2" xfId="33546"/>
    <cellStyle name="20% - Accent2 2 7 2 3 2 3" xfId="31379"/>
    <cellStyle name="20% - Accent2 2 7 2 3 3" xfId="28045"/>
    <cellStyle name="20% - Accent2 2 7 2 3 3 2" xfId="32465"/>
    <cellStyle name="20% - Accent2 2 7 2 3 4" xfId="30298"/>
    <cellStyle name="20% - Accent2 2 7 2 4" xfId="25414"/>
    <cellStyle name="20% - Accent2 2 7 2 4 2" xfId="27252"/>
    <cellStyle name="20% - Accent2 2 7 2 4 2 2" xfId="29466"/>
    <cellStyle name="20% - Accent2 2 7 2 4 2 2 2" xfId="33886"/>
    <cellStyle name="20% - Accent2 2 7 2 4 2 3" xfId="31719"/>
    <cellStyle name="20% - Accent2 2 7 2 4 3" xfId="28385"/>
    <cellStyle name="20% - Accent2 2 7 2 4 3 2" xfId="32805"/>
    <cellStyle name="20% - Accent2 2 7 2 4 4" xfId="30638"/>
    <cellStyle name="20% - Accent2 2 7 2 5" xfId="25538"/>
    <cellStyle name="20% - Accent2 2 7 2 5 2" xfId="27375"/>
    <cellStyle name="20% - Accent2 2 7 2 5 2 2" xfId="29589"/>
    <cellStyle name="20% - Accent2 2 7 2 5 2 2 2" xfId="34009"/>
    <cellStyle name="20% - Accent2 2 7 2 5 2 3" xfId="31842"/>
    <cellStyle name="20% - Accent2 2 7 2 5 3" xfId="28508"/>
    <cellStyle name="20% - Accent2 2 7 2 5 3 2" xfId="32928"/>
    <cellStyle name="20% - Accent2 2 7 2 5 4" xfId="30761"/>
    <cellStyle name="20% - Accent2 2 7 2 6" xfId="26477"/>
    <cellStyle name="20% - Accent2 2 7 2 6 2" xfId="28857"/>
    <cellStyle name="20% - Accent2 2 7 2 6 2 2" xfId="33277"/>
    <cellStyle name="20% - Accent2 2 7 2 6 3" xfId="31110"/>
    <cellStyle name="20% - Accent2 2 7 2 7" xfId="27776"/>
    <cellStyle name="20% - Accent2 2 7 2 7 2" xfId="32196"/>
    <cellStyle name="20% - Accent2 2 7 2 8" xfId="30029"/>
    <cellStyle name="20% - Accent2 2 7 3" xfId="10195"/>
    <cellStyle name="20% - Accent2 2 7 3 2" xfId="14426"/>
    <cellStyle name="20% - Accent2 2 7 3 2 2" xfId="26905"/>
    <cellStyle name="20% - Accent2 2 7 3 2 2 2" xfId="29128"/>
    <cellStyle name="20% - Accent2 2 7 3 2 2 2 2" xfId="33548"/>
    <cellStyle name="20% - Accent2 2 7 3 2 2 3" xfId="31381"/>
    <cellStyle name="20% - Accent2 2 7 3 2 3" xfId="28047"/>
    <cellStyle name="20% - Accent2 2 7 3 2 3 2" xfId="32467"/>
    <cellStyle name="20% - Accent2 2 7 3 2 4" xfId="30300"/>
    <cellStyle name="20% - Accent2 2 7 3 3" xfId="25540"/>
    <cellStyle name="20% - Accent2 2 7 3 3 2" xfId="27377"/>
    <cellStyle name="20% - Accent2 2 7 3 3 2 2" xfId="29591"/>
    <cellStyle name="20% - Accent2 2 7 3 3 2 2 2" xfId="34011"/>
    <cellStyle name="20% - Accent2 2 7 3 3 2 3" xfId="31844"/>
    <cellStyle name="20% - Accent2 2 7 3 3 3" xfId="28510"/>
    <cellStyle name="20% - Accent2 2 7 3 3 3 2" xfId="32930"/>
    <cellStyle name="20% - Accent2 2 7 3 3 4" xfId="30763"/>
    <cellStyle name="20% - Accent2 2 7 3 4" xfId="26567"/>
    <cellStyle name="20% - Accent2 2 7 3 4 2" xfId="28939"/>
    <cellStyle name="20% - Accent2 2 7 3 4 2 2" xfId="33359"/>
    <cellStyle name="20% - Accent2 2 7 3 4 3" xfId="31192"/>
    <cellStyle name="20% - Accent2 2 7 3 5" xfId="27858"/>
    <cellStyle name="20% - Accent2 2 7 3 5 2" xfId="32278"/>
    <cellStyle name="20% - Accent2 2 7 3 6" xfId="30111"/>
    <cellStyle name="20% - Accent2 2 7 4" xfId="14423"/>
    <cellStyle name="20% - Accent2 2 7 4 2" xfId="26902"/>
    <cellStyle name="20% - Accent2 2 7 4 2 2" xfId="29125"/>
    <cellStyle name="20% - Accent2 2 7 4 2 2 2" xfId="33545"/>
    <cellStyle name="20% - Accent2 2 7 4 2 3" xfId="31378"/>
    <cellStyle name="20% - Accent2 2 7 4 3" xfId="28044"/>
    <cellStyle name="20% - Accent2 2 7 4 3 2" xfId="32464"/>
    <cellStyle name="20% - Accent2 2 7 4 4" xfId="30297"/>
    <cellStyle name="20% - Accent2 2 7 5" xfId="25341"/>
    <cellStyle name="20% - Accent2 2 7 5 2" xfId="27179"/>
    <cellStyle name="20% - Accent2 2 7 5 2 2" xfId="29393"/>
    <cellStyle name="20% - Accent2 2 7 5 2 2 2" xfId="33813"/>
    <cellStyle name="20% - Accent2 2 7 5 2 3" xfId="31646"/>
    <cellStyle name="20% - Accent2 2 7 5 3" xfId="28312"/>
    <cellStyle name="20% - Accent2 2 7 5 3 2" xfId="32732"/>
    <cellStyle name="20% - Accent2 2 7 5 4" xfId="30565"/>
    <cellStyle name="20% - Accent2 2 7 6" xfId="25537"/>
    <cellStyle name="20% - Accent2 2 7 6 2" xfId="27374"/>
    <cellStyle name="20% - Accent2 2 7 6 2 2" xfId="29588"/>
    <cellStyle name="20% - Accent2 2 7 6 2 2 2" xfId="34008"/>
    <cellStyle name="20% - Accent2 2 7 6 2 3" xfId="31841"/>
    <cellStyle name="20% - Accent2 2 7 6 3" xfId="28507"/>
    <cellStyle name="20% - Accent2 2 7 6 3 2" xfId="32927"/>
    <cellStyle name="20% - Accent2 2 7 6 4" xfId="30760"/>
    <cellStyle name="20% - Accent2 2 7 7" xfId="25862"/>
    <cellStyle name="20% - Accent2 2 7 7 2" xfId="28790"/>
    <cellStyle name="20% - Accent2 2 7 7 2 2" xfId="33210"/>
    <cellStyle name="20% - Accent2 2 7 7 3" xfId="31043"/>
    <cellStyle name="20% - Accent2 2 7 8" xfId="27659"/>
    <cellStyle name="20% - Accent2 2 7 8 2" xfId="32124"/>
    <cellStyle name="20% - Accent2 2 7 9" xfId="29894"/>
    <cellStyle name="20% - Accent2 2 8" xfId="6987"/>
    <cellStyle name="20% - Accent2 2 8 2" xfId="12866"/>
    <cellStyle name="20% - Accent2 2 8 2 2" xfId="14428"/>
    <cellStyle name="20% - Accent2 2 8 2 2 2" xfId="26907"/>
    <cellStyle name="20% - Accent2 2 8 2 2 2 2" xfId="29130"/>
    <cellStyle name="20% - Accent2 2 8 2 2 2 2 2" xfId="33550"/>
    <cellStyle name="20% - Accent2 2 8 2 2 2 3" xfId="31383"/>
    <cellStyle name="20% - Accent2 2 8 2 2 3" xfId="28049"/>
    <cellStyle name="20% - Accent2 2 8 2 2 3 2" xfId="32469"/>
    <cellStyle name="20% - Accent2 2 8 2 2 4" xfId="30302"/>
    <cellStyle name="20% - Accent2 2 8 2 3" xfId="25542"/>
    <cellStyle name="20% - Accent2 2 8 2 3 2" xfId="27379"/>
    <cellStyle name="20% - Accent2 2 8 2 3 2 2" xfId="29593"/>
    <cellStyle name="20% - Accent2 2 8 2 3 2 2 2" xfId="34013"/>
    <cellStyle name="20% - Accent2 2 8 2 3 2 3" xfId="31846"/>
    <cellStyle name="20% - Accent2 2 8 2 3 3" xfId="28512"/>
    <cellStyle name="20% - Accent2 2 8 2 3 3 2" xfId="32932"/>
    <cellStyle name="20% - Accent2 2 8 2 3 4" xfId="30765"/>
    <cellStyle name="20% - Accent2 2 8 2 4" xfId="26710"/>
    <cellStyle name="20% - Accent2 2 8 2 4 2" xfId="29008"/>
    <cellStyle name="20% - Accent2 2 8 2 4 2 2" xfId="33428"/>
    <cellStyle name="20% - Accent2 2 8 2 4 3" xfId="31261"/>
    <cellStyle name="20% - Accent2 2 8 2 5" xfId="27927"/>
    <cellStyle name="20% - Accent2 2 8 2 5 2" xfId="32347"/>
    <cellStyle name="20% - Accent2 2 8 2 6" xfId="30180"/>
    <cellStyle name="20% - Accent2 2 8 3" xfId="14427"/>
    <cellStyle name="20% - Accent2 2 8 3 2" xfId="26906"/>
    <cellStyle name="20% - Accent2 2 8 3 2 2" xfId="29129"/>
    <cellStyle name="20% - Accent2 2 8 3 2 2 2" xfId="33549"/>
    <cellStyle name="20% - Accent2 2 8 3 2 3" xfId="31382"/>
    <cellStyle name="20% - Accent2 2 8 3 3" xfId="28048"/>
    <cellStyle name="20% - Accent2 2 8 3 3 2" xfId="32468"/>
    <cellStyle name="20% - Accent2 2 8 3 4" xfId="30301"/>
    <cellStyle name="20% - Accent2 2 8 4" xfId="25410"/>
    <cellStyle name="20% - Accent2 2 8 4 2" xfId="27248"/>
    <cellStyle name="20% - Accent2 2 8 4 2 2" xfId="29462"/>
    <cellStyle name="20% - Accent2 2 8 4 2 2 2" xfId="33882"/>
    <cellStyle name="20% - Accent2 2 8 4 2 3" xfId="31715"/>
    <cellStyle name="20% - Accent2 2 8 4 3" xfId="28381"/>
    <cellStyle name="20% - Accent2 2 8 4 3 2" xfId="32801"/>
    <cellStyle name="20% - Accent2 2 8 4 4" xfId="30634"/>
    <cellStyle name="20% - Accent2 2 8 5" xfId="25541"/>
    <cellStyle name="20% - Accent2 2 8 5 2" xfId="27378"/>
    <cellStyle name="20% - Accent2 2 8 5 2 2" xfId="29592"/>
    <cellStyle name="20% - Accent2 2 8 5 2 2 2" xfId="34012"/>
    <cellStyle name="20% - Accent2 2 8 5 2 3" xfId="31845"/>
    <cellStyle name="20% - Accent2 2 8 5 3" xfId="28511"/>
    <cellStyle name="20% - Accent2 2 8 5 3 2" xfId="32931"/>
    <cellStyle name="20% - Accent2 2 8 5 4" xfId="30764"/>
    <cellStyle name="20% - Accent2 2 8 6" xfId="26473"/>
    <cellStyle name="20% - Accent2 2 8 6 2" xfId="28853"/>
    <cellStyle name="20% - Accent2 2 8 6 2 2" xfId="33273"/>
    <cellStyle name="20% - Accent2 2 8 6 3" xfId="31106"/>
    <cellStyle name="20% - Accent2 2 8 7" xfId="27772"/>
    <cellStyle name="20% - Accent2 2 8 7 2" xfId="32192"/>
    <cellStyle name="20% - Accent2 2 8 8" xfId="30025"/>
    <cellStyle name="20% - Accent2 2 9" xfId="6908"/>
    <cellStyle name="20% - Accent2 2 9 2" xfId="12843"/>
    <cellStyle name="20% - Accent2 2 9 2 2" xfId="14430"/>
    <cellStyle name="20% - Accent2 2 9 2 2 2" xfId="26909"/>
    <cellStyle name="20% - Accent2 2 9 2 2 2 2" xfId="29132"/>
    <cellStyle name="20% - Accent2 2 9 2 2 2 2 2" xfId="33552"/>
    <cellStyle name="20% - Accent2 2 9 2 2 2 3" xfId="31385"/>
    <cellStyle name="20% - Accent2 2 9 2 2 3" xfId="28051"/>
    <cellStyle name="20% - Accent2 2 9 2 2 3 2" xfId="32471"/>
    <cellStyle name="20% - Accent2 2 9 2 2 4" xfId="30304"/>
    <cellStyle name="20% - Accent2 2 9 2 3" xfId="25544"/>
    <cellStyle name="20% - Accent2 2 9 2 3 2" xfId="27381"/>
    <cellStyle name="20% - Accent2 2 9 2 3 2 2" xfId="29595"/>
    <cellStyle name="20% - Accent2 2 9 2 3 2 2 2" xfId="34015"/>
    <cellStyle name="20% - Accent2 2 9 2 3 2 3" xfId="31848"/>
    <cellStyle name="20% - Accent2 2 9 2 3 3" xfId="28514"/>
    <cellStyle name="20% - Accent2 2 9 2 3 3 2" xfId="32934"/>
    <cellStyle name="20% - Accent2 2 9 2 3 4" xfId="30767"/>
    <cellStyle name="20% - Accent2 2 9 2 4" xfId="26690"/>
    <cellStyle name="20% - Accent2 2 9 2 4 2" xfId="28988"/>
    <cellStyle name="20% - Accent2 2 9 2 4 2 2" xfId="33408"/>
    <cellStyle name="20% - Accent2 2 9 2 4 3" xfId="31241"/>
    <cellStyle name="20% - Accent2 2 9 2 5" xfId="27907"/>
    <cellStyle name="20% - Accent2 2 9 2 5 2" xfId="32327"/>
    <cellStyle name="20% - Accent2 2 9 2 6" xfId="30160"/>
    <cellStyle name="20% - Accent2 2 9 3" xfId="14429"/>
    <cellStyle name="20% - Accent2 2 9 3 2" xfId="26908"/>
    <cellStyle name="20% - Accent2 2 9 3 2 2" xfId="29131"/>
    <cellStyle name="20% - Accent2 2 9 3 2 2 2" xfId="33551"/>
    <cellStyle name="20% - Accent2 2 9 3 2 3" xfId="31384"/>
    <cellStyle name="20% - Accent2 2 9 3 3" xfId="28050"/>
    <cellStyle name="20% - Accent2 2 9 3 3 2" xfId="32470"/>
    <cellStyle name="20% - Accent2 2 9 3 4" xfId="30303"/>
    <cellStyle name="20% - Accent2 2 9 4" xfId="25390"/>
    <cellStyle name="20% - Accent2 2 9 4 2" xfId="27228"/>
    <cellStyle name="20% - Accent2 2 9 4 2 2" xfId="29442"/>
    <cellStyle name="20% - Accent2 2 9 4 2 2 2" xfId="33862"/>
    <cellStyle name="20% - Accent2 2 9 4 2 3" xfId="31695"/>
    <cellStyle name="20% - Accent2 2 9 4 3" xfId="28361"/>
    <cellStyle name="20% - Accent2 2 9 4 3 2" xfId="32781"/>
    <cellStyle name="20% - Accent2 2 9 4 4" xfId="30614"/>
    <cellStyle name="20% - Accent2 2 9 5" xfId="25543"/>
    <cellStyle name="20% - Accent2 2 9 5 2" xfId="27380"/>
    <cellStyle name="20% - Accent2 2 9 5 2 2" xfId="29594"/>
    <cellStyle name="20% - Accent2 2 9 5 2 2 2" xfId="34014"/>
    <cellStyle name="20% - Accent2 2 9 5 2 3" xfId="31847"/>
    <cellStyle name="20% - Accent2 2 9 5 3" xfId="28513"/>
    <cellStyle name="20% - Accent2 2 9 5 3 2" xfId="32933"/>
    <cellStyle name="20% - Accent2 2 9 5 4" xfId="30766"/>
    <cellStyle name="20% - Accent2 2 9 6" xfId="26453"/>
    <cellStyle name="20% - Accent2 2 9 6 2" xfId="28833"/>
    <cellStyle name="20% - Accent2 2 9 6 2 2" xfId="33253"/>
    <cellStyle name="20% - Accent2 2 9 6 3" xfId="31086"/>
    <cellStyle name="20% - Accent2 2 9 7" xfId="27752"/>
    <cellStyle name="20% - Accent2 2 9 7 2" xfId="32172"/>
    <cellStyle name="20% - Accent2 2 9 8" xfId="30005"/>
    <cellStyle name="20% - Accent2 3" xfId="777"/>
    <cellStyle name="20% - Accent2 3 2" xfId="778"/>
    <cellStyle name="20% - Accent2 3 3" xfId="34501"/>
    <cellStyle name="20% - Accent2 3 4" xfId="36420"/>
    <cellStyle name="20% - Accent2 3 5" xfId="36436"/>
    <cellStyle name="20% - Accent2 3 6" xfId="36525"/>
    <cellStyle name="20% - Accent2 3 7" xfId="36555"/>
    <cellStyle name="20% - Accent2 3 8" xfId="36599"/>
    <cellStyle name="20% - Accent2 4" xfId="779"/>
    <cellStyle name="20% - Accent2 4 2" xfId="34502"/>
    <cellStyle name="20% - Accent2 4 3" xfId="34503"/>
    <cellStyle name="20% - Accent2 4 4" xfId="36437"/>
    <cellStyle name="20% - Accent2 4 5" xfId="36539"/>
    <cellStyle name="20% - Accent2 4 6" xfId="36556"/>
    <cellStyle name="20% - Accent2 4 7" xfId="36600"/>
    <cellStyle name="20% - Accent2 5" xfId="780"/>
    <cellStyle name="20% - Accent2 5 10" xfId="34504"/>
    <cellStyle name="20% - Accent2 5 2" xfId="6992"/>
    <cellStyle name="20% - Accent2 5 2 2" xfId="12871"/>
    <cellStyle name="20% - Accent2 5 2 2 2" xfId="14433"/>
    <cellStyle name="20% - Accent2 5 2 2 2 2" xfId="26912"/>
    <cellStyle name="20% - Accent2 5 2 2 2 2 2" xfId="29135"/>
    <cellStyle name="20% - Accent2 5 2 2 2 2 2 2" xfId="33555"/>
    <cellStyle name="20% - Accent2 5 2 2 2 2 3" xfId="31388"/>
    <cellStyle name="20% - Accent2 5 2 2 2 3" xfId="28054"/>
    <cellStyle name="20% - Accent2 5 2 2 2 3 2" xfId="32474"/>
    <cellStyle name="20% - Accent2 5 2 2 2 4" xfId="30307"/>
    <cellStyle name="20% - Accent2 5 2 2 3" xfId="25547"/>
    <cellStyle name="20% - Accent2 5 2 2 3 2" xfId="27384"/>
    <cellStyle name="20% - Accent2 5 2 2 3 2 2" xfId="29598"/>
    <cellStyle name="20% - Accent2 5 2 2 3 2 2 2" xfId="34018"/>
    <cellStyle name="20% - Accent2 5 2 2 3 2 3" xfId="31851"/>
    <cellStyle name="20% - Accent2 5 2 2 3 3" xfId="28517"/>
    <cellStyle name="20% - Accent2 5 2 2 3 3 2" xfId="32937"/>
    <cellStyle name="20% - Accent2 5 2 2 3 4" xfId="30770"/>
    <cellStyle name="20% - Accent2 5 2 2 4" xfId="26715"/>
    <cellStyle name="20% - Accent2 5 2 2 4 2" xfId="29013"/>
    <cellStyle name="20% - Accent2 5 2 2 4 2 2" xfId="33433"/>
    <cellStyle name="20% - Accent2 5 2 2 4 3" xfId="31266"/>
    <cellStyle name="20% - Accent2 5 2 2 5" xfId="27932"/>
    <cellStyle name="20% - Accent2 5 2 2 5 2" xfId="32352"/>
    <cellStyle name="20% - Accent2 5 2 2 6" xfId="30185"/>
    <cellStyle name="20% - Accent2 5 2 3" xfId="14432"/>
    <cellStyle name="20% - Accent2 5 2 3 2" xfId="26911"/>
    <cellStyle name="20% - Accent2 5 2 3 2 2" xfId="29134"/>
    <cellStyle name="20% - Accent2 5 2 3 2 2 2" xfId="33554"/>
    <cellStyle name="20% - Accent2 5 2 3 2 3" xfId="31387"/>
    <cellStyle name="20% - Accent2 5 2 3 3" xfId="28053"/>
    <cellStyle name="20% - Accent2 5 2 3 3 2" xfId="32473"/>
    <cellStyle name="20% - Accent2 5 2 3 4" xfId="30306"/>
    <cellStyle name="20% - Accent2 5 2 4" xfId="25415"/>
    <cellStyle name="20% - Accent2 5 2 4 2" xfId="27253"/>
    <cellStyle name="20% - Accent2 5 2 4 2 2" xfId="29467"/>
    <cellStyle name="20% - Accent2 5 2 4 2 2 2" xfId="33887"/>
    <cellStyle name="20% - Accent2 5 2 4 2 3" xfId="31720"/>
    <cellStyle name="20% - Accent2 5 2 4 3" xfId="28386"/>
    <cellStyle name="20% - Accent2 5 2 4 3 2" xfId="32806"/>
    <cellStyle name="20% - Accent2 5 2 4 4" xfId="30639"/>
    <cellStyle name="20% - Accent2 5 2 5" xfId="25546"/>
    <cellStyle name="20% - Accent2 5 2 5 2" xfId="27383"/>
    <cellStyle name="20% - Accent2 5 2 5 2 2" xfId="29597"/>
    <cellStyle name="20% - Accent2 5 2 5 2 2 2" xfId="34017"/>
    <cellStyle name="20% - Accent2 5 2 5 2 3" xfId="31850"/>
    <cellStyle name="20% - Accent2 5 2 5 3" xfId="28516"/>
    <cellStyle name="20% - Accent2 5 2 5 3 2" xfId="32936"/>
    <cellStyle name="20% - Accent2 5 2 5 4" xfId="30769"/>
    <cellStyle name="20% - Accent2 5 2 6" xfId="26478"/>
    <cellStyle name="20% - Accent2 5 2 6 2" xfId="28858"/>
    <cellStyle name="20% - Accent2 5 2 6 2 2" xfId="33278"/>
    <cellStyle name="20% - Accent2 5 2 6 3" xfId="31111"/>
    <cellStyle name="20% - Accent2 5 2 7" xfId="27777"/>
    <cellStyle name="20% - Accent2 5 2 7 2" xfId="32197"/>
    <cellStyle name="20% - Accent2 5 2 8" xfId="30030"/>
    <cellStyle name="20% - Accent2 5 2 9" xfId="34505"/>
    <cellStyle name="20% - Accent2 5 3" xfId="10199"/>
    <cellStyle name="20% - Accent2 5 3 2" xfId="14434"/>
    <cellStyle name="20% - Accent2 5 3 2 2" xfId="26913"/>
    <cellStyle name="20% - Accent2 5 3 2 2 2" xfId="29136"/>
    <cellStyle name="20% - Accent2 5 3 2 2 2 2" xfId="33556"/>
    <cellStyle name="20% - Accent2 5 3 2 2 3" xfId="31389"/>
    <cellStyle name="20% - Accent2 5 3 2 3" xfId="28055"/>
    <cellStyle name="20% - Accent2 5 3 2 3 2" xfId="32475"/>
    <cellStyle name="20% - Accent2 5 3 2 4" xfId="30308"/>
    <cellStyle name="20% - Accent2 5 3 3" xfId="25548"/>
    <cellStyle name="20% - Accent2 5 3 3 2" xfId="27385"/>
    <cellStyle name="20% - Accent2 5 3 3 2 2" xfId="29599"/>
    <cellStyle name="20% - Accent2 5 3 3 2 2 2" xfId="34019"/>
    <cellStyle name="20% - Accent2 5 3 3 2 3" xfId="31852"/>
    <cellStyle name="20% - Accent2 5 3 3 3" xfId="28518"/>
    <cellStyle name="20% - Accent2 5 3 3 3 2" xfId="32938"/>
    <cellStyle name="20% - Accent2 5 3 3 4" xfId="30771"/>
    <cellStyle name="20% - Accent2 5 3 4" xfId="26568"/>
    <cellStyle name="20% - Accent2 5 3 4 2" xfId="28940"/>
    <cellStyle name="20% - Accent2 5 3 4 2 2" xfId="33360"/>
    <cellStyle name="20% - Accent2 5 3 4 3" xfId="31193"/>
    <cellStyle name="20% - Accent2 5 3 5" xfId="27859"/>
    <cellStyle name="20% - Accent2 5 3 5 2" xfId="32279"/>
    <cellStyle name="20% - Accent2 5 3 6" xfId="30112"/>
    <cellStyle name="20% - Accent2 5 3 7" xfId="34506"/>
    <cellStyle name="20% - Accent2 5 4" xfId="14431"/>
    <cellStyle name="20% - Accent2 5 4 2" xfId="26910"/>
    <cellStyle name="20% - Accent2 5 4 2 2" xfId="29133"/>
    <cellStyle name="20% - Accent2 5 4 2 2 2" xfId="33553"/>
    <cellStyle name="20% - Accent2 5 4 2 3" xfId="31386"/>
    <cellStyle name="20% - Accent2 5 4 3" xfId="28052"/>
    <cellStyle name="20% - Accent2 5 4 3 2" xfId="32472"/>
    <cellStyle name="20% - Accent2 5 4 4" xfId="30305"/>
    <cellStyle name="20% - Accent2 5 5" xfId="25342"/>
    <cellStyle name="20% - Accent2 5 5 2" xfId="27180"/>
    <cellStyle name="20% - Accent2 5 5 2 2" xfId="29394"/>
    <cellStyle name="20% - Accent2 5 5 2 2 2" xfId="33814"/>
    <cellStyle name="20% - Accent2 5 5 2 3" xfId="31647"/>
    <cellStyle name="20% - Accent2 5 5 3" xfId="28313"/>
    <cellStyle name="20% - Accent2 5 5 3 2" xfId="32733"/>
    <cellStyle name="20% - Accent2 5 5 4" xfId="30566"/>
    <cellStyle name="20% - Accent2 5 6" xfId="25545"/>
    <cellStyle name="20% - Accent2 5 6 2" xfId="27382"/>
    <cellStyle name="20% - Accent2 5 6 2 2" xfId="29596"/>
    <cellStyle name="20% - Accent2 5 6 2 2 2" xfId="34016"/>
    <cellStyle name="20% - Accent2 5 6 2 3" xfId="31849"/>
    <cellStyle name="20% - Accent2 5 6 3" xfId="28515"/>
    <cellStyle name="20% - Accent2 5 6 3 2" xfId="32935"/>
    <cellStyle name="20% - Accent2 5 6 4" xfId="30768"/>
    <cellStyle name="20% - Accent2 5 7" xfId="25863"/>
    <cellStyle name="20% - Accent2 5 7 2" xfId="28791"/>
    <cellStyle name="20% - Accent2 5 7 2 2" xfId="33211"/>
    <cellStyle name="20% - Accent2 5 7 3" xfId="31044"/>
    <cellStyle name="20% - Accent2 5 8" xfId="27660"/>
    <cellStyle name="20% - Accent2 5 8 2" xfId="32125"/>
    <cellStyle name="20% - Accent2 5 9" xfId="29895"/>
    <cellStyle name="20% - Accent2 6" xfId="14403"/>
    <cellStyle name="20% - Accent2 6 2" xfId="26882"/>
    <cellStyle name="20% - Accent2 6 2 2" xfId="29105"/>
    <cellStyle name="20% - Accent2 6 2 2 2" xfId="33525"/>
    <cellStyle name="20% - Accent2 6 2 3" xfId="31358"/>
    <cellStyle name="20% - Accent2 6 3" xfId="28024"/>
    <cellStyle name="20% - Accent2 6 3 2" xfId="32444"/>
    <cellStyle name="20% - Accent2 6 4" xfId="30277"/>
    <cellStyle name="20% - Accent2 6 5" xfId="34507"/>
    <cellStyle name="20% - Accent2 7" xfId="25474"/>
    <cellStyle name="20% - Accent2 7 2" xfId="27312"/>
    <cellStyle name="20% - Accent2 7 2 2" xfId="29526"/>
    <cellStyle name="20% - Accent2 7 2 2 2" xfId="33946"/>
    <cellStyle name="20% - Accent2 7 2 3" xfId="31779"/>
    <cellStyle name="20% - Accent2 7 2 4" xfId="34509"/>
    <cellStyle name="20% - Accent2 7 3" xfId="28445"/>
    <cellStyle name="20% - Accent2 7 3 2" xfId="32865"/>
    <cellStyle name="20% - Accent2 7 4" xfId="30698"/>
    <cellStyle name="20% - Accent2 7 5" xfId="34508"/>
    <cellStyle name="20% - Accent2 8" xfId="25517"/>
    <cellStyle name="20% - Accent2 8 2" xfId="27354"/>
    <cellStyle name="20% - Accent2 8 2 2" xfId="29568"/>
    <cellStyle name="20% - Accent2 8 2 2 2" xfId="33988"/>
    <cellStyle name="20% - Accent2 8 2 3" xfId="31821"/>
    <cellStyle name="20% - Accent2 8 3" xfId="28487"/>
    <cellStyle name="20% - Accent2 8 3 2" xfId="32907"/>
    <cellStyle name="20% - Accent2 8 4" xfId="30740"/>
    <cellStyle name="20% - Accent2 8 5" xfId="34510"/>
    <cellStyle name="20% - Accent2 9" xfId="27654"/>
    <cellStyle name="20% - Accent2 9 2" xfId="34511"/>
    <cellStyle name="20% - Accent3" xfId="781" builtinId="38" customBuiltin="1"/>
    <cellStyle name="20% - Accent3 10" xfId="29859"/>
    <cellStyle name="20% - Accent3 10 2" xfId="34272"/>
    <cellStyle name="20% - Accent3 10 3" xfId="34512"/>
    <cellStyle name="20% - Accent3 11" xfId="34300"/>
    <cellStyle name="20% - Accent3 11 2" xfId="34513"/>
    <cellStyle name="20% - Accent3 12" xfId="36391"/>
    <cellStyle name="20% - Accent3 13" xfId="36499"/>
    <cellStyle name="20% - Accent3 2" xfId="782"/>
    <cellStyle name="20% - Accent3 2 10" xfId="14436"/>
    <cellStyle name="20% - Accent3 2 10 2" xfId="26915"/>
    <cellStyle name="20% - Accent3 2 10 2 2" xfId="29138"/>
    <cellStyle name="20% - Accent3 2 10 2 2 2" xfId="33558"/>
    <cellStyle name="20% - Accent3 2 10 2 3" xfId="31391"/>
    <cellStyle name="20% - Accent3 2 10 3" xfId="28057"/>
    <cellStyle name="20% - Accent3 2 10 3 2" xfId="32477"/>
    <cellStyle name="20% - Accent3 2 10 4" xfId="30310"/>
    <cellStyle name="20% - Accent3 2 11" xfId="25343"/>
    <cellStyle name="20% - Accent3 2 11 2" xfId="27181"/>
    <cellStyle name="20% - Accent3 2 11 2 2" xfId="29395"/>
    <cellStyle name="20% - Accent3 2 11 2 2 2" xfId="33815"/>
    <cellStyle name="20% - Accent3 2 11 2 3" xfId="31648"/>
    <cellStyle name="20% - Accent3 2 11 3" xfId="28314"/>
    <cellStyle name="20% - Accent3 2 11 3 2" xfId="32734"/>
    <cellStyle name="20% - Accent3 2 11 4" xfId="30567"/>
    <cellStyle name="20% - Accent3 2 12" xfId="25550"/>
    <cellStyle name="20% - Accent3 2 12 2" xfId="27387"/>
    <cellStyle name="20% - Accent3 2 12 2 2" xfId="29601"/>
    <cellStyle name="20% - Accent3 2 12 2 2 2" xfId="34021"/>
    <cellStyle name="20% - Accent3 2 12 2 3" xfId="31854"/>
    <cellStyle name="20% - Accent3 2 12 3" xfId="28520"/>
    <cellStyle name="20% - Accent3 2 12 3 2" xfId="32940"/>
    <cellStyle name="20% - Accent3 2 12 4" xfId="30773"/>
    <cellStyle name="20% - Accent3 2 13" xfId="25798"/>
    <cellStyle name="20% - Accent3 2 13 2" xfId="28767"/>
    <cellStyle name="20% - Accent3 2 13 2 2" xfId="33187"/>
    <cellStyle name="20% - Accent3 2 13 3" xfId="31020"/>
    <cellStyle name="20% - Accent3 2 14" xfId="27662"/>
    <cellStyle name="20% - Accent3 2 14 2" xfId="32126"/>
    <cellStyle name="20% - Accent3 2 15" xfId="29896"/>
    <cellStyle name="20% - Accent3 2 16" xfId="29869"/>
    <cellStyle name="20% - Accent3 2 17" xfId="34282"/>
    <cellStyle name="20% - Accent3 2 18" xfId="34336"/>
    <cellStyle name="20% - Accent3 2 19" xfId="34310"/>
    <cellStyle name="20% - Accent3 2 2" xfId="783"/>
    <cellStyle name="20% - Accent3 2 2 2" xfId="34364"/>
    <cellStyle name="20% - Accent3 2 2 2 2" xfId="34517"/>
    <cellStyle name="20% - Accent3 2 2 2 3" xfId="34518"/>
    <cellStyle name="20% - Accent3 2 2 2 4" xfId="34519"/>
    <cellStyle name="20% - Accent3 2 2 2 4 2" xfId="34520"/>
    <cellStyle name="20% - Accent3 2 2 2 4 3" xfId="34521"/>
    <cellStyle name="20% - Accent3 2 2 2 4_Closed End Turbo Warrants MassIssuance_v0.02" xfId="34522"/>
    <cellStyle name="20% - Accent3 2 2 2 5" xfId="34523"/>
    <cellStyle name="20% - Accent3 2 2 2 6" xfId="34524"/>
    <cellStyle name="20% - Accent3 2 2 2 7" xfId="34516"/>
    <cellStyle name="20% - Accent3 2 2 3" xfId="34525"/>
    <cellStyle name="20% - Accent3 2 2 4" xfId="34526"/>
    <cellStyle name="20% - Accent3 2 2 4 2" xfId="34527"/>
    <cellStyle name="20% - Accent3 2 2 4 3" xfId="34528"/>
    <cellStyle name="20% - Accent3 2 2 4_Closed End Turbo Warrants MassIssuance_v0.02" xfId="34529"/>
    <cellStyle name="20% - Accent3 2 2 5" xfId="34530"/>
    <cellStyle name="20% - Accent3 2 2 6" xfId="34531"/>
    <cellStyle name="20% - Accent3 2 2 7" xfId="34515"/>
    <cellStyle name="20% - Accent3 2 20" xfId="34381"/>
    <cellStyle name="20% - Accent3 2 21" xfId="36409"/>
    <cellStyle name="20% - Accent3 2 22" xfId="36438"/>
    <cellStyle name="20% - Accent3 2 23" xfId="36514"/>
    <cellStyle name="20% - Accent3 2 24" xfId="36557"/>
    <cellStyle name="20% - Accent3 2 25" xfId="36601"/>
    <cellStyle name="20% - Accent3 2 3" xfId="784"/>
    <cellStyle name="20% - Accent3 2 3 10" xfId="34532"/>
    <cellStyle name="20% - Accent3 2 3 2" xfId="6993"/>
    <cellStyle name="20% - Accent3 2 3 2 2" xfId="12872"/>
    <cellStyle name="20% - Accent3 2 3 2 2 2" xfId="14439"/>
    <cellStyle name="20% - Accent3 2 3 2 2 2 2" xfId="26918"/>
    <cellStyle name="20% - Accent3 2 3 2 2 2 2 2" xfId="29141"/>
    <cellStyle name="20% - Accent3 2 3 2 2 2 2 2 2" xfId="33561"/>
    <cellStyle name="20% - Accent3 2 3 2 2 2 2 3" xfId="31394"/>
    <cellStyle name="20% - Accent3 2 3 2 2 2 3" xfId="28060"/>
    <cellStyle name="20% - Accent3 2 3 2 2 2 3 2" xfId="32480"/>
    <cellStyle name="20% - Accent3 2 3 2 2 2 4" xfId="30313"/>
    <cellStyle name="20% - Accent3 2 3 2 2 3" xfId="25553"/>
    <cellStyle name="20% - Accent3 2 3 2 2 3 2" xfId="27390"/>
    <cellStyle name="20% - Accent3 2 3 2 2 3 2 2" xfId="29604"/>
    <cellStyle name="20% - Accent3 2 3 2 2 3 2 2 2" xfId="34024"/>
    <cellStyle name="20% - Accent3 2 3 2 2 3 2 3" xfId="31857"/>
    <cellStyle name="20% - Accent3 2 3 2 2 3 3" xfId="28523"/>
    <cellStyle name="20% - Accent3 2 3 2 2 3 3 2" xfId="32943"/>
    <cellStyle name="20% - Accent3 2 3 2 2 3 4" xfId="30776"/>
    <cellStyle name="20% - Accent3 2 3 2 2 4" xfId="26716"/>
    <cellStyle name="20% - Accent3 2 3 2 2 4 2" xfId="29014"/>
    <cellStyle name="20% - Accent3 2 3 2 2 4 2 2" xfId="33434"/>
    <cellStyle name="20% - Accent3 2 3 2 2 4 3" xfId="31267"/>
    <cellStyle name="20% - Accent3 2 3 2 2 5" xfId="27933"/>
    <cellStyle name="20% - Accent3 2 3 2 2 5 2" xfId="32353"/>
    <cellStyle name="20% - Accent3 2 3 2 2 6" xfId="30186"/>
    <cellStyle name="20% - Accent3 2 3 2 3" xfId="14438"/>
    <cellStyle name="20% - Accent3 2 3 2 3 2" xfId="26917"/>
    <cellStyle name="20% - Accent3 2 3 2 3 2 2" xfId="29140"/>
    <cellStyle name="20% - Accent3 2 3 2 3 2 2 2" xfId="33560"/>
    <cellStyle name="20% - Accent3 2 3 2 3 2 3" xfId="31393"/>
    <cellStyle name="20% - Accent3 2 3 2 3 3" xfId="28059"/>
    <cellStyle name="20% - Accent3 2 3 2 3 3 2" xfId="32479"/>
    <cellStyle name="20% - Accent3 2 3 2 3 4" xfId="30312"/>
    <cellStyle name="20% - Accent3 2 3 2 4" xfId="25416"/>
    <cellStyle name="20% - Accent3 2 3 2 4 2" xfId="27254"/>
    <cellStyle name="20% - Accent3 2 3 2 4 2 2" xfId="29468"/>
    <cellStyle name="20% - Accent3 2 3 2 4 2 2 2" xfId="33888"/>
    <cellStyle name="20% - Accent3 2 3 2 4 2 3" xfId="31721"/>
    <cellStyle name="20% - Accent3 2 3 2 4 3" xfId="28387"/>
    <cellStyle name="20% - Accent3 2 3 2 4 3 2" xfId="32807"/>
    <cellStyle name="20% - Accent3 2 3 2 4 4" xfId="30640"/>
    <cellStyle name="20% - Accent3 2 3 2 5" xfId="25552"/>
    <cellStyle name="20% - Accent3 2 3 2 5 2" xfId="27389"/>
    <cellStyle name="20% - Accent3 2 3 2 5 2 2" xfId="29603"/>
    <cellStyle name="20% - Accent3 2 3 2 5 2 2 2" xfId="34023"/>
    <cellStyle name="20% - Accent3 2 3 2 5 2 3" xfId="31856"/>
    <cellStyle name="20% - Accent3 2 3 2 5 3" xfId="28522"/>
    <cellStyle name="20% - Accent3 2 3 2 5 3 2" xfId="32942"/>
    <cellStyle name="20% - Accent3 2 3 2 5 4" xfId="30775"/>
    <cellStyle name="20% - Accent3 2 3 2 6" xfId="26479"/>
    <cellStyle name="20% - Accent3 2 3 2 6 2" xfId="28859"/>
    <cellStyle name="20% - Accent3 2 3 2 6 2 2" xfId="33279"/>
    <cellStyle name="20% - Accent3 2 3 2 6 3" xfId="31112"/>
    <cellStyle name="20% - Accent3 2 3 2 7" xfId="27778"/>
    <cellStyle name="20% - Accent3 2 3 2 7 2" xfId="32198"/>
    <cellStyle name="20% - Accent3 2 3 2 8" xfId="30031"/>
    <cellStyle name="20% - Accent3 2 3 3" xfId="10201"/>
    <cellStyle name="20% - Accent3 2 3 3 2" xfId="14440"/>
    <cellStyle name="20% - Accent3 2 3 3 2 2" xfId="26919"/>
    <cellStyle name="20% - Accent3 2 3 3 2 2 2" xfId="29142"/>
    <cellStyle name="20% - Accent3 2 3 3 2 2 2 2" xfId="33562"/>
    <cellStyle name="20% - Accent3 2 3 3 2 2 3" xfId="31395"/>
    <cellStyle name="20% - Accent3 2 3 3 2 3" xfId="28061"/>
    <cellStyle name="20% - Accent3 2 3 3 2 3 2" xfId="32481"/>
    <cellStyle name="20% - Accent3 2 3 3 2 4" xfId="30314"/>
    <cellStyle name="20% - Accent3 2 3 3 3" xfId="25554"/>
    <cellStyle name="20% - Accent3 2 3 3 3 2" xfId="27391"/>
    <cellStyle name="20% - Accent3 2 3 3 3 2 2" xfId="29605"/>
    <cellStyle name="20% - Accent3 2 3 3 3 2 2 2" xfId="34025"/>
    <cellStyle name="20% - Accent3 2 3 3 3 2 3" xfId="31858"/>
    <cellStyle name="20% - Accent3 2 3 3 3 3" xfId="28524"/>
    <cellStyle name="20% - Accent3 2 3 3 3 3 2" xfId="32944"/>
    <cellStyle name="20% - Accent3 2 3 3 3 4" xfId="30777"/>
    <cellStyle name="20% - Accent3 2 3 3 4" xfId="26569"/>
    <cellStyle name="20% - Accent3 2 3 3 4 2" xfId="28941"/>
    <cellStyle name="20% - Accent3 2 3 3 4 2 2" xfId="33361"/>
    <cellStyle name="20% - Accent3 2 3 3 4 3" xfId="31194"/>
    <cellStyle name="20% - Accent3 2 3 3 5" xfId="27860"/>
    <cellStyle name="20% - Accent3 2 3 3 5 2" xfId="32280"/>
    <cellStyle name="20% - Accent3 2 3 3 6" xfId="30113"/>
    <cellStyle name="20% - Accent3 2 3 4" xfId="14437"/>
    <cellStyle name="20% - Accent3 2 3 4 2" xfId="26916"/>
    <cellStyle name="20% - Accent3 2 3 4 2 2" xfId="29139"/>
    <cellStyle name="20% - Accent3 2 3 4 2 2 2" xfId="33559"/>
    <cellStyle name="20% - Accent3 2 3 4 2 3" xfId="31392"/>
    <cellStyle name="20% - Accent3 2 3 4 3" xfId="28058"/>
    <cellStyle name="20% - Accent3 2 3 4 3 2" xfId="32478"/>
    <cellStyle name="20% - Accent3 2 3 4 4" xfId="30311"/>
    <cellStyle name="20% - Accent3 2 3 5" xfId="25344"/>
    <cellStyle name="20% - Accent3 2 3 5 2" xfId="27182"/>
    <cellStyle name="20% - Accent3 2 3 5 2 2" xfId="29396"/>
    <cellStyle name="20% - Accent3 2 3 5 2 2 2" xfId="33816"/>
    <cellStyle name="20% - Accent3 2 3 5 2 3" xfId="31649"/>
    <cellStyle name="20% - Accent3 2 3 5 3" xfId="28315"/>
    <cellStyle name="20% - Accent3 2 3 5 3 2" xfId="32735"/>
    <cellStyle name="20% - Accent3 2 3 5 4" xfId="30568"/>
    <cellStyle name="20% - Accent3 2 3 6" xfId="25551"/>
    <cellStyle name="20% - Accent3 2 3 6 2" xfId="27388"/>
    <cellStyle name="20% - Accent3 2 3 6 2 2" xfId="29602"/>
    <cellStyle name="20% - Accent3 2 3 6 2 2 2" xfId="34022"/>
    <cellStyle name="20% - Accent3 2 3 6 2 3" xfId="31855"/>
    <cellStyle name="20% - Accent3 2 3 6 3" xfId="28521"/>
    <cellStyle name="20% - Accent3 2 3 6 3 2" xfId="32941"/>
    <cellStyle name="20% - Accent3 2 3 6 4" xfId="30774"/>
    <cellStyle name="20% - Accent3 2 3 7" xfId="25864"/>
    <cellStyle name="20% - Accent3 2 3 7 2" xfId="28792"/>
    <cellStyle name="20% - Accent3 2 3 7 2 2" xfId="33212"/>
    <cellStyle name="20% - Accent3 2 3 7 3" xfId="31045"/>
    <cellStyle name="20% - Accent3 2 3 8" xfId="27663"/>
    <cellStyle name="20% - Accent3 2 3 8 2" xfId="32127"/>
    <cellStyle name="20% - Accent3 2 3 9" xfId="29897"/>
    <cellStyle name="20% - Accent3 2 4" xfId="785"/>
    <cellStyle name="20% - Accent3 2 4 2" xfId="34534"/>
    <cellStyle name="20% - Accent3 2 4 3" xfId="34535"/>
    <cellStyle name="20% - Accent3 2 4 4" xfId="34533"/>
    <cellStyle name="20% - Accent3 2 4_Closed End Turbo Warrants MassIssuance_v0.02" xfId="34536"/>
    <cellStyle name="20% - Accent3 2 5" xfId="786"/>
    <cellStyle name="20% - Accent3 2 5 10" xfId="34537"/>
    <cellStyle name="20% - Accent3 2 5 2" xfId="6994"/>
    <cellStyle name="20% - Accent3 2 5 2 2" xfId="12873"/>
    <cellStyle name="20% - Accent3 2 5 2 2 2" xfId="14443"/>
    <cellStyle name="20% - Accent3 2 5 2 2 2 2" xfId="26922"/>
    <cellStyle name="20% - Accent3 2 5 2 2 2 2 2" xfId="29145"/>
    <cellStyle name="20% - Accent3 2 5 2 2 2 2 2 2" xfId="33565"/>
    <cellStyle name="20% - Accent3 2 5 2 2 2 2 3" xfId="31398"/>
    <cellStyle name="20% - Accent3 2 5 2 2 2 3" xfId="28064"/>
    <cellStyle name="20% - Accent3 2 5 2 2 2 3 2" xfId="32484"/>
    <cellStyle name="20% - Accent3 2 5 2 2 2 4" xfId="30317"/>
    <cellStyle name="20% - Accent3 2 5 2 2 3" xfId="25557"/>
    <cellStyle name="20% - Accent3 2 5 2 2 3 2" xfId="27394"/>
    <cellStyle name="20% - Accent3 2 5 2 2 3 2 2" xfId="29608"/>
    <cellStyle name="20% - Accent3 2 5 2 2 3 2 2 2" xfId="34028"/>
    <cellStyle name="20% - Accent3 2 5 2 2 3 2 3" xfId="31861"/>
    <cellStyle name="20% - Accent3 2 5 2 2 3 3" xfId="28527"/>
    <cellStyle name="20% - Accent3 2 5 2 2 3 3 2" xfId="32947"/>
    <cellStyle name="20% - Accent3 2 5 2 2 3 4" xfId="30780"/>
    <cellStyle name="20% - Accent3 2 5 2 2 4" xfId="26717"/>
    <cellStyle name="20% - Accent3 2 5 2 2 4 2" xfId="29015"/>
    <cellStyle name="20% - Accent3 2 5 2 2 4 2 2" xfId="33435"/>
    <cellStyle name="20% - Accent3 2 5 2 2 4 3" xfId="31268"/>
    <cellStyle name="20% - Accent3 2 5 2 2 5" xfId="27934"/>
    <cellStyle name="20% - Accent3 2 5 2 2 5 2" xfId="32354"/>
    <cellStyle name="20% - Accent3 2 5 2 2 6" xfId="30187"/>
    <cellStyle name="20% - Accent3 2 5 2 3" xfId="14442"/>
    <cellStyle name="20% - Accent3 2 5 2 3 2" xfId="26921"/>
    <cellStyle name="20% - Accent3 2 5 2 3 2 2" xfId="29144"/>
    <cellStyle name="20% - Accent3 2 5 2 3 2 2 2" xfId="33564"/>
    <cellStyle name="20% - Accent3 2 5 2 3 2 3" xfId="31397"/>
    <cellStyle name="20% - Accent3 2 5 2 3 3" xfId="28063"/>
    <cellStyle name="20% - Accent3 2 5 2 3 3 2" xfId="32483"/>
    <cellStyle name="20% - Accent3 2 5 2 3 4" xfId="30316"/>
    <cellStyle name="20% - Accent3 2 5 2 4" xfId="25417"/>
    <cellStyle name="20% - Accent3 2 5 2 4 2" xfId="27255"/>
    <cellStyle name="20% - Accent3 2 5 2 4 2 2" xfId="29469"/>
    <cellStyle name="20% - Accent3 2 5 2 4 2 2 2" xfId="33889"/>
    <cellStyle name="20% - Accent3 2 5 2 4 2 3" xfId="31722"/>
    <cellStyle name="20% - Accent3 2 5 2 4 3" xfId="28388"/>
    <cellStyle name="20% - Accent3 2 5 2 4 3 2" xfId="32808"/>
    <cellStyle name="20% - Accent3 2 5 2 4 4" xfId="30641"/>
    <cellStyle name="20% - Accent3 2 5 2 5" xfId="25556"/>
    <cellStyle name="20% - Accent3 2 5 2 5 2" xfId="27393"/>
    <cellStyle name="20% - Accent3 2 5 2 5 2 2" xfId="29607"/>
    <cellStyle name="20% - Accent3 2 5 2 5 2 2 2" xfId="34027"/>
    <cellStyle name="20% - Accent3 2 5 2 5 2 3" xfId="31860"/>
    <cellStyle name="20% - Accent3 2 5 2 5 3" xfId="28526"/>
    <cellStyle name="20% - Accent3 2 5 2 5 3 2" xfId="32946"/>
    <cellStyle name="20% - Accent3 2 5 2 5 4" xfId="30779"/>
    <cellStyle name="20% - Accent3 2 5 2 6" xfId="26480"/>
    <cellStyle name="20% - Accent3 2 5 2 6 2" xfId="28860"/>
    <cellStyle name="20% - Accent3 2 5 2 6 2 2" xfId="33280"/>
    <cellStyle name="20% - Accent3 2 5 2 6 3" xfId="31113"/>
    <cellStyle name="20% - Accent3 2 5 2 7" xfId="27779"/>
    <cellStyle name="20% - Accent3 2 5 2 7 2" xfId="32199"/>
    <cellStyle name="20% - Accent3 2 5 2 8" xfId="30032"/>
    <cellStyle name="20% - Accent3 2 5 3" xfId="10203"/>
    <cellStyle name="20% - Accent3 2 5 3 2" xfId="14444"/>
    <cellStyle name="20% - Accent3 2 5 3 2 2" xfId="26923"/>
    <cellStyle name="20% - Accent3 2 5 3 2 2 2" xfId="29146"/>
    <cellStyle name="20% - Accent3 2 5 3 2 2 2 2" xfId="33566"/>
    <cellStyle name="20% - Accent3 2 5 3 2 2 3" xfId="31399"/>
    <cellStyle name="20% - Accent3 2 5 3 2 3" xfId="28065"/>
    <cellStyle name="20% - Accent3 2 5 3 2 3 2" xfId="32485"/>
    <cellStyle name="20% - Accent3 2 5 3 2 4" xfId="30318"/>
    <cellStyle name="20% - Accent3 2 5 3 3" xfId="25558"/>
    <cellStyle name="20% - Accent3 2 5 3 3 2" xfId="27395"/>
    <cellStyle name="20% - Accent3 2 5 3 3 2 2" xfId="29609"/>
    <cellStyle name="20% - Accent3 2 5 3 3 2 2 2" xfId="34029"/>
    <cellStyle name="20% - Accent3 2 5 3 3 2 3" xfId="31862"/>
    <cellStyle name="20% - Accent3 2 5 3 3 3" xfId="28528"/>
    <cellStyle name="20% - Accent3 2 5 3 3 3 2" xfId="32948"/>
    <cellStyle name="20% - Accent3 2 5 3 3 4" xfId="30781"/>
    <cellStyle name="20% - Accent3 2 5 3 4" xfId="26570"/>
    <cellStyle name="20% - Accent3 2 5 3 4 2" xfId="28942"/>
    <cellStyle name="20% - Accent3 2 5 3 4 2 2" xfId="33362"/>
    <cellStyle name="20% - Accent3 2 5 3 4 3" xfId="31195"/>
    <cellStyle name="20% - Accent3 2 5 3 5" xfId="27861"/>
    <cellStyle name="20% - Accent3 2 5 3 5 2" xfId="32281"/>
    <cellStyle name="20% - Accent3 2 5 3 6" xfId="30114"/>
    <cellStyle name="20% - Accent3 2 5 4" xfId="14441"/>
    <cellStyle name="20% - Accent3 2 5 4 2" xfId="26920"/>
    <cellStyle name="20% - Accent3 2 5 4 2 2" xfId="29143"/>
    <cellStyle name="20% - Accent3 2 5 4 2 2 2" xfId="33563"/>
    <cellStyle name="20% - Accent3 2 5 4 2 3" xfId="31396"/>
    <cellStyle name="20% - Accent3 2 5 4 3" xfId="28062"/>
    <cellStyle name="20% - Accent3 2 5 4 3 2" xfId="32482"/>
    <cellStyle name="20% - Accent3 2 5 4 4" xfId="30315"/>
    <cellStyle name="20% - Accent3 2 5 5" xfId="25345"/>
    <cellStyle name="20% - Accent3 2 5 5 2" xfId="27183"/>
    <cellStyle name="20% - Accent3 2 5 5 2 2" xfId="29397"/>
    <cellStyle name="20% - Accent3 2 5 5 2 2 2" xfId="33817"/>
    <cellStyle name="20% - Accent3 2 5 5 2 3" xfId="31650"/>
    <cellStyle name="20% - Accent3 2 5 5 3" xfId="28316"/>
    <cellStyle name="20% - Accent3 2 5 5 3 2" xfId="32736"/>
    <cellStyle name="20% - Accent3 2 5 5 4" xfId="30569"/>
    <cellStyle name="20% - Accent3 2 5 6" xfId="25555"/>
    <cellStyle name="20% - Accent3 2 5 6 2" xfId="27392"/>
    <cellStyle name="20% - Accent3 2 5 6 2 2" xfId="29606"/>
    <cellStyle name="20% - Accent3 2 5 6 2 2 2" xfId="34026"/>
    <cellStyle name="20% - Accent3 2 5 6 2 3" xfId="31859"/>
    <cellStyle name="20% - Accent3 2 5 6 3" xfId="28525"/>
    <cellStyle name="20% - Accent3 2 5 6 3 2" xfId="32945"/>
    <cellStyle name="20% - Accent3 2 5 6 4" xfId="30778"/>
    <cellStyle name="20% - Accent3 2 5 7" xfId="25865"/>
    <cellStyle name="20% - Accent3 2 5 7 2" xfId="28793"/>
    <cellStyle name="20% - Accent3 2 5 7 2 2" xfId="33213"/>
    <cellStyle name="20% - Accent3 2 5 7 3" xfId="31046"/>
    <cellStyle name="20% - Accent3 2 5 8" xfId="27664"/>
    <cellStyle name="20% - Accent3 2 5 8 2" xfId="32128"/>
    <cellStyle name="20% - Accent3 2 5 9" xfId="29898"/>
    <cellStyle name="20% - Accent3 2 6" xfId="6909"/>
    <cellStyle name="20% - Accent3 2 6 2" xfId="12844"/>
    <cellStyle name="20% - Accent3 2 6 2 2" xfId="14446"/>
    <cellStyle name="20% - Accent3 2 6 2 2 2" xfId="26925"/>
    <cellStyle name="20% - Accent3 2 6 2 2 2 2" xfId="29148"/>
    <cellStyle name="20% - Accent3 2 6 2 2 2 2 2" xfId="33568"/>
    <cellStyle name="20% - Accent3 2 6 2 2 2 3" xfId="31401"/>
    <cellStyle name="20% - Accent3 2 6 2 2 3" xfId="28067"/>
    <cellStyle name="20% - Accent3 2 6 2 2 3 2" xfId="32487"/>
    <cellStyle name="20% - Accent3 2 6 2 2 4" xfId="30320"/>
    <cellStyle name="20% - Accent3 2 6 2 3" xfId="25560"/>
    <cellStyle name="20% - Accent3 2 6 2 3 2" xfId="27397"/>
    <cellStyle name="20% - Accent3 2 6 2 3 2 2" xfId="29611"/>
    <cellStyle name="20% - Accent3 2 6 2 3 2 2 2" xfId="34031"/>
    <cellStyle name="20% - Accent3 2 6 2 3 2 3" xfId="31864"/>
    <cellStyle name="20% - Accent3 2 6 2 3 3" xfId="28530"/>
    <cellStyle name="20% - Accent3 2 6 2 3 3 2" xfId="32950"/>
    <cellStyle name="20% - Accent3 2 6 2 3 4" xfId="30783"/>
    <cellStyle name="20% - Accent3 2 6 2 4" xfId="26691"/>
    <cellStyle name="20% - Accent3 2 6 2 4 2" xfId="28989"/>
    <cellStyle name="20% - Accent3 2 6 2 4 2 2" xfId="33409"/>
    <cellStyle name="20% - Accent3 2 6 2 4 3" xfId="31242"/>
    <cellStyle name="20% - Accent3 2 6 2 5" xfId="27908"/>
    <cellStyle name="20% - Accent3 2 6 2 5 2" xfId="32328"/>
    <cellStyle name="20% - Accent3 2 6 2 6" xfId="30161"/>
    <cellStyle name="20% - Accent3 2 6 3" xfId="14445"/>
    <cellStyle name="20% - Accent3 2 6 3 2" xfId="26924"/>
    <cellStyle name="20% - Accent3 2 6 3 2 2" xfId="29147"/>
    <cellStyle name="20% - Accent3 2 6 3 2 2 2" xfId="33567"/>
    <cellStyle name="20% - Accent3 2 6 3 2 3" xfId="31400"/>
    <cellStyle name="20% - Accent3 2 6 3 3" xfId="28066"/>
    <cellStyle name="20% - Accent3 2 6 3 3 2" xfId="32486"/>
    <cellStyle name="20% - Accent3 2 6 3 4" xfId="30319"/>
    <cellStyle name="20% - Accent3 2 6 4" xfId="25391"/>
    <cellStyle name="20% - Accent3 2 6 4 2" xfId="27229"/>
    <cellStyle name="20% - Accent3 2 6 4 2 2" xfId="29443"/>
    <cellStyle name="20% - Accent3 2 6 4 2 2 2" xfId="33863"/>
    <cellStyle name="20% - Accent3 2 6 4 2 3" xfId="31696"/>
    <cellStyle name="20% - Accent3 2 6 4 3" xfId="28362"/>
    <cellStyle name="20% - Accent3 2 6 4 3 2" xfId="32782"/>
    <cellStyle name="20% - Accent3 2 6 4 4" xfId="30615"/>
    <cellStyle name="20% - Accent3 2 6 5" xfId="25559"/>
    <cellStyle name="20% - Accent3 2 6 5 2" xfId="27396"/>
    <cellStyle name="20% - Accent3 2 6 5 2 2" xfId="29610"/>
    <cellStyle name="20% - Accent3 2 6 5 2 2 2" xfId="34030"/>
    <cellStyle name="20% - Accent3 2 6 5 2 3" xfId="31863"/>
    <cellStyle name="20% - Accent3 2 6 5 3" xfId="28529"/>
    <cellStyle name="20% - Accent3 2 6 5 3 2" xfId="32949"/>
    <cellStyle name="20% - Accent3 2 6 5 4" xfId="30782"/>
    <cellStyle name="20% - Accent3 2 6 6" xfId="26454"/>
    <cellStyle name="20% - Accent3 2 6 6 2" xfId="28834"/>
    <cellStyle name="20% - Accent3 2 6 6 2 2" xfId="33254"/>
    <cellStyle name="20% - Accent3 2 6 6 3" xfId="31087"/>
    <cellStyle name="20% - Accent3 2 6 7" xfId="27753"/>
    <cellStyle name="20% - Accent3 2 6 7 2" xfId="32173"/>
    <cellStyle name="20% - Accent3 2 6 8" xfId="30006"/>
    <cellStyle name="20% - Accent3 2 6 9" xfId="34538"/>
    <cellStyle name="20% - Accent3 2 7" xfId="9764"/>
    <cellStyle name="20% - Accent3 2 7 2" xfId="14165"/>
    <cellStyle name="20% - Accent3 2 7 2 2" xfId="14448"/>
    <cellStyle name="20% - Accent3 2 7 2 2 2" xfId="26927"/>
    <cellStyle name="20% - Accent3 2 7 2 2 2 2" xfId="29150"/>
    <cellStyle name="20% - Accent3 2 7 2 2 2 2 2" xfId="33570"/>
    <cellStyle name="20% - Accent3 2 7 2 2 2 3" xfId="31403"/>
    <cellStyle name="20% - Accent3 2 7 2 2 3" xfId="28069"/>
    <cellStyle name="20% - Accent3 2 7 2 2 3 2" xfId="32489"/>
    <cellStyle name="20% - Accent3 2 7 2 2 4" xfId="30322"/>
    <cellStyle name="20% - Accent3 2 7 2 3" xfId="25562"/>
    <cellStyle name="20% - Accent3 2 7 2 3 2" xfId="27399"/>
    <cellStyle name="20% - Accent3 2 7 2 3 2 2" xfId="29613"/>
    <cellStyle name="20% - Accent3 2 7 2 3 2 2 2" xfId="34033"/>
    <cellStyle name="20% - Accent3 2 7 2 3 2 3" xfId="31866"/>
    <cellStyle name="20% - Accent3 2 7 2 3 3" xfId="28532"/>
    <cellStyle name="20% - Accent3 2 7 2 3 3 2" xfId="32952"/>
    <cellStyle name="20% - Accent3 2 7 2 3 4" xfId="30785"/>
    <cellStyle name="20% - Accent3 2 7 2 4" xfId="26838"/>
    <cellStyle name="20% - Accent3 2 7 2 4 2" xfId="29061"/>
    <cellStyle name="20% - Accent3 2 7 2 4 2 2" xfId="33481"/>
    <cellStyle name="20% - Accent3 2 7 2 4 3" xfId="31314"/>
    <cellStyle name="20% - Accent3 2 7 2 5" xfId="27980"/>
    <cellStyle name="20% - Accent3 2 7 2 5 2" xfId="32400"/>
    <cellStyle name="20% - Accent3 2 7 2 6" xfId="30233"/>
    <cellStyle name="20% - Accent3 2 7 3" xfId="14447"/>
    <cellStyle name="20% - Accent3 2 7 3 2" xfId="26926"/>
    <cellStyle name="20% - Accent3 2 7 3 2 2" xfId="29149"/>
    <cellStyle name="20% - Accent3 2 7 3 2 2 2" xfId="33569"/>
    <cellStyle name="20% - Accent3 2 7 3 2 3" xfId="31402"/>
    <cellStyle name="20% - Accent3 2 7 3 3" xfId="28068"/>
    <cellStyle name="20% - Accent3 2 7 3 3 2" xfId="32488"/>
    <cellStyle name="20% - Accent3 2 7 3 4" xfId="30321"/>
    <cellStyle name="20% - Accent3 2 7 4" xfId="25458"/>
    <cellStyle name="20% - Accent3 2 7 4 2" xfId="27296"/>
    <cellStyle name="20% - Accent3 2 7 4 2 2" xfId="29510"/>
    <cellStyle name="20% - Accent3 2 7 4 2 2 2" xfId="33930"/>
    <cellStyle name="20% - Accent3 2 7 4 2 3" xfId="31763"/>
    <cellStyle name="20% - Accent3 2 7 4 3" xfId="28429"/>
    <cellStyle name="20% - Accent3 2 7 4 3 2" xfId="32849"/>
    <cellStyle name="20% - Accent3 2 7 4 4" xfId="30682"/>
    <cellStyle name="20% - Accent3 2 7 5" xfId="25561"/>
    <cellStyle name="20% - Accent3 2 7 5 2" xfId="27398"/>
    <cellStyle name="20% - Accent3 2 7 5 2 2" xfId="29612"/>
    <cellStyle name="20% - Accent3 2 7 5 2 2 2" xfId="34032"/>
    <cellStyle name="20% - Accent3 2 7 5 2 3" xfId="31865"/>
    <cellStyle name="20% - Accent3 2 7 5 3" xfId="28531"/>
    <cellStyle name="20% - Accent3 2 7 5 3 2" xfId="32951"/>
    <cellStyle name="20% - Accent3 2 7 5 4" xfId="30784"/>
    <cellStyle name="20% - Accent3 2 7 6" xfId="26527"/>
    <cellStyle name="20% - Accent3 2 7 6 2" xfId="28901"/>
    <cellStyle name="20% - Accent3 2 7 6 2 2" xfId="33321"/>
    <cellStyle name="20% - Accent3 2 7 6 3" xfId="31154"/>
    <cellStyle name="20% - Accent3 2 7 7" xfId="27820"/>
    <cellStyle name="20% - Accent3 2 7 7 2" xfId="32240"/>
    <cellStyle name="20% - Accent3 2 7 8" xfId="30073"/>
    <cellStyle name="20% - Accent3 2 7 9" xfId="34514"/>
    <cellStyle name="20% - Accent3 2 8" xfId="9784"/>
    <cellStyle name="20% - Accent3 2 8 2" xfId="14449"/>
    <cellStyle name="20% - Accent3 2 8 2 2" xfId="26928"/>
    <cellStyle name="20% - Accent3 2 8 2 2 2" xfId="29151"/>
    <cellStyle name="20% - Accent3 2 8 2 2 2 2" xfId="33571"/>
    <cellStyle name="20% - Accent3 2 8 2 2 3" xfId="31404"/>
    <cellStyle name="20% - Accent3 2 8 2 3" xfId="28070"/>
    <cellStyle name="20% - Accent3 2 8 2 3 2" xfId="32490"/>
    <cellStyle name="20% - Accent3 2 8 2 4" xfId="30323"/>
    <cellStyle name="20% - Accent3 2 8 3" xfId="25563"/>
    <cellStyle name="20% - Accent3 2 8 3 2" xfId="27400"/>
    <cellStyle name="20% - Accent3 2 8 3 2 2" xfId="29614"/>
    <cellStyle name="20% - Accent3 2 8 3 2 2 2" xfId="34034"/>
    <cellStyle name="20% - Accent3 2 8 3 2 3" xfId="31867"/>
    <cellStyle name="20% - Accent3 2 8 3 3" xfId="28533"/>
    <cellStyle name="20% - Accent3 2 8 3 3 2" xfId="32953"/>
    <cellStyle name="20% - Accent3 2 8 3 4" xfId="30786"/>
    <cellStyle name="20% - Accent3 2 8 4" xfId="26541"/>
    <cellStyle name="20% - Accent3 2 8 4 2" xfId="28915"/>
    <cellStyle name="20% - Accent3 2 8 4 2 2" xfId="33335"/>
    <cellStyle name="20% - Accent3 2 8 4 3" xfId="31168"/>
    <cellStyle name="20% - Accent3 2 8 5" xfId="27834"/>
    <cellStyle name="20% - Accent3 2 8 5 2" xfId="32254"/>
    <cellStyle name="20% - Accent3 2 8 6" xfId="30087"/>
    <cellStyle name="20% - Accent3 2 9" xfId="10933"/>
    <cellStyle name="20% - Accent3 2 9 2" xfId="14450"/>
    <cellStyle name="20% - Accent3 2 9 2 2" xfId="26929"/>
    <cellStyle name="20% - Accent3 2 9 2 2 2" xfId="29152"/>
    <cellStyle name="20% - Accent3 2 9 2 2 2 2" xfId="33572"/>
    <cellStyle name="20% - Accent3 2 9 2 2 3" xfId="31405"/>
    <cellStyle name="20% - Accent3 2 9 2 3" xfId="28071"/>
    <cellStyle name="20% - Accent3 2 9 2 3 2" xfId="32491"/>
    <cellStyle name="20% - Accent3 2 9 2 4" xfId="30324"/>
    <cellStyle name="20% - Accent3 2 9 3" xfId="25564"/>
    <cellStyle name="20% - Accent3 2 9 3 2" xfId="27401"/>
    <cellStyle name="20% - Accent3 2 9 3 2 2" xfId="29615"/>
    <cellStyle name="20% - Accent3 2 9 3 2 2 2" xfId="34035"/>
    <cellStyle name="20% - Accent3 2 9 3 2 3" xfId="31868"/>
    <cellStyle name="20% - Accent3 2 9 3 3" xfId="28534"/>
    <cellStyle name="20% - Accent3 2 9 3 3 2" xfId="32954"/>
    <cellStyle name="20% - Accent3 2 9 3 4" xfId="30787"/>
    <cellStyle name="20% - Accent3 2 9 4" xfId="26610"/>
    <cellStyle name="20% - Accent3 2 9 4 2" xfId="28981"/>
    <cellStyle name="20% - Accent3 2 9 4 2 2" xfId="33401"/>
    <cellStyle name="20% - Accent3 2 9 4 3" xfId="31234"/>
    <cellStyle name="20% - Accent3 2 9 5" xfId="27900"/>
    <cellStyle name="20% - Accent3 2 9 5 2" xfId="32320"/>
    <cellStyle name="20% - Accent3 2 9 6" xfId="30153"/>
    <cellStyle name="20% - Accent3 3" xfId="787"/>
    <cellStyle name="20% - Accent3 3 2" xfId="788"/>
    <cellStyle name="20% - Accent3 3 3" xfId="34539"/>
    <cellStyle name="20% - Accent3 3 4" xfId="36422"/>
    <cellStyle name="20% - Accent3 3 5" xfId="36439"/>
    <cellStyle name="20% - Accent3 3 6" xfId="36527"/>
    <cellStyle name="20% - Accent3 3 7" xfId="36558"/>
    <cellStyle name="20% - Accent3 3 8" xfId="36602"/>
    <cellStyle name="20% - Accent3 4" xfId="789"/>
    <cellStyle name="20% - Accent3 4 2" xfId="34540"/>
    <cellStyle name="20% - Accent3 4 3" xfId="34541"/>
    <cellStyle name="20% - Accent3 4 4" xfId="36440"/>
    <cellStyle name="20% - Accent3 4 5" xfId="36541"/>
    <cellStyle name="20% - Accent3 4 6" xfId="36559"/>
    <cellStyle name="20% - Accent3 4 7" xfId="36603"/>
    <cellStyle name="20% - Accent3 5" xfId="14435"/>
    <cellStyle name="20% - Accent3 5 2" xfId="26914"/>
    <cellStyle name="20% - Accent3 5 2 2" xfId="29137"/>
    <cellStyle name="20% - Accent3 5 2 2 2" xfId="33557"/>
    <cellStyle name="20% - Accent3 5 2 3" xfId="31390"/>
    <cellStyle name="20% - Accent3 5 2 4" xfId="34543"/>
    <cellStyle name="20% - Accent3 5 3" xfId="28056"/>
    <cellStyle name="20% - Accent3 5 3 2" xfId="32476"/>
    <cellStyle name="20% - Accent3 5 3 3" xfId="34544"/>
    <cellStyle name="20% - Accent3 5 4" xfId="30309"/>
    <cellStyle name="20% - Accent3 5 5" xfId="34542"/>
    <cellStyle name="20% - Accent3 6" xfId="25476"/>
    <cellStyle name="20% - Accent3 6 2" xfId="27314"/>
    <cellStyle name="20% - Accent3 6 2 2" xfId="29528"/>
    <cellStyle name="20% - Accent3 6 2 2 2" xfId="33948"/>
    <cellStyle name="20% - Accent3 6 2 3" xfId="31781"/>
    <cellStyle name="20% - Accent3 6 3" xfId="28447"/>
    <cellStyle name="20% - Accent3 6 3 2" xfId="32867"/>
    <cellStyle name="20% - Accent3 6 4" xfId="30700"/>
    <cellStyle name="20% - Accent3 6 5" xfId="34545"/>
    <cellStyle name="20% - Accent3 7" xfId="25549"/>
    <cellStyle name="20% - Accent3 7 2" xfId="27386"/>
    <cellStyle name="20% - Accent3 7 2 2" xfId="29600"/>
    <cellStyle name="20% - Accent3 7 2 2 2" xfId="34020"/>
    <cellStyle name="20% - Accent3 7 2 3" xfId="31853"/>
    <cellStyle name="20% - Accent3 7 2 4" xfId="34547"/>
    <cellStyle name="20% - Accent3 7 3" xfId="28519"/>
    <cellStyle name="20% - Accent3 7 3 2" xfId="32939"/>
    <cellStyle name="20% - Accent3 7 4" xfId="30772"/>
    <cellStyle name="20% - Accent3 7 5" xfId="34546"/>
    <cellStyle name="20% - Accent3 8" xfId="27661"/>
    <cellStyle name="20% - Accent3 9" xfId="27634"/>
    <cellStyle name="20% - Accent3 9 2" xfId="32101"/>
    <cellStyle name="20% - Accent3 9 3" xfId="34548"/>
    <cellStyle name="20% - Accent4" xfId="790" builtinId="42" customBuiltin="1"/>
    <cellStyle name="20% - Accent4 10" xfId="27635"/>
    <cellStyle name="20% - Accent4 10 2" xfId="32102"/>
    <cellStyle name="20% - Accent4 10 3" xfId="34549"/>
    <cellStyle name="20% - Accent4 11" xfId="29861"/>
    <cellStyle name="20% - Accent4 11 2" xfId="34274"/>
    <cellStyle name="20% - Accent4 11 3" xfId="34550"/>
    <cellStyle name="20% - Accent4 12" xfId="34302"/>
    <cellStyle name="20% - Accent4 13" xfId="36393"/>
    <cellStyle name="20% - Accent4 14" xfId="36502"/>
    <cellStyle name="20% - Accent4 2" xfId="791"/>
    <cellStyle name="20% - Accent4 2 10" xfId="9765"/>
    <cellStyle name="20% - Accent4 2 10 2" xfId="14166"/>
    <cellStyle name="20% - Accent4 2 10 2 2" xfId="14454"/>
    <cellStyle name="20% - Accent4 2 10 2 2 2" xfId="26933"/>
    <cellStyle name="20% - Accent4 2 10 2 2 2 2" xfId="29156"/>
    <cellStyle name="20% - Accent4 2 10 2 2 2 2 2" xfId="33576"/>
    <cellStyle name="20% - Accent4 2 10 2 2 2 3" xfId="31409"/>
    <cellStyle name="20% - Accent4 2 10 2 2 3" xfId="28075"/>
    <cellStyle name="20% - Accent4 2 10 2 2 3 2" xfId="32495"/>
    <cellStyle name="20% - Accent4 2 10 2 2 4" xfId="30328"/>
    <cellStyle name="20% - Accent4 2 10 2 3" xfId="25568"/>
    <cellStyle name="20% - Accent4 2 10 2 3 2" xfId="27405"/>
    <cellStyle name="20% - Accent4 2 10 2 3 2 2" xfId="29619"/>
    <cellStyle name="20% - Accent4 2 10 2 3 2 2 2" xfId="34039"/>
    <cellStyle name="20% - Accent4 2 10 2 3 2 3" xfId="31872"/>
    <cellStyle name="20% - Accent4 2 10 2 3 3" xfId="28538"/>
    <cellStyle name="20% - Accent4 2 10 2 3 3 2" xfId="32958"/>
    <cellStyle name="20% - Accent4 2 10 2 3 4" xfId="30791"/>
    <cellStyle name="20% - Accent4 2 10 2 4" xfId="26839"/>
    <cellStyle name="20% - Accent4 2 10 2 4 2" xfId="29062"/>
    <cellStyle name="20% - Accent4 2 10 2 4 2 2" xfId="33482"/>
    <cellStyle name="20% - Accent4 2 10 2 4 3" xfId="31315"/>
    <cellStyle name="20% - Accent4 2 10 2 5" xfId="27981"/>
    <cellStyle name="20% - Accent4 2 10 2 5 2" xfId="32401"/>
    <cellStyle name="20% - Accent4 2 10 2 6" xfId="30234"/>
    <cellStyle name="20% - Accent4 2 10 3" xfId="14453"/>
    <cellStyle name="20% - Accent4 2 10 3 2" xfId="26932"/>
    <cellStyle name="20% - Accent4 2 10 3 2 2" xfId="29155"/>
    <cellStyle name="20% - Accent4 2 10 3 2 2 2" xfId="33575"/>
    <cellStyle name="20% - Accent4 2 10 3 2 3" xfId="31408"/>
    <cellStyle name="20% - Accent4 2 10 3 3" xfId="28074"/>
    <cellStyle name="20% - Accent4 2 10 3 3 2" xfId="32494"/>
    <cellStyle name="20% - Accent4 2 10 3 4" xfId="30327"/>
    <cellStyle name="20% - Accent4 2 10 4" xfId="25459"/>
    <cellStyle name="20% - Accent4 2 10 4 2" xfId="27297"/>
    <cellStyle name="20% - Accent4 2 10 4 2 2" xfId="29511"/>
    <cellStyle name="20% - Accent4 2 10 4 2 2 2" xfId="33931"/>
    <cellStyle name="20% - Accent4 2 10 4 2 3" xfId="31764"/>
    <cellStyle name="20% - Accent4 2 10 4 3" xfId="28430"/>
    <cellStyle name="20% - Accent4 2 10 4 3 2" xfId="32850"/>
    <cellStyle name="20% - Accent4 2 10 4 4" xfId="30683"/>
    <cellStyle name="20% - Accent4 2 10 5" xfId="25567"/>
    <cellStyle name="20% - Accent4 2 10 5 2" xfId="27404"/>
    <cellStyle name="20% - Accent4 2 10 5 2 2" xfId="29618"/>
    <cellStyle name="20% - Accent4 2 10 5 2 2 2" xfId="34038"/>
    <cellStyle name="20% - Accent4 2 10 5 2 3" xfId="31871"/>
    <cellStyle name="20% - Accent4 2 10 5 3" xfId="28537"/>
    <cellStyle name="20% - Accent4 2 10 5 3 2" xfId="32957"/>
    <cellStyle name="20% - Accent4 2 10 5 4" xfId="30790"/>
    <cellStyle name="20% - Accent4 2 10 6" xfId="26528"/>
    <cellStyle name="20% - Accent4 2 10 6 2" xfId="28902"/>
    <cellStyle name="20% - Accent4 2 10 6 2 2" xfId="33322"/>
    <cellStyle name="20% - Accent4 2 10 6 3" xfId="31155"/>
    <cellStyle name="20% - Accent4 2 10 7" xfId="27821"/>
    <cellStyle name="20% - Accent4 2 10 7 2" xfId="32241"/>
    <cellStyle name="20% - Accent4 2 10 8" xfId="30074"/>
    <cellStyle name="20% - Accent4 2 11" xfId="10207"/>
    <cellStyle name="20% - Accent4 2 11 2" xfId="14455"/>
    <cellStyle name="20% - Accent4 2 11 2 2" xfId="26934"/>
    <cellStyle name="20% - Accent4 2 11 2 2 2" xfId="29157"/>
    <cellStyle name="20% - Accent4 2 11 2 2 2 2" xfId="33577"/>
    <cellStyle name="20% - Accent4 2 11 2 2 3" xfId="31410"/>
    <cellStyle name="20% - Accent4 2 11 2 3" xfId="28076"/>
    <cellStyle name="20% - Accent4 2 11 2 3 2" xfId="32496"/>
    <cellStyle name="20% - Accent4 2 11 2 4" xfId="30329"/>
    <cellStyle name="20% - Accent4 2 11 3" xfId="25569"/>
    <cellStyle name="20% - Accent4 2 11 3 2" xfId="27406"/>
    <cellStyle name="20% - Accent4 2 11 3 2 2" xfId="29620"/>
    <cellStyle name="20% - Accent4 2 11 3 2 2 2" xfId="34040"/>
    <cellStyle name="20% - Accent4 2 11 3 2 3" xfId="31873"/>
    <cellStyle name="20% - Accent4 2 11 3 3" xfId="28539"/>
    <cellStyle name="20% - Accent4 2 11 3 3 2" xfId="32959"/>
    <cellStyle name="20% - Accent4 2 11 3 4" xfId="30792"/>
    <cellStyle name="20% - Accent4 2 11 4" xfId="26571"/>
    <cellStyle name="20% - Accent4 2 11 4 2" xfId="28943"/>
    <cellStyle name="20% - Accent4 2 11 4 2 2" xfId="33363"/>
    <cellStyle name="20% - Accent4 2 11 4 3" xfId="31196"/>
    <cellStyle name="20% - Accent4 2 11 5" xfId="27862"/>
    <cellStyle name="20% - Accent4 2 11 5 2" xfId="32282"/>
    <cellStyle name="20% - Accent4 2 11 6" xfId="30115"/>
    <cellStyle name="20% - Accent4 2 12" xfId="9786"/>
    <cellStyle name="20% - Accent4 2 12 2" xfId="14456"/>
    <cellStyle name="20% - Accent4 2 12 2 2" xfId="26935"/>
    <cellStyle name="20% - Accent4 2 12 2 2 2" xfId="29158"/>
    <cellStyle name="20% - Accent4 2 12 2 2 2 2" xfId="33578"/>
    <cellStyle name="20% - Accent4 2 12 2 2 3" xfId="31411"/>
    <cellStyle name="20% - Accent4 2 12 2 3" xfId="28077"/>
    <cellStyle name="20% - Accent4 2 12 2 3 2" xfId="32497"/>
    <cellStyle name="20% - Accent4 2 12 2 4" xfId="30330"/>
    <cellStyle name="20% - Accent4 2 12 3" xfId="25570"/>
    <cellStyle name="20% - Accent4 2 12 3 2" xfId="27407"/>
    <cellStyle name="20% - Accent4 2 12 3 2 2" xfId="29621"/>
    <cellStyle name="20% - Accent4 2 12 3 2 2 2" xfId="34041"/>
    <cellStyle name="20% - Accent4 2 12 3 2 3" xfId="31874"/>
    <cellStyle name="20% - Accent4 2 12 3 3" xfId="28540"/>
    <cellStyle name="20% - Accent4 2 12 3 3 2" xfId="32960"/>
    <cellStyle name="20% - Accent4 2 12 3 4" xfId="30793"/>
    <cellStyle name="20% - Accent4 2 12 4" xfId="26542"/>
    <cellStyle name="20% - Accent4 2 12 4 2" xfId="28916"/>
    <cellStyle name="20% - Accent4 2 12 4 2 2" xfId="33336"/>
    <cellStyle name="20% - Accent4 2 12 4 3" xfId="31169"/>
    <cellStyle name="20% - Accent4 2 12 5" xfId="27835"/>
    <cellStyle name="20% - Accent4 2 12 5 2" xfId="32255"/>
    <cellStyle name="20% - Accent4 2 12 6" xfId="30088"/>
    <cellStyle name="20% - Accent4 2 13" xfId="10934"/>
    <cellStyle name="20% - Accent4 2 13 2" xfId="14457"/>
    <cellStyle name="20% - Accent4 2 13 2 2" xfId="26936"/>
    <cellStyle name="20% - Accent4 2 13 2 2 2" xfId="29159"/>
    <cellStyle name="20% - Accent4 2 13 2 2 2 2" xfId="33579"/>
    <cellStyle name="20% - Accent4 2 13 2 2 3" xfId="31412"/>
    <cellStyle name="20% - Accent4 2 13 2 3" xfId="28078"/>
    <cellStyle name="20% - Accent4 2 13 2 3 2" xfId="32498"/>
    <cellStyle name="20% - Accent4 2 13 2 4" xfId="30331"/>
    <cellStyle name="20% - Accent4 2 13 3" xfId="25571"/>
    <cellStyle name="20% - Accent4 2 13 3 2" xfId="27408"/>
    <cellStyle name="20% - Accent4 2 13 3 2 2" xfId="29622"/>
    <cellStyle name="20% - Accent4 2 13 3 2 2 2" xfId="34042"/>
    <cellStyle name="20% - Accent4 2 13 3 2 3" xfId="31875"/>
    <cellStyle name="20% - Accent4 2 13 3 3" xfId="28541"/>
    <cellStyle name="20% - Accent4 2 13 3 3 2" xfId="32961"/>
    <cellStyle name="20% - Accent4 2 13 3 4" xfId="30794"/>
    <cellStyle name="20% - Accent4 2 13 4" xfId="26611"/>
    <cellStyle name="20% - Accent4 2 13 4 2" xfId="28982"/>
    <cellStyle name="20% - Accent4 2 13 4 2 2" xfId="33402"/>
    <cellStyle name="20% - Accent4 2 13 4 3" xfId="31235"/>
    <cellStyle name="20% - Accent4 2 13 5" xfId="27901"/>
    <cellStyle name="20% - Accent4 2 13 5 2" xfId="32321"/>
    <cellStyle name="20% - Accent4 2 13 6" xfId="30154"/>
    <cellStyle name="20% - Accent4 2 14" xfId="14458"/>
    <cellStyle name="20% - Accent4 2 14 2" xfId="25572"/>
    <cellStyle name="20% - Accent4 2 14 2 2" xfId="27409"/>
    <cellStyle name="20% - Accent4 2 14 2 2 2" xfId="29623"/>
    <cellStyle name="20% - Accent4 2 14 2 2 2 2" xfId="34043"/>
    <cellStyle name="20% - Accent4 2 14 2 2 3" xfId="31876"/>
    <cellStyle name="20% - Accent4 2 14 2 3" xfId="28542"/>
    <cellStyle name="20% - Accent4 2 14 2 3 2" xfId="32962"/>
    <cellStyle name="20% - Accent4 2 14 2 4" xfId="30795"/>
    <cellStyle name="20% - Accent4 2 14 3" xfId="26937"/>
    <cellStyle name="20% - Accent4 2 14 3 2" xfId="29160"/>
    <cellStyle name="20% - Accent4 2 14 3 2 2" xfId="33580"/>
    <cellStyle name="20% - Accent4 2 14 3 3" xfId="31413"/>
    <cellStyle name="20% - Accent4 2 14 4" xfId="28079"/>
    <cellStyle name="20% - Accent4 2 14 4 2" xfId="32499"/>
    <cellStyle name="20% - Accent4 2 14 5" xfId="30332"/>
    <cellStyle name="20% - Accent4 2 15" xfId="14452"/>
    <cellStyle name="20% - Accent4 2 15 2" xfId="26931"/>
    <cellStyle name="20% - Accent4 2 15 2 2" xfId="29154"/>
    <cellStyle name="20% - Accent4 2 15 2 2 2" xfId="33574"/>
    <cellStyle name="20% - Accent4 2 15 2 3" xfId="31407"/>
    <cellStyle name="20% - Accent4 2 15 3" xfId="28073"/>
    <cellStyle name="20% - Accent4 2 15 3 2" xfId="32493"/>
    <cellStyle name="20% - Accent4 2 15 4" xfId="30326"/>
    <cellStyle name="20% - Accent4 2 16" xfId="25346"/>
    <cellStyle name="20% - Accent4 2 16 2" xfId="27184"/>
    <cellStyle name="20% - Accent4 2 16 2 2" xfId="29398"/>
    <cellStyle name="20% - Accent4 2 16 2 2 2" xfId="33818"/>
    <cellStyle name="20% - Accent4 2 16 2 3" xfId="31651"/>
    <cellStyle name="20% - Accent4 2 16 3" xfId="28317"/>
    <cellStyle name="20% - Accent4 2 16 3 2" xfId="32737"/>
    <cellStyle name="20% - Accent4 2 16 4" xfId="30570"/>
    <cellStyle name="20% - Accent4 2 17" xfId="25566"/>
    <cellStyle name="20% - Accent4 2 17 2" xfId="27403"/>
    <cellStyle name="20% - Accent4 2 17 2 2" xfId="29617"/>
    <cellStyle name="20% - Accent4 2 17 2 2 2" xfId="34037"/>
    <cellStyle name="20% - Accent4 2 17 2 3" xfId="31870"/>
    <cellStyle name="20% - Accent4 2 17 3" xfId="28536"/>
    <cellStyle name="20% - Accent4 2 17 3 2" xfId="32956"/>
    <cellStyle name="20% - Accent4 2 17 4" xfId="30789"/>
    <cellStyle name="20% - Accent4 2 18" xfId="25866"/>
    <cellStyle name="20% - Accent4 2 18 2" xfId="28794"/>
    <cellStyle name="20% - Accent4 2 18 2 2" xfId="33214"/>
    <cellStyle name="20% - Accent4 2 18 3" xfId="31047"/>
    <cellStyle name="20% - Accent4 2 19" xfId="25799"/>
    <cellStyle name="20% - Accent4 2 19 2" xfId="28768"/>
    <cellStyle name="20% - Accent4 2 19 2 2" xfId="33188"/>
    <cellStyle name="20% - Accent4 2 19 3" xfId="31021"/>
    <cellStyle name="20% - Accent4 2 2" xfId="792"/>
    <cellStyle name="20% - Accent4 2 2 2" xfId="34365"/>
    <cellStyle name="20% - Accent4 2 2 2 2" xfId="34554"/>
    <cellStyle name="20% - Accent4 2 2 2 3" xfId="34555"/>
    <cellStyle name="20% - Accent4 2 2 2 4" xfId="34556"/>
    <cellStyle name="20% - Accent4 2 2 2 4 2" xfId="34557"/>
    <cellStyle name="20% - Accent4 2 2 2 4 3" xfId="34558"/>
    <cellStyle name="20% - Accent4 2 2 2 4_Closed End Turbo Warrants MassIssuance_v0.02" xfId="34559"/>
    <cellStyle name="20% - Accent4 2 2 2 5" xfId="34560"/>
    <cellStyle name="20% - Accent4 2 2 2 6" xfId="34561"/>
    <cellStyle name="20% - Accent4 2 2 2 7" xfId="34553"/>
    <cellStyle name="20% - Accent4 2 2 3" xfId="34562"/>
    <cellStyle name="20% - Accent4 2 2 4" xfId="34563"/>
    <cellStyle name="20% - Accent4 2 2 4 2" xfId="34564"/>
    <cellStyle name="20% - Accent4 2 2 4 3" xfId="34565"/>
    <cellStyle name="20% - Accent4 2 2 4_Closed End Turbo Warrants MassIssuance_v0.02" xfId="34566"/>
    <cellStyle name="20% - Accent4 2 2 5" xfId="34567"/>
    <cellStyle name="20% - Accent4 2 2 6" xfId="34568"/>
    <cellStyle name="20% - Accent4 2 2 7" xfId="34552"/>
    <cellStyle name="20% - Accent4 2 20" xfId="27666"/>
    <cellStyle name="20% - Accent4 2 20 2" xfId="32129"/>
    <cellStyle name="20% - Accent4 2 21" xfId="29899"/>
    <cellStyle name="20% - Accent4 2 22" xfId="29870"/>
    <cellStyle name="20% - Accent4 2 23" xfId="34283"/>
    <cellStyle name="20% - Accent4 2 24" xfId="34340"/>
    <cellStyle name="20% - Accent4 2 25" xfId="34309"/>
    <cellStyle name="20% - Accent4 2 26" xfId="34382"/>
    <cellStyle name="20% - Accent4 2 27" xfId="36411"/>
    <cellStyle name="20% - Accent4 2 28" xfId="36441"/>
    <cellStyle name="20% - Accent4 2 29" xfId="36516"/>
    <cellStyle name="20% - Accent4 2 3" xfId="793"/>
    <cellStyle name="20% - Accent4 2 3 10" xfId="34569"/>
    <cellStyle name="20% - Accent4 2 3 2" xfId="6996"/>
    <cellStyle name="20% - Accent4 2 3 2 2" xfId="12875"/>
    <cellStyle name="20% - Accent4 2 3 2 2 2" xfId="14461"/>
    <cellStyle name="20% - Accent4 2 3 2 2 2 2" xfId="26940"/>
    <cellStyle name="20% - Accent4 2 3 2 2 2 2 2" xfId="29163"/>
    <cellStyle name="20% - Accent4 2 3 2 2 2 2 2 2" xfId="33583"/>
    <cellStyle name="20% - Accent4 2 3 2 2 2 2 3" xfId="31416"/>
    <cellStyle name="20% - Accent4 2 3 2 2 2 3" xfId="28082"/>
    <cellStyle name="20% - Accent4 2 3 2 2 2 3 2" xfId="32502"/>
    <cellStyle name="20% - Accent4 2 3 2 2 2 4" xfId="30335"/>
    <cellStyle name="20% - Accent4 2 3 2 2 3" xfId="25575"/>
    <cellStyle name="20% - Accent4 2 3 2 2 3 2" xfId="27412"/>
    <cellStyle name="20% - Accent4 2 3 2 2 3 2 2" xfId="29626"/>
    <cellStyle name="20% - Accent4 2 3 2 2 3 2 2 2" xfId="34046"/>
    <cellStyle name="20% - Accent4 2 3 2 2 3 2 3" xfId="31879"/>
    <cellStyle name="20% - Accent4 2 3 2 2 3 3" xfId="28545"/>
    <cellStyle name="20% - Accent4 2 3 2 2 3 3 2" xfId="32965"/>
    <cellStyle name="20% - Accent4 2 3 2 2 3 4" xfId="30798"/>
    <cellStyle name="20% - Accent4 2 3 2 2 4" xfId="26719"/>
    <cellStyle name="20% - Accent4 2 3 2 2 4 2" xfId="29017"/>
    <cellStyle name="20% - Accent4 2 3 2 2 4 2 2" xfId="33437"/>
    <cellStyle name="20% - Accent4 2 3 2 2 4 3" xfId="31270"/>
    <cellStyle name="20% - Accent4 2 3 2 2 5" xfId="27936"/>
    <cellStyle name="20% - Accent4 2 3 2 2 5 2" xfId="32356"/>
    <cellStyle name="20% - Accent4 2 3 2 2 6" xfId="30189"/>
    <cellStyle name="20% - Accent4 2 3 2 3" xfId="14460"/>
    <cellStyle name="20% - Accent4 2 3 2 3 2" xfId="26939"/>
    <cellStyle name="20% - Accent4 2 3 2 3 2 2" xfId="29162"/>
    <cellStyle name="20% - Accent4 2 3 2 3 2 2 2" xfId="33582"/>
    <cellStyle name="20% - Accent4 2 3 2 3 2 3" xfId="31415"/>
    <cellStyle name="20% - Accent4 2 3 2 3 3" xfId="28081"/>
    <cellStyle name="20% - Accent4 2 3 2 3 3 2" xfId="32501"/>
    <cellStyle name="20% - Accent4 2 3 2 3 4" xfId="30334"/>
    <cellStyle name="20% - Accent4 2 3 2 4" xfId="25419"/>
    <cellStyle name="20% - Accent4 2 3 2 4 2" xfId="27257"/>
    <cellStyle name="20% - Accent4 2 3 2 4 2 2" xfId="29471"/>
    <cellStyle name="20% - Accent4 2 3 2 4 2 2 2" xfId="33891"/>
    <cellStyle name="20% - Accent4 2 3 2 4 2 3" xfId="31724"/>
    <cellStyle name="20% - Accent4 2 3 2 4 3" xfId="28390"/>
    <cellStyle name="20% - Accent4 2 3 2 4 3 2" xfId="32810"/>
    <cellStyle name="20% - Accent4 2 3 2 4 4" xfId="30643"/>
    <cellStyle name="20% - Accent4 2 3 2 5" xfId="25574"/>
    <cellStyle name="20% - Accent4 2 3 2 5 2" xfId="27411"/>
    <cellStyle name="20% - Accent4 2 3 2 5 2 2" xfId="29625"/>
    <cellStyle name="20% - Accent4 2 3 2 5 2 2 2" xfId="34045"/>
    <cellStyle name="20% - Accent4 2 3 2 5 2 3" xfId="31878"/>
    <cellStyle name="20% - Accent4 2 3 2 5 3" xfId="28544"/>
    <cellStyle name="20% - Accent4 2 3 2 5 3 2" xfId="32964"/>
    <cellStyle name="20% - Accent4 2 3 2 5 4" xfId="30797"/>
    <cellStyle name="20% - Accent4 2 3 2 6" xfId="26482"/>
    <cellStyle name="20% - Accent4 2 3 2 6 2" xfId="28862"/>
    <cellStyle name="20% - Accent4 2 3 2 6 2 2" xfId="33282"/>
    <cellStyle name="20% - Accent4 2 3 2 6 3" xfId="31115"/>
    <cellStyle name="20% - Accent4 2 3 2 7" xfId="27781"/>
    <cellStyle name="20% - Accent4 2 3 2 7 2" xfId="32201"/>
    <cellStyle name="20% - Accent4 2 3 2 8" xfId="30034"/>
    <cellStyle name="20% - Accent4 2 3 3" xfId="10209"/>
    <cellStyle name="20% - Accent4 2 3 3 2" xfId="14462"/>
    <cellStyle name="20% - Accent4 2 3 3 2 2" xfId="26941"/>
    <cellStyle name="20% - Accent4 2 3 3 2 2 2" xfId="29164"/>
    <cellStyle name="20% - Accent4 2 3 3 2 2 2 2" xfId="33584"/>
    <cellStyle name="20% - Accent4 2 3 3 2 2 3" xfId="31417"/>
    <cellStyle name="20% - Accent4 2 3 3 2 3" xfId="28083"/>
    <cellStyle name="20% - Accent4 2 3 3 2 3 2" xfId="32503"/>
    <cellStyle name="20% - Accent4 2 3 3 2 4" xfId="30336"/>
    <cellStyle name="20% - Accent4 2 3 3 3" xfId="25576"/>
    <cellStyle name="20% - Accent4 2 3 3 3 2" xfId="27413"/>
    <cellStyle name="20% - Accent4 2 3 3 3 2 2" xfId="29627"/>
    <cellStyle name="20% - Accent4 2 3 3 3 2 2 2" xfId="34047"/>
    <cellStyle name="20% - Accent4 2 3 3 3 2 3" xfId="31880"/>
    <cellStyle name="20% - Accent4 2 3 3 3 3" xfId="28546"/>
    <cellStyle name="20% - Accent4 2 3 3 3 3 2" xfId="32966"/>
    <cellStyle name="20% - Accent4 2 3 3 3 4" xfId="30799"/>
    <cellStyle name="20% - Accent4 2 3 3 4" xfId="26572"/>
    <cellStyle name="20% - Accent4 2 3 3 4 2" xfId="28944"/>
    <cellStyle name="20% - Accent4 2 3 3 4 2 2" xfId="33364"/>
    <cellStyle name="20% - Accent4 2 3 3 4 3" xfId="31197"/>
    <cellStyle name="20% - Accent4 2 3 3 5" xfId="27863"/>
    <cellStyle name="20% - Accent4 2 3 3 5 2" xfId="32283"/>
    <cellStyle name="20% - Accent4 2 3 3 6" xfId="30116"/>
    <cellStyle name="20% - Accent4 2 3 4" xfId="14459"/>
    <cellStyle name="20% - Accent4 2 3 4 2" xfId="26938"/>
    <cellStyle name="20% - Accent4 2 3 4 2 2" xfId="29161"/>
    <cellStyle name="20% - Accent4 2 3 4 2 2 2" xfId="33581"/>
    <cellStyle name="20% - Accent4 2 3 4 2 3" xfId="31414"/>
    <cellStyle name="20% - Accent4 2 3 4 3" xfId="28080"/>
    <cellStyle name="20% - Accent4 2 3 4 3 2" xfId="32500"/>
    <cellStyle name="20% - Accent4 2 3 4 4" xfId="30333"/>
    <cellStyle name="20% - Accent4 2 3 5" xfId="25347"/>
    <cellStyle name="20% - Accent4 2 3 5 2" xfId="27185"/>
    <cellStyle name="20% - Accent4 2 3 5 2 2" xfId="29399"/>
    <cellStyle name="20% - Accent4 2 3 5 2 2 2" xfId="33819"/>
    <cellStyle name="20% - Accent4 2 3 5 2 3" xfId="31652"/>
    <cellStyle name="20% - Accent4 2 3 5 3" xfId="28318"/>
    <cellStyle name="20% - Accent4 2 3 5 3 2" xfId="32738"/>
    <cellStyle name="20% - Accent4 2 3 5 4" xfId="30571"/>
    <cellStyle name="20% - Accent4 2 3 6" xfId="25573"/>
    <cellStyle name="20% - Accent4 2 3 6 2" xfId="27410"/>
    <cellStyle name="20% - Accent4 2 3 6 2 2" xfId="29624"/>
    <cellStyle name="20% - Accent4 2 3 6 2 2 2" xfId="34044"/>
    <cellStyle name="20% - Accent4 2 3 6 2 3" xfId="31877"/>
    <cellStyle name="20% - Accent4 2 3 6 3" xfId="28543"/>
    <cellStyle name="20% - Accent4 2 3 6 3 2" xfId="32963"/>
    <cellStyle name="20% - Accent4 2 3 6 4" xfId="30796"/>
    <cellStyle name="20% - Accent4 2 3 7" xfId="25867"/>
    <cellStyle name="20% - Accent4 2 3 7 2" xfId="28795"/>
    <cellStyle name="20% - Accent4 2 3 7 2 2" xfId="33215"/>
    <cellStyle name="20% - Accent4 2 3 7 3" xfId="31048"/>
    <cellStyle name="20% - Accent4 2 3 8" xfId="27667"/>
    <cellStyle name="20% - Accent4 2 3 8 2" xfId="32130"/>
    <cellStyle name="20% - Accent4 2 3 9" xfId="29900"/>
    <cellStyle name="20% - Accent4 2 30" xfId="36560"/>
    <cellStyle name="20% - Accent4 2 31" xfId="36604"/>
    <cellStyle name="20% - Accent4 2 4" xfId="794"/>
    <cellStyle name="20% - Accent4 2 4 2" xfId="34571"/>
    <cellStyle name="20% - Accent4 2 4 3" xfId="34572"/>
    <cellStyle name="20% - Accent4 2 4 4" xfId="34570"/>
    <cellStyle name="20% - Accent4 2 4_Closed End Turbo Warrants MassIssuance_v0.02" xfId="34573"/>
    <cellStyle name="20% - Accent4 2 5" xfId="795"/>
    <cellStyle name="20% - Accent4 2 5 10" xfId="34574"/>
    <cellStyle name="20% - Accent4 2 5 2" xfId="6997"/>
    <cellStyle name="20% - Accent4 2 5 2 2" xfId="12876"/>
    <cellStyle name="20% - Accent4 2 5 2 2 2" xfId="14465"/>
    <cellStyle name="20% - Accent4 2 5 2 2 2 2" xfId="26944"/>
    <cellStyle name="20% - Accent4 2 5 2 2 2 2 2" xfId="29167"/>
    <cellStyle name="20% - Accent4 2 5 2 2 2 2 2 2" xfId="33587"/>
    <cellStyle name="20% - Accent4 2 5 2 2 2 2 3" xfId="31420"/>
    <cellStyle name="20% - Accent4 2 5 2 2 2 3" xfId="28086"/>
    <cellStyle name="20% - Accent4 2 5 2 2 2 3 2" xfId="32506"/>
    <cellStyle name="20% - Accent4 2 5 2 2 2 4" xfId="30339"/>
    <cellStyle name="20% - Accent4 2 5 2 2 3" xfId="25579"/>
    <cellStyle name="20% - Accent4 2 5 2 2 3 2" xfId="27416"/>
    <cellStyle name="20% - Accent4 2 5 2 2 3 2 2" xfId="29630"/>
    <cellStyle name="20% - Accent4 2 5 2 2 3 2 2 2" xfId="34050"/>
    <cellStyle name="20% - Accent4 2 5 2 2 3 2 3" xfId="31883"/>
    <cellStyle name="20% - Accent4 2 5 2 2 3 3" xfId="28549"/>
    <cellStyle name="20% - Accent4 2 5 2 2 3 3 2" xfId="32969"/>
    <cellStyle name="20% - Accent4 2 5 2 2 3 4" xfId="30802"/>
    <cellStyle name="20% - Accent4 2 5 2 2 4" xfId="26720"/>
    <cellStyle name="20% - Accent4 2 5 2 2 4 2" xfId="29018"/>
    <cellStyle name="20% - Accent4 2 5 2 2 4 2 2" xfId="33438"/>
    <cellStyle name="20% - Accent4 2 5 2 2 4 3" xfId="31271"/>
    <cellStyle name="20% - Accent4 2 5 2 2 5" xfId="27937"/>
    <cellStyle name="20% - Accent4 2 5 2 2 5 2" xfId="32357"/>
    <cellStyle name="20% - Accent4 2 5 2 2 6" xfId="30190"/>
    <cellStyle name="20% - Accent4 2 5 2 3" xfId="14464"/>
    <cellStyle name="20% - Accent4 2 5 2 3 2" xfId="26943"/>
    <cellStyle name="20% - Accent4 2 5 2 3 2 2" xfId="29166"/>
    <cellStyle name="20% - Accent4 2 5 2 3 2 2 2" xfId="33586"/>
    <cellStyle name="20% - Accent4 2 5 2 3 2 3" xfId="31419"/>
    <cellStyle name="20% - Accent4 2 5 2 3 3" xfId="28085"/>
    <cellStyle name="20% - Accent4 2 5 2 3 3 2" xfId="32505"/>
    <cellStyle name="20% - Accent4 2 5 2 3 4" xfId="30338"/>
    <cellStyle name="20% - Accent4 2 5 2 4" xfId="25420"/>
    <cellStyle name="20% - Accent4 2 5 2 4 2" xfId="27258"/>
    <cellStyle name="20% - Accent4 2 5 2 4 2 2" xfId="29472"/>
    <cellStyle name="20% - Accent4 2 5 2 4 2 2 2" xfId="33892"/>
    <cellStyle name="20% - Accent4 2 5 2 4 2 3" xfId="31725"/>
    <cellStyle name="20% - Accent4 2 5 2 4 3" xfId="28391"/>
    <cellStyle name="20% - Accent4 2 5 2 4 3 2" xfId="32811"/>
    <cellStyle name="20% - Accent4 2 5 2 4 4" xfId="30644"/>
    <cellStyle name="20% - Accent4 2 5 2 5" xfId="25578"/>
    <cellStyle name="20% - Accent4 2 5 2 5 2" xfId="27415"/>
    <cellStyle name="20% - Accent4 2 5 2 5 2 2" xfId="29629"/>
    <cellStyle name="20% - Accent4 2 5 2 5 2 2 2" xfId="34049"/>
    <cellStyle name="20% - Accent4 2 5 2 5 2 3" xfId="31882"/>
    <cellStyle name="20% - Accent4 2 5 2 5 3" xfId="28548"/>
    <cellStyle name="20% - Accent4 2 5 2 5 3 2" xfId="32968"/>
    <cellStyle name="20% - Accent4 2 5 2 5 4" xfId="30801"/>
    <cellStyle name="20% - Accent4 2 5 2 6" xfId="26483"/>
    <cellStyle name="20% - Accent4 2 5 2 6 2" xfId="28863"/>
    <cellStyle name="20% - Accent4 2 5 2 6 2 2" xfId="33283"/>
    <cellStyle name="20% - Accent4 2 5 2 6 3" xfId="31116"/>
    <cellStyle name="20% - Accent4 2 5 2 7" xfId="27782"/>
    <cellStyle name="20% - Accent4 2 5 2 7 2" xfId="32202"/>
    <cellStyle name="20% - Accent4 2 5 2 8" xfId="30035"/>
    <cellStyle name="20% - Accent4 2 5 3" xfId="10211"/>
    <cellStyle name="20% - Accent4 2 5 3 2" xfId="14466"/>
    <cellStyle name="20% - Accent4 2 5 3 2 2" xfId="26945"/>
    <cellStyle name="20% - Accent4 2 5 3 2 2 2" xfId="29168"/>
    <cellStyle name="20% - Accent4 2 5 3 2 2 2 2" xfId="33588"/>
    <cellStyle name="20% - Accent4 2 5 3 2 2 3" xfId="31421"/>
    <cellStyle name="20% - Accent4 2 5 3 2 3" xfId="28087"/>
    <cellStyle name="20% - Accent4 2 5 3 2 3 2" xfId="32507"/>
    <cellStyle name="20% - Accent4 2 5 3 2 4" xfId="30340"/>
    <cellStyle name="20% - Accent4 2 5 3 3" xfId="25580"/>
    <cellStyle name="20% - Accent4 2 5 3 3 2" xfId="27417"/>
    <cellStyle name="20% - Accent4 2 5 3 3 2 2" xfId="29631"/>
    <cellStyle name="20% - Accent4 2 5 3 3 2 2 2" xfId="34051"/>
    <cellStyle name="20% - Accent4 2 5 3 3 2 3" xfId="31884"/>
    <cellStyle name="20% - Accent4 2 5 3 3 3" xfId="28550"/>
    <cellStyle name="20% - Accent4 2 5 3 3 3 2" xfId="32970"/>
    <cellStyle name="20% - Accent4 2 5 3 3 4" xfId="30803"/>
    <cellStyle name="20% - Accent4 2 5 3 4" xfId="26573"/>
    <cellStyle name="20% - Accent4 2 5 3 4 2" xfId="28945"/>
    <cellStyle name="20% - Accent4 2 5 3 4 2 2" xfId="33365"/>
    <cellStyle name="20% - Accent4 2 5 3 4 3" xfId="31198"/>
    <cellStyle name="20% - Accent4 2 5 3 5" xfId="27864"/>
    <cellStyle name="20% - Accent4 2 5 3 5 2" xfId="32284"/>
    <cellStyle name="20% - Accent4 2 5 3 6" xfId="30117"/>
    <cellStyle name="20% - Accent4 2 5 4" xfId="14463"/>
    <cellStyle name="20% - Accent4 2 5 4 2" xfId="26942"/>
    <cellStyle name="20% - Accent4 2 5 4 2 2" xfId="29165"/>
    <cellStyle name="20% - Accent4 2 5 4 2 2 2" xfId="33585"/>
    <cellStyle name="20% - Accent4 2 5 4 2 3" xfId="31418"/>
    <cellStyle name="20% - Accent4 2 5 4 3" xfId="28084"/>
    <cellStyle name="20% - Accent4 2 5 4 3 2" xfId="32504"/>
    <cellStyle name="20% - Accent4 2 5 4 4" xfId="30337"/>
    <cellStyle name="20% - Accent4 2 5 5" xfId="25348"/>
    <cellStyle name="20% - Accent4 2 5 5 2" xfId="27186"/>
    <cellStyle name="20% - Accent4 2 5 5 2 2" xfId="29400"/>
    <cellStyle name="20% - Accent4 2 5 5 2 2 2" xfId="33820"/>
    <cellStyle name="20% - Accent4 2 5 5 2 3" xfId="31653"/>
    <cellStyle name="20% - Accent4 2 5 5 3" xfId="28319"/>
    <cellStyle name="20% - Accent4 2 5 5 3 2" xfId="32739"/>
    <cellStyle name="20% - Accent4 2 5 5 4" xfId="30572"/>
    <cellStyle name="20% - Accent4 2 5 6" xfId="25577"/>
    <cellStyle name="20% - Accent4 2 5 6 2" xfId="27414"/>
    <cellStyle name="20% - Accent4 2 5 6 2 2" xfId="29628"/>
    <cellStyle name="20% - Accent4 2 5 6 2 2 2" xfId="34048"/>
    <cellStyle name="20% - Accent4 2 5 6 2 3" xfId="31881"/>
    <cellStyle name="20% - Accent4 2 5 6 3" xfId="28547"/>
    <cellStyle name="20% - Accent4 2 5 6 3 2" xfId="32967"/>
    <cellStyle name="20% - Accent4 2 5 6 4" xfId="30800"/>
    <cellStyle name="20% - Accent4 2 5 7" xfId="25868"/>
    <cellStyle name="20% - Accent4 2 5 7 2" xfId="28796"/>
    <cellStyle name="20% - Accent4 2 5 7 2 2" xfId="33216"/>
    <cellStyle name="20% - Accent4 2 5 7 3" xfId="31049"/>
    <cellStyle name="20% - Accent4 2 5 8" xfId="27668"/>
    <cellStyle name="20% - Accent4 2 5 8 2" xfId="32131"/>
    <cellStyle name="20% - Accent4 2 5 9" xfId="29901"/>
    <cellStyle name="20% - Accent4 2 6" xfId="796"/>
    <cellStyle name="20% - Accent4 2 6 10" xfId="34575"/>
    <cellStyle name="20% - Accent4 2 6 2" xfId="6998"/>
    <cellStyle name="20% - Accent4 2 6 2 2" xfId="12877"/>
    <cellStyle name="20% - Accent4 2 6 2 2 2" xfId="14469"/>
    <cellStyle name="20% - Accent4 2 6 2 2 2 2" xfId="26948"/>
    <cellStyle name="20% - Accent4 2 6 2 2 2 2 2" xfId="29171"/>
    <cellStyle name="20% - Accent4 2 6 2 2 2 2 2 2" xfId="33591"/>
    <cellStyle name="20% - Accent4 2 6 2 2 2 2 3" xfId="31424"/>
    <cellStyle name="20% - Accent4 2 6 2 2 2 3" xfId="28090"/>
    <cellStyle name="20% - Accent4 2 6 2 2 2 3 2" xfId="32510"/>
    <cellStyle name="20% - Accent4 2 6 2 2 2 4" xfId="30343"/>
    <cellStyle name="20% - Accent4 2 6 2 2 3" xfId="25583"/>
    <cellStyle name="20% - Accent4 2 6 2 2 3 2" xfId="27420"/>
    <cellStyle name="20% - Accent4 2 6 2 2 3 2 2" xfId="29634"/>
    <cellStyle name="20% - Accent4 2 6 2 2 3 2 2 2" xfId="34054"/>
    <cellStyle name="20% - Accent4 2 6 2 2 3 2 3" xfId="31887"/>
    <cellStyle name="20% - Accent4 2 6 2 2 3 3" xfId="28553"/>
    <cellStyle name="20% - Accent4 2 6 2 2 3 3 2" xfId="32973"/>
    <cellStyle name="20% - Accent4 2 6 2 2 3 4" xfId="30806"/>
    <cellStyle name="20% - Accent4 2 6 2 2 4" xfId="26721"/>
    <cellStyle name="20% - Accent4 2 6 2 2 4 2" xfId="29019"/>
    <cellStyle name="20% - Accent4 2 6 2 2 4 2 2" xfId="33439"/>
    <cellStyle name="20% - Accent4 2 6 2 2 4 3" xfId="31272"/>
    <cellStyle name="20% - Accent4 2 6 2 2 5" xfId="27938"/>
    <cellStyle name="20% - Accent4 2 6 2 2 5 2" xfId="32358"/>
    <cellStyle name="20% - Accent4 2 6 2 2 6" xfId="30191"/>
    <cellStyle name="20% - Accent4 2 6 2 3" xfId="14468"/>
    <cellStyle name="20% - Accent4 2 6 2 3 2" xfId="26947"/>
    <cellStyle name="20% - Accent4 2 6 2 3 2 2" xfId="29170"/>
    <cellStyle name="20% - Accent4 2 6 2 3 2 2 2" xfId="33590"/>
    <cellStyle name="20% - Accent4 2 6 2 3 2 3" xfId="31423"/>
    <cellStyle name="20% - Accent4 2 6 2 3 3" xfId="28089"/>
    <cellStyle name="20% - Accent4 2 6 2 3 3 2" xfId="32509"/>
    <cellStyle name="20% - Accent4 2 6 2 3 4" xfId="30342"/>
    <cellStyle name="20% - Accent4 2 6 2 4" xfId="25421"/>
    <cellStyle name="20% - Accent4 2 6 2 4 2" xfId="27259"/>
    <cellStyle name="20% - Accent4 2 6 2 4 2 2" xfId="29473"/>
    <cellStyle name="20% - Accent4 2 6 2 4 2 2 2" xfId="33893"/>
    <cellStyle name="20% - Accent4 2 6 2 4 2 3" xfId="31726"/>
    <cellStyle name="20% - Accent4 2 6 2 4 3" xfId="28392"/>
    <cellStyle name="20% - Accent4 2 6 2 4 3 2" xfId="32812"/>
    <cellStyle name="20% - Accent4 2 6 2 4 4" xfId="30645"/>
    <cellStyle name="20% - Accent4 2 6 2 5" xfId="25582"/>
    <cellStyle name="20% - Accent4 2 6 2 5 2" xfId="27419"/>
    <cellStyle name="20% - Accent4 2 6 2 5 2 2" xfId="29633"/>
    <cellStyle name="20% - Accent4 2 6 2 5 2 2 2" xfId="34053"/>
    <cellStyle name="20% - Accent4 2 6 2 5 2 3" xfId="31886"/>
    <cellStyle name="20% - Accent4 2 6 2 5 3" xfId="28552"/>
    <cellStyle name="20% - Accent4 2 6 2 5 3 2" xfId="32972"/>
    <cellStyle name="20% - Accent4 2 6 2 5 4" xfId="30805"/>
    <cellStyle name="20% - Accent4 2 6 2 6" xfId="26484"/>
    <cellStyle name="20% - Accent4 2 6 2 6 2" xfId="28864"/>
    <cellStyle name="20% - Accent4 2 6 2 6 2 2" xfId="33284"/>
    <cellStyle name="20% - Accent4 2 6 2 6 3" xfId="31117"/>
    <cellStyle name="20% - Accent4 2 6 2 7" xfId="27783"/>
    <cellStyle name="20% - Accent4 2 6 2 7 2" xfId="32203"/>
    <cellStyle name="20% - Accent4 2 6 2 8" xfId="30036"/>
    <cellStyle name="20% - Accent4 2 6 3" xfId="10212"/>
    <cellStyle name="20% - Accent4 2 6 3 2" xfId="14470"/>
    <cellStyle name="20% - Accent4 2 6 3 2 2" xfId="26949"/>
    <cellStyle name="20% - Accent4 2 6 3 2 2 2" xfId="29172"/>
    <cellStyle name="20% - Accent4 2 6 3 2 2 2 2" xfId="33592"/>
    <cellStyle name="20% - Accent4 2 6 3 2 2 3" xfId="31425"/>
    <cellStyle name="20% - Accent4 2 6 3 2 3" xfId="28091"/>
    <cellStyle name="20% - Accent4 2 6 3 2 3 2" xfId="32511"/>
    <cellStyle name="20% - Accent4 2 6 3 2 4" xfId="30344"/>
    <cellStyle name="20% - Accent4 2 6 3 3" xfId="25584"/>
    <cellStyle name="20% - Accent4 2 6 3 3 2" xfId="27421"/>
    <cellStyle name="20% - Accent4 2 6 3 3 2 2" xfId="29635"/>
    <cellStyle name="20% - Accent4 2 6 3 3 2 2 2" xfId="34055"/>
    <cellStyle name="20% - Accent4 2 6 3 3 2 3" xfId="31888"/>
    <cellStyle name="20% - Accent4 2 6 3 3 3" xfId="28554"/>
    <cellStyle name="20% - Accent4 2 6 3 3 3 2" xfId="32974"/>
    <cellStyle name="20% - Accent4 2 6 3 3 4" xfId="30807"/>
    <cellStyle name="20% - Accent4 2 6 3 4" xfId="26574"/>
    <cellStyle name="20% - Accent4 2 6 3 4 2" xfId="28946"/>
    <cellStyle name="20% - Accent4 2 6 3 4 2 2" xfId="33366"/>
    <cellStyle name="20% - Accent4 2 6 3 4 3" xfId="31199"/>
    <cellStyle name="20% - Accent4 2 6 3 5" xfId="27865"/>
    <cellStyle name="20% - Accent4 2 6 3 5 2" xfId="32285"/>
    <cellStyle name="20% - Accent4 2 6 3 6" xfId="30118"/>
    <cellStyle name="20% - Accent4 2 6 4" xfId="14467"/>
    <cellStyle name="20% - Accent4 2 6 4 2" xfId="26946"/>
    <cellStyle name="20% - Accent4 2 6 4 2 2" xfId="29169"/>
    <cellStyle name="20% - Accent4 2 6 4 2 2 2" xfId="33589"/>
    <cellStyle name="20% - Accent4 2 6 4 2 3" xfId="31422"/>
    <cellStyle name="20% - Accent4 2 6 4 3" xfId="28088"/>
    <cellStyle name="20% - Accent4 2 6 4 3 2" xfId="32508"/>
    <cellStyle name="20% - Accent4 2 6 4 4" xfId="30341"/>
    <cellStyle name="20% - Accent4 2 6 5" xfId="25349"/>
    <cellStyle name="20% - Accent4 2 6 5 2" xfId="27187"/>
    <cellStyle name="20% - Accent4 2 6 5 2 2" xfId="29401"/>
    <cellStyle name="20% - Accent4 2 6 5 2 2 2" xfId="33821"/>
    <cellStyle name="20% - Accent4 2 6 5 2 3" xfId="31654"/>
    <cellStyle name="20% - Accent4 2 6 5 3" xfId="28320"/>
    <cellStyle name="20% - Accent4 2 6 5 3 2" xfId="32740"/>
    <cellStyle name="20% - Accent4 2 6 5 4" xfId="30573"/>
    <cellStyle name="20% - Accent4 2 6 6" xfId="25581"/>
    <cellStyle name="20% - Accent4 2 6 6 2" xfId="27418"/>
    <cellStyle name="20% - Accent4 2 6 6 2 2" xfId="29632"/>
    <cellStyle name="20% - Accent4 2 6 6 2 2 2" xfId="34052"/>
    <cellStyle name="20% - Accent4 2 6 6 2 3" xfId="31885"/>
    <cellStyle name="20% - Accent4 2 6 6 3" xfId="28551"/>
    <cellStyle name="20% - Accent4 2 6 6 3 2" xfId="32971"/>
    <cellStyle name="20% - Accent4 2 6 6 4" xfId="30804"/>
    <cellStyle name="20% - Accent4 2 6 7" xfId="25869"/>
    <cellStyle name="20% - Accent4 2 6 7 2" xfId="28797"/>
    <cellStyle name="20% - Accent4 2 6 7 2 2" xfId="33217"/>
    <cellStyle name="20% - Accent4 2 6 7 3" xfId="31050"/>
    <cellStyle name="20% - Accent4 2 6 8" xfId="27669"/>
    <cellStyle name="20% - Accent4 2 6 8 2" xfId="32132"/>
    <cellStyle name="20% - Accent4 2 6 9" xfId="29902"/>
    <cellStyle name="20% - Accent4 2 7" xfId="797"/>
    <cellStyle name="20% - Accent4 2 7 10" xfId="34551"/>
    <cellStyle name="20% - Accent4 2 7 2" xfId="6999"/>
    <cellStyle name="20% - Accent4 2 7 2 2" xfId="12878"/>
    <cellStyle name="20% - Accent4 2 7 2 2 2" xfId="14473"/>
    <cellStyle name="20% - Accent4 2 7 2 2 2 2" xfId="26952"/>
    <cellStyle name="20% - Accent4 2 7 2 2 2 2 2" xfId="29175"/>
    <cellStyle name="20% - Accent4 2 7 2 2 2 2 2 2" xfId="33595"/>
    <cellStyle name="20% - Accent4 2 7 2 2 2 2 3" xfId="31428"/>
    <cellStyle name="20% - Accent4 2 7 2 2 2 3" xfId="28094"/>
    <cellStyle name="20% - Accent4 2 7 2 2 2 3 2" xfId="32514"/>
    <cellStyle name="20% - Accent4 2 7 2 2 2 4" xfId="30347"/>
    <cellStyle name="20% - Accent4 2 7 2 2 3" xfId="25587"/>
    <cellStyle name="20% - Accent4 2 7 2 2 3 2" xfId="27424"/>
    <cellStyle name="20% - Accent4 2 7 2 2 3 2 2" xfId="29638"/>
    <cellStyle name="20% - Accent4 2 7 2 2 3 2 2 2" xfId="34058"/>
    <cellStyle name="20% - Accent4 2 7 2 2 3 2 3" xfId="31891"/>
    <cellStyle name="20% - Accent4 2 7 2 2 3 3" xfId="28557"/>
    <cellStyle name="20% - Accent4 2 7 2 2 3 3 2" xfId="32977"/>
    <cellStyle name="20% - Accent4 2 7 2 2 3 4" xfId="30810"/>
    <cellStyle name="20% - Accent4 2 7 2 2 4" xfId="26722"/>
    <cellStyle name="20% - Accent4 2 7 2 2 4 2" xfId="29020"/>
    <cellStyle name="20% - Accent4 2 7 2 2 4 2 2" xfId="33440"/>
    <cellStyle name="20% - Accent4 2 7 2 2 4 3" xfId="31273"/>
    <cellStyle name="20% - Accent4 2 7 2 2 5" xfId="27939"/>
    <cellStyle name="20% - Accent4 2 7 2 2 5 2" xfId="32359"/>
    <cellStyle name="20% - Accent4 2 7 2 2 6" xfId="30192"/>
    <cellStyle name="20% - Accent4 2 7 2 3" xfId="14472"/>
    <cellStyle name="20% - Accent4 2 7 2 3 2" xfId="26951"/>
    <cellStyle name="20% - Accent4 2 7 2 3 2 2" xfId="29174"/>
    <cellStyle name="20% - Accent4 2 7 2 3 2 2 2" xfId="33594"/>
    <cellStyle name="20% - Accent4 2 7 2 3 2 3" xfId="31427"/>
    <cellStyle name="20% - Accent4 2 7 2 3 3" xfId="28093"/>
    <cellStyle name="20% - Accent4 2 7 2 3 3 2" xfId="32513"/>
    <cellStyle name="20% - Accent4 2 7 2 3 4" xfId="30346"/>
    <cellStyle name="20% - Accent4 2 7 2 4" xfId="25422"/>
    <cellStyle name="20% - Accent4 2 7 2 4 2" xfId="27260"/>
    <cellStyle name="20% - Accent4 2 7 2 4 2 2" xfId="29474"/>
    <cellStyle name="20% - Accent4 2 7 2 4 2 2 2" xfId="33894"/>
    <cellStyle name="20% - Accent4 2 7 2 4 2 3" xfId="31727"/>
    <cellStyle name="20% - Accent4 2 7 2 4 3" xfId="28393"/>
    <cellStyle name="20% - Accent4 2 7 2 4 3 2" xfId="32813"/>
    <cellStyle name="20% - Accent4 2 7 2 4 4" xfId="30646"/>
    <cellStyle name="20% - Accent4 2 7 2 5" xfId="25586"/>
    <cellStyle name="20% - Accent4 2 7 2 5 2" xfId="27423"/>
    <cellStyle name="20% - Accent4 2 7 2 5 2 2" xfId="29637"/>
    <cellStyle name="20% - Accent4 2 7 2 5 2 2 2" xfId="34057"/>
    <cellStyle name="20% - Accent4 2 7 2 5 2 3" xfId="31890"/>
    <cellStyle name="20% - Accent4 2 7 2 5 3" xfId="28556"/>
    <cellStyle name="20% - Accent4 2 7 2 5 3 2" xfId="32976"/>
    <cellStyle name="20% - Accent4 2 7 2 5 4" xfId="30809"/>
    <cellStyle name="20% - Accent4 2 7 2 6" xfId="26485"/>
    <cellStyle name="20% - Accent4 2 7 2 6 2" xfId="28865"/>
    <cellStyle name="20% - Accent4 2 7 2 6 2 2" xfId="33285"/>
    <cellStyle name="20% - Accent4 2 7 2 6 3" xfId="31118"/>
    <cellStyle name="20% - Accent4 2 7 2 7" xfId="27784"/>
    <cellStyle name="20% - Accent4 2 7 2 7 2" xfId="32204"/>
    <cellStyle name="20% - Accent4 2 7 2 8" xfId="30037"/>
    <cellStyle name="20% - Accent4 2 7 3" xfId="10213"/>
    <cellStyle name="20% - Accent4 2 7 3 2" xfId="14474"/>
    <cellStyle name="20% - Accent4 2 7 3 2 2" xfId="26953"/>
    <cellStyle name="20% - Accent4 2 7 3 2 2 2" xfId="29176"/>
    <cellStyle name="20% - Accent4 2 7 3 2 2 2 2" xfId="33596"/>
    <cellStyle name="20% - Accent4 2 7 3 2 2 3" xfId="31429"/>
    <cellStyle name="20% - Accent4 2 7 3 2 3" xfId="28095"/>
    <cellStyle name="20% - Accent4 2 7 3 2 3 2" xfId="32515"/>
    <cellStyle name="20% - Accent4 2 7 3 2 4" xfId="30348"/>
    <cellStyle name="20% - Accent4 2 7 3 3" xfId="25588"/>
    <cellStyle name="20% - Accent4 2 7 3 3 2" xfId="27425"/>
    <cellStyle name="20% - Accent4 2 7 3 3 2 2" xfId="29639"/>
    <cellStyle name="20% - Accent4 2 7 3 3 2 2 2" xfId="34059"/>
    <cellStyle name="20% - Accent4 2 7 3 3 2 3" xfId="31892"/>
    <cellStyle name="20% - Accent4 2 7 3 3 3" xfId="28558"/>
    <cellStyle name="20% - Accent4 2 7 3 3 3 2" xfId="32978"/>
    <cellStyle name="20% - Accent4 2 7 3 3 4" xfId="30811"/>
    <cellStyle name="20% - Accent4 2 7 3 4" xfId="26575"/>
    <cellStyle name="20% - Accent4 2 7 3 4 2" xfId="28947"/>
    <cellStyle name="20% - Accent4 2 7 3 4 2 2" xfId="33367"/>
    <cellStyle name="20% - Accent4 2 7 3 4 3" xfId="31200"/>
    <cellStyle name="20% - Accent4 2 7 3 5" xfId="27866"/>
    <cellStyle name="20% - Accent4 2 7 3 5 2" xfId="32286"/>
    <cellStyle name="20% - Accent4 2 7 3 6" xfId="30119"/>
    <cellStyle name="20% - Accent4 2 7 4" xfId="14471"/>
    <cellStyle name="20% - Accent4 2 7 4 2" xfId="26950"/>
    <cellStyle name="20% - Accent4 2 7 4 2 2" xfId="29173"/>
    <cellStyle name="20% - Accent4 2 7 4 2 2 2" xfId="33593"/>
    <cellStyle name="20% - Accent4 2 7 4 2 3" xfId="31426"/>
    <cellStyle name="20% - Accent4 2 7 4 3" xfId="28092"/>
    <cellStyle name="20% - Accent4 2 7 4 3 2" xfId="32512"/>
    <cellStyle name="20% - Accent4 2 7 4 4" xfId="30345"/>
    <cellStyle name="20% - Accent4 2 7 5" xfId="25350"/>
    <cellStyle name="20% - Accent4 2 7 5 2" xfId="27188"/>
    <cellStyle name="20% - Accent4 2 7 5 2 2" xfId="29402"/>
    <cellStyle name="20% - Accent4 2 7 5 2 2 2" xfId="33822"/>
    <cellStyle name="20% - Accent4 2 7 5 2 3" xfId="31655"/>
    <cellStyle name="20% - Accent4 2 7 5 3" xfId="28321"/>
    <cellStyle name="20% - Accent4 2 7 5 3 2" xfId="32741"/>
    <cellStyle name="20% - Accent4 2 7 5 4" xfId="30574"/>
    <cellStyle name="20% - Accent4 2 7 6" xfId="25585"/>
    <cellStyle name="20% - Accent4 2 7 6 2" xfId="27422"/>
    <cellStyle name="20% - Accent4 2 7 6 2 2" xfId="29636"/>
    <cellStyle name="20% - Accent4 2 7 6 2 2 2" xfId="34056"/>
    <cellStyle name="20% - Accent4 2 7 6 2 3" xfId="31889"/>
    <cellStyle name="20% - Accent4 2 7 6 3" xfId="28555"/>
    <cellStyle name="20% - Accent4 2 7 6 3 2" xfId="32975"/>
    <cellStyle name="20% - Accent4 2 7 6 4" xfId="30808"/>
    <cellStyle name="20% - Accent4 2 7 7" xfId="25870"/>
    <cellStyle name="20% - Accent4 2 7 7 2" xfId="28798"/>
    <cellStyle name="20% - Accent4 2 7 7 2 2" xfId="33218"/>
    <cellStyle name="20% - Accent4 2 7 7 3" xfId="31051"/>
    <cellStyle name="20% - Accent4 2 7 8" xfId="27670"/>
    <cellStyle name="20% - Accent4 2 7 8 2" xfId="32133"/>
    <cellStyle name="20% - Accent4 2 7 9" xfId="29903"/>
    <cellStyle name="20% - Accent4 2 8" xfId="6995"/>
    <cellStyle name="20% - Accent4 2 8 2" xfId="12874"/>
    <cellStyle name="20% - Accent4 2 8 2 2" xfId="14476"/>
    <cellStyle name="20% - Accent4 2 8 2 2 2" xfId="26955"/>
    <cellStyle name="20% - Accent4 2 8 2 2 2 2" xfId="29178"/>
    <cellStyle name="20% - Accent4 2 8 2 2 2 2 2" xfId="33598"/>
    <cellStyle name="20% - Accent4 2 8 2 2 2 3" xfId="31431"/>
    <cellStyle name="20% - Accent4 2 8 2 2 3" xfId="28097"/>
    <cellStyle name="20% - Accent4 2 8 2 2 3 2" xfId="32517"/>
    <cellStyle name="20% - Accent4 2 8 2 2 4" xfId="30350"/>
    <cellStyle name="20% - Accent4 2 8 2 3" xfId="25590"/>
    <cellStyle name="20% - Accent4 2 8 2 3 2" xfId="27427"/>
    <cellStyle name="20% - Accent4 2 8 2 3 2 2" xfId="29641"/>
    <cellStyle name="20% - Accent4 2 8 2 3 2 2 2" xfId="34061"/>
    <cellStyle name="20% - Accent4 2 8 2 3 2 3" xfId="31894"/>
    <cellStyle name="20% - Accent4 2 8 2 3 3" xfId="28560"/>
    <cellStyle name="20% - Accent4 2 8 2 3 3 2" xfId="32980"/>
    <cellStyle name="20% - Accent4 2 8 2 3 4" xfId="30813"/>
    <cellStyle name="20% - Accent4 2 8 2 4" xfId="26718"/>
    <cellStyle name="20% - Accent4 2 8 2 4 2" xfId="29016"/>
    <cellStyle name="20% - Accent4 2 8 2 4 2 2" xfId="33436"/>
    <cellStyle name="20% - Accent4 2 8 2 4 3" xfId="31269"/>
    <cellStyle name="20% - Accent4 2 8 2 5" xfId="27935"/>
    <cellStyle name="20% - Accent4 2 8 2 5 2" xfId="32355"/>
    <cellStyle name="20% - Accent4 2 8 2 6" xfId="30188"/>
    <cellStyle name="20% - Accent4 2 8 3" xfId="14475"/>
    <cellStyle name="20% - Accent4 2 8 3 2" xfId="26954"/>
    <cellStyle name="20% - Accent4 2 8 3 2 2" xfId="29177"/>
    <cellStyle name="20% - Accent4 2 8 3 2 2 2" xfId="33597"/>
    <cellStyle name="20% - Accent4 2 8 3 2 3" xfId="31430"/>
    <cellStyle name="20% - Accent4 2 8 3 3" xfId="28096"/>
    <cellStyle name="20% - Accent4 2 8 3 3 2" xfId="32516"/>
    <cellStyle name="20% - Accent4 2 8 3 4" xfId="30349"/>
    <cellStyle name="20% - Accent4 2 8 4" xfId="25418"/>
    <cellStyle name="20% - Accent4 2 8 4 2" xfId="27256"/>
    <cellStyle name="20% - Accent4 2 8 4 2 2" xfId="29470"/>
    <cellStyle name="20% - Accent4 2 8 4 2 2 2" xfId="33890"/>
    <cellStyle name="20% - Accent4 2 8 4 2 3" xfId="31723"/>
    <cellStyle name="20% - Accent4 2 8 4 3" xfId="28389"/>
    <cellStyle name="20% - Accent4 2 8 4 3 2" xfId="32809"/>
    <cellStyle name="20% - Accent4 2 8 4 4" xfId="30642"/>
    <cellStyle name="20% - Accent4 2 8 5" xfId="25589"/>
    <cellStyle name="20% - Accent4 2 8 5 2" xfId="27426"/>
    <cellStyle name="20% - Accent4 2 8 5 2 2" xfId="29640"/>
    <cellStyle name="20% - Accent4 2 8 5 2 2 2" xfId="34060"/>
    <cellStyle name="20% - Accent4 2 8 5 2 3" xfId="31893"/>
    <cellStyle name="20% - Accent4 2 8 5 3" xfId="28559"/>
    <cellStyle name="20% - Accent4 2 8 5 3 2" xfId="32979"/>
    <cellStyle name="20% - Accent4 2 8 5 4" xfId="30812"/>
    <cellStyle name="20% - Accent4 2 8 6" xfId="26481"/>
    <cellStyle name="20% - Accent4 2 8 6 2" xfId="28861"/>
    <cellStyle name="20% - Accent4 2 8 6 2 2" xfId="33281"/>
    <cellStyle name="20% - Accent4 2 8 6 3" xfId="31114"/>
    <cellStyle name="20% - Accent4 2 8 7" xfId="27780"/>
    <cellStyle name="20% - Accent4 2 8 7 2" xfId="32200"/>
    <cellStyle name="20% - Accent4 2 8 8" xfId="30033"/>
    <cellStyle name="20% - Accent4 2 9" xfId="6910"/>
    <cellStyle name="20% - Accent4 2 9 2" xfId="12845"/>
    <cellStyle name="20% - Accent4 2 9 2 2" xfId="14478"/>
    <cellStyle name="20% - Accent4 2 9 2 2 2" xfId="26957"/>
    <cellStyle name="20% - Accent4 2 9 2 2 2 2" xfId="29180"/>
    <cellStyle name="20% - Accent4 2 9 2 2 2 2 2" xfId="33600"/>
    <cellStyle name="20% - Accent4 2 9 2 2 2 3" xfId="31433"/>
    <cellStyle name="20% - Accent4 2 9 2 2 3" xfId="28099"/>
    <cellStyle name="20% - Accent4 2 9 2 2 3 2" xfId="32519"/>
    <cellStyle name="20% - Accent4 2 9 2 2 4" xfId="30352"/>
    <cellStyle name="20% - Accent4 2 9 2 3" xfId="25592"/>
    <cellStyle name="20% - Accent4 2 9 2 3 2" xfId="27429"/>
    <cellStyle name="20% - Accent4 2 9 2 3 2 2" xfId="29643"/>
    <cellStyle name="20% - Accent4 2 9 2 3 2 2 2" xfId="34063"/>
    <cellStyle name="20% - Accent4 2 9 2 3 2 3" xfId="31896"/>
    <cellStyle name="20% - Accent4 2 9 2 3 3" xfId="28562"/>
    <cellStyle name="20% - Accent4 2 9 2 3 3 2" xfId="32982"/>
    <cellStyle name="20% - Accent4 2 9 2 3 4" xfId="30815"/>
    <cellStyle name="20% - Accent4 2 9 2 4" xfId="26692"/>
    <cellStyle name="20% - Accent4 2 9 2 4 2" xfId="28990"/>
    <cellStyle name="20% - Accent4 2 9 2 4 2 2" xfId="33410"/>
    <cellStyle name="20% - Accent4 2 9 2 4 3" xfId="31243"/>
    <cellStyle name="20% - Accent4 2 9 2 5" xfId="27909"/>
    <cellStyle name="20% - Accent4 2 9 2 5 2" xfId="32329"/>
    <cellStyle name="20% - Accent4 2 9 2 6" xfId="30162"/>
    <cellStyle name="20% - Accent4 2 9 3" xfId="14477"/>
    <cellStyle name="20% - Accent4 2 9 3 2" xfId="26956"/>
    <cellStyle name="20% - Accent4 2 9 3 2 2" xfId="29179"/>
    <cellStyle name="20% - Accent4 2 9 3 2 2 2" xfId="33599"/>
    <cellStyle name="20% - Accent4 2 9 3 2 3" xfId="31432"/>
    <cellStyle name="20% - Accent4 2 9 3 3" xfId="28098"/>
    <cellStyle name="20% - Accent4 2 9 3 3 2" xfId="32518"/>
    <cellStyle name="20% - Accent4 2 9 3 4" xfId="30351"/>
    <cellStyle name="20% - Accent4 2 9 4" xfId="25392"/>
    <cellStyle name="20% - Accent4 2 9 4 2" xfId="27230"/>
    <cellStyle name="20% - Accent4 2 9 4 2 2" xfId="29444"/>
    <cellStyle name="20% - Accent4 2 9 4 2 2 2" xfId="33864"/>
    <cellStyle name="20% - Accent4 2 9 4 2 3" xfId="31697"/>
    <cellStyle name="20% - Accent4 2 9 4 3" xfId="28363"/>
    <cellStyle name="20% - Accent4 2 9 4 3 2" xfId="32783"/>
    <cellStyle name="20% - Accent4 2 9 4 4" xfId="30616"/>
    <cellStyle name="20% - Accent4 2 9 5" xfId="25591"/>
    <cellStyle name="20% - Accent4 2 9 5 2" xfId="27428"/>
    <cellStyle name="20% - Accent4 2 9 5 2 2" xfId="29642"/>
    <cellStyle name="20% - Accent4 2 9 5 2 2 2" xfId="34062"/>
    <cellStyle name="20% - Accent4 2 9 5 2 3" xfId="31895"/>
    <cellStyle name="20% - Accent4 2 9 5 3" xfId="28561"/>
    <cellStyle name="20% - Accent4 2 9 5 3 2" xfId="32981"/>
    <cellStyle name="20% - Accent4 2 9 5 4" xfId="30814"/>
    <cellStyle name="20% - Accent4 2 9 6" xfId="26455"/>
    <cellStyle name="20% - Accent4 2 9 6 2" xfId="28835"/>
    <cellStyle name="20% - Accent4 2 9 6 2 2" xfId="33255"/>
    <cellStyle name="20% - Accent4 2 9 6 3" xfId="31088"/>
    <cellStyle name="20% - Accent4 2 9 7" xfId="27754"/>
    <cellStyle name="20% - Accent4 2 9 7 2" xfId="32174"/>
    <cellStyle name="20% - Accent4 2 9 8" xfId="30007"/>
    <cellStyle name="20% - Accent4 3" xfId="798"/>
    <cellStyle name="20% - Accent4 3 2" xfId="799"/>
    <cellStyle name="20% - Accent4 3 3" xfId="34576"/>
    <cellStyle name="20% - Accent4 3 4" xfId="36424"/>
    <cellStyle name="20% - Accent4 3 5" xfId="36442"/>
    <cellStyle name="20% - Accent4 3 6" xfId="36529"/>
    <cellStyle name="20% - Accent4 3 7" xfId="36561"/>
    <cellStyle name="20% - Accent4 3 8" xfId="36605"/>
    <cellStyle name="20% - Accent4 4" xfId="800"/>
    <cellStyle name="20% - Accent4 4 2" xfId="34577"/>
    <cellStyle name="20% - Accent4 4 3" xfId="34578"/>
    <cellStyle name="20% - Accent4 4 4" xfId="36443"/>
    <cellStyle name="20% - Accent4 4 5" xfId="36543"/>
    <cellStyle name="20% - Accent4 4 6" xfId="36562"/>
    <cellStyle name="20% - Accent4 4 7" xfId="36606"/>
    <cellStyle name="20% - Accent4 5" xfId="801"/>
    <cellStyle name="20% - Accent4 5 10" xfId="34579"/>
    <cellStyle name="20% - Accent4 5 2" xfId="7000"/>
    <cellStyle name="20% - Accent4 5 2 2" xfId="12879"/>
    <cellStyle name="20% - Accent4 5 2 2 2" xfId="14481"/>
    <cellStyle name="20% - Accent4 5 2 2 2 2" xfId="26960"/>
    <cellStyle name="20% - Accent4 5 2 2 2 2 2" xfId="29183"/>
    <cellStyle name="20% - Accent4 5 2 2 2 2 2 2" xfId="33603"/>
    <cellStyle name="20% - Accent4 5 2 2 2 2 3" xfId="31436"/>
    <cellStyle name="20% - Accent4 5 2 2 2 3" xfId="28102"/>
    <cellStyle name="20% - Accent4 5 2 2 2 3 2" xfId="32522"/>
    <cellStyle name="20% - Accent4 5 2 2 2 4" xfId="30355"/>
    <cellStyle name="20% - Accent4 5 2 2 3" xfId="25595"/>
    <cellStyle name="20% - Accent4 5 2 2 3 2" xfId="27432"/>
    <cellStyle name="20% - Accent4 5 2 2 3 2 2" xfId="29646"/>
    <cellStyle name="20% - Accent4 5 2 2 3 2 2 2" xfId="34066"/>
    <cellStyle name="20% - Accent4 5 2 2 3 2 3" xfId="31899"/>
    <cellStyle name="20% - Accent4 5 2 2 3 3" xfId="28565"/>
    <cellStyle name="20% - Accent4 5 2 2 3 3 2" xfId="32985"/>
    <cellStyle name="20% - Accent4 5 2 2 3 4" xfId="30818"/>
    <cellStyle name="20% - Accent4 5 2 2 4" xfId="26723"/>
    <cellStyle name="20% - Accent4 5 2 2 4 2" xfId="29021"/>
    <cellStyle name="20% - Accent4 5 2 2 4 2 2" xfId="33441"/>
    <cellStyle name="20% - Accent4 5 2 2 4 3" xfId="31274"/>
    <cellStyle name="20% - Accent4 5 2 2 5" xfId="27940"/>
    <cellStyle name="20% - Accent4 5 2 2 5 2" xfId="32360"/>
    <cellStyle name="20% - Accent4 5 2 2 6" xfId="30193"/>
    <cellStyle name="20% - Accent4 5 2 3" xfId="14480"/>
    <cellStyle name="20% - Accent4 5 2 3 2" xfId="26959"/>
    <cellStyle name="20% - Accent4 5 2 3 2 2" xfId="29182"/>
    <cellStyle name="20% - Accent4 5 2 3 2 2 2" xfId="33602"/>
    <cellStyle name="20% - Accent4 5 2 3 2 3" xfId="31435"/>
    <cellStyle name="20% - Accent4 5 2 3 3" xfId="28101"/>
    <cellStyle name="20% - Accent4 5 2 3 3 2" xfId="32521"/>
    <cellStyle name="20% - Accent4 5 2 3 4" xfId="30354"/>
    <cellStyle name="20% - Accent4 5 2 4" xfId="25423"/>
    <cellStyle name="20% - Accent4 5 2 4 2" xfId="27261"/>
    <cellStyle name="20% - Accent4 5 2 4 2 2" xfId="29475"/>
    <cellStyle name="20% - Accent4 5 2 4 2 2 2" xfId="33895"/>
    <cellStyle name="20% - Accent4 5 2 4 2 3" xfId="31728"/>
    <cellStyle name="20% - Accent4 5 2 4 3" xfId="28394"/>
    <cellStyle name="20% - Accent4 5 2 4 3 2" xfId="32814"/>
    <cellStyle name="20% - Accent4 5 2 4 4" xfId="30647"/>
    <cellStyle name="20% - Accent4 5 2 5" xfId="25594"/>
    <cellStyle name="20% - Accent4 5 2 5 2" xfId="27431"/>
    <cellStyle name="20% - Accent4 5 2 5 2 2" xfId="29645"/>
    <cellStyle name="20% - Accent4 5 2 5 2 2 2" xfId="34065"/>
    <cellStyle name="20% - Accent4 5 2 5 2 3" xfId="31898"/>
    <cellStyle name="20% - Accent4 5 2 5 3" xfId="28564"/>
    <cellStyle name="20% - Accent4 5 2 5 3 2" xfId="32984"/>
    <cellStyle name="20% - Accent4 5 2 5 4" xfId="30817"/>
    <cellStyle name="20% - Accent4 5 2 6" xfId="26486"/>
    <cellStyle name="20% - Accent4 5 2 6 2" xfId="28866"/>
    <cellStyle name="20% - Accent4 5 2 6 2 2" xfId="33286"/>
    <cellStyle name="20% - Accent4 5 2 6 3" xfId="31119"/>
    <cellStyle name="20% - Accent4 5 2 7" xfId="27785"/>
    <cellStyle name="20% - Accent4 5 2 7 2" xfId="32205"/>
    <cellStyle name="20% - Accent4 5 2 8" xfId="30038"/>
    <cellStyle name="20% - Accent4 5 2 9" xfId="34580"/>
    <cellStyle name="20% - Accent4 5 3" xfId="10217"/>
    <cellStyle name="20% - Accent4 5 3 2" xfId="14482"/>
    <cellStyle name="20% - Accent4 5 3 2 2" xfId="26961"/>
    <cellStyle name="20% - Accent4 5 3 2 2 2" xfId="29184"/>
    <cellStyle name="20% - Accent4 5 3 2 2 2 2" xfId="33604"/>
    <cellStyle name="20% - Accent4 5 3 2 2 3" xfId="31437"/>
    <cellStyle name="20% - Accent4 5 3 2 3" xfId="28103"/>
    <cellStyle name="20% - Accent4 5 3 2 3 2" xfId="32523"/>
    <cellStyle name="20% - Accent4 5 3 2 4" xfId="30356"/>
    <cellStyle name="20% - Accent4 5 3 3" xfId="25596"/>
    <cellStyle name="20% - Accent4 5 3 3 2" xfId="27433"/>
    <cellStyle name="20% - Accent4 5 3 3 2 2" xfId="29647"/>
    <cellStyle name="20% - Accent4 5 3 3 2 2 2" xfId="34067"/>
    <cellStyle name="20% - Accent4 5 3 3 2 3" xfId="31900"/>
    <cellStyle name="20% - Accent4 5 3 3 3" xfId="28566"/>
    <cellStyle name="20% - Accent4 5 3 3 3 2" xfId="32986"/>
    <cellStyle name="20% - Accent4 5 3 3 4" xfId="30819"/>
    <cellStyle name="20% - Accent4 5 3 4" xfId="26576"/>
    <cellStyle name="20% - Accent4 5 3 4 2" xfId="28948"/>
    <cellStyle name="20% - Accent4 5 3 4 2 2" xfId="33368"/>
    <cellStyle name="20% - Accent4 5 3 4 3" xfId="31201"/>
    <cellStyle name="20% - Accent4 5 3 5" xfId="27867"/>
    <cellStyle name="20% - Accent4 5 3 5 2" xfId="32287"/>
    <cellStyle name="20% - Accent4 5 3 6" xfId="30120"/>
    <cellStyle name="20% - Accent4 5 3 7" xfId="34581"/>
    <cellStyle name="20% - Accent4 5 4" xfId="14479"/>
    <cellStyle name="20% - Accent4 5 4 2" xfId="26958"/>
    <cellStyle name="20% - Accent4 5 4 2 2" xfId="29181"/>
    <cellStyle name="20% - Accent4 5 4 2 2 2" xfId="33601"/>
    <cellStyle name="20% - Accent4 5 4 2 3" xfId="31434"/>
    <cellStyle name="20% - Accent4 5 4 3" xfId="28100"/>
    <cellStyle name="20% - Accent4 5 4 3 2" xfId="32520"/>
    <cellStyle name="20% - Accent4 5 4 4" xfId="30353"/>
    <cellStyle name="20% - Accent4 5 5" xfId="25351"/>
    <cellStyle name="20% - Accent4 5 5 2" xfId="27189"/>
    <cellStyle name="20% - Accent4 5 5 2 2" xfId="29403"/>
    <cellStyle name="20% - Accent4 5 5 2 2 2" xfId="33823"/>
    <cellStyle name="20% - Accent4 5 5 2 3" xfId="31656"/>
    <cellStyle name="20% - Accent4 5 5 3" xfId="28322"/>
    <cellStyle name="20% - Accent4 5 5 3 2" xfId="32742"/>
    <cellStyle name="20% - Accent4 5 5 4" xfId="30575"/>
    <cellStyle name="20% - Accent4 5 6" xfId="25593"/>
    <cellStyle name="20% - Accent4 5 6 2" xfId="27430"/>
    <cellStyle name="20% - Accent4 5 6 2 2" xfId="29644"/>
    <cellStyle name="20% - Accent4 5 6 2 2 2" xfId="34064"/>
    <cellStyle name="20% - Accent4 5 6 2 3" xfId="31897"/>
    <cellStyle name="20% - Accent4 5 6 3" xfId="28563"/>
    <cellStyle name="20% - Accent4 5 6 3 2" xfId="32983"/>
    <cellStyle name="20% - Accent4 5 6 4" xfId="30816"/>
    <cellStyle name="20% - Accent4 5 7" xfId="25871"/>
    <cellStyle name="20% - Accent4 5 7 2" xfId="28799"/>
    <cellStyle name="20% - Accent4 5 7 2 2" xfId="33219"/>
    <cellStyle name="20% - Accent4 5 7 3" xfId="31052"/>
    <cellStyle name="20% - Accent4 5 8" xfId="27671"/>
    <cellStyle name="20% - Accent4 5 8 2" xfId="32134"/>
    <cellStyle name="20% - Accent4 5 9" xfId="29904"/>
    <cellStyle name="20% - Accent4 6" xfId="14451"/>
    <cellStyle name="20% - Accent4 6 2" xfId="26930"/>
    <cellStyle name="20% - Accent4 6 2 2" xfId="29153"/>
    <cellStyle name="20% - Accent4 6 2 2 2" xfId="33573"/>
    <cellStyle name="20% - Accent4 6 2 3" xfId="31406"/>
    <cellStyle name="20% - Accent4 6 3" xfId="28072"/>
    <cellStyle name="20% - Accent4 6 3 2" xfId="32492"/>
    <cellStyle name="20% - Accent4 6 4" xfId="30325"/>
    <cellStyle name="20% - Accent4 6 5" xfId="34582"/>
    <cellStyle name="20% - Accent4 7" xfId="25478"/>
    <cellStyle name="20% - Accent4 7 2" xfId="27316"/>
    <cellStyle name="20% - Accent4 7 2 2" xfId="29530"/>
    <cellStyle name="20% - Accent4 7 2 2 2" xfId="33950"/>
    <cellStyle name="20% - Accent4 7 2 3" xfId="31783"/>
    <cellStyle name="20% - Accent4 7 2 4" xfId="34584"/>
    <cellStyle name="20% - Accent4 7 3" xfId="28449"/>
    <cellStyle name="20% - Accent4 7 3 2" xfId="32869"/>
    <cellStyle name="20% - Accent4 7 4" xfId="30702"/>
    <cellStyle name="20% - Accent4 7 5" xfId="34583"/>
    <cellStyle name="20% - Accent4 8" xfId="25565"/>
    <cellStyle name="20% - Accent4 8 2" xfId="27402"/>
    <cellStyle name="20% - Accent4 8 2 2" xfId="29616"/>
    <cellStyle name="20% - Accent4 8 2 2 2" xfId="34036"/>
    <cellStyle name="20% - Accent4 8 2 3" xfId="31869"/>
    <cellStyle name="20% - Accent4 8 3" xfId="28535"/>
    <cellStyle name="20% - Accent4 8 3 2" xfId="32955"/>
    <cellStyle name="20% - Accent4 8 4" xfId="30788"/>
    <cellStyle name="20% - Accent4 8 5" xfId="34585"/>
    <cellStyle name="20% - Accent4 9" xfId="27665"/>
    <cellStyle name="20% - Accent4 9 2" xfId="34586"/>
    <cellStyle name="20% - Accent5" xfId="802" builtinId="46" customBuiltin="1"/>
    <cellStyle name="20% - Accent5 10" xfId="29863"/>
    <cellStyle name="20% - Accent5 10 2" xfId="34276"/>
    <cellStyle name="20% - Accent5 11" xfId="34304"/>
    <cellStyle name="20% - Accent5 12" xfId="36396"/>
    <cellStyle name="20% - Accent5 13" xfId="36504"/>
    <cellStyle name="20% - Accent5 2" xfId="803"/>
    <cellStyle name="20% - Accent5 2 10" xfId="14484"/>
    <cellStyle name="20% - Accent5 2 10 2" xfId="26963"/>
    <cellStyle name="20% - Accent5 2 10 2 2" xfId="29186"/>
    <cellStyle name="20% - Accent5 2 10 2 2 2" xfId="33606"/>
    <cellStyle name="20% - Accent5 2 10 2 3" xfId="31439"/>
    <cellStyle name="20% - Accent5 2 10 3" xfId="28105"/>
    <cellStyle name="20% - Accent5 2 10 3 2" xfId="32525"/>
    <cellStyle name="20% - Accent5 2 10 4" xfId="30358"/>
    <cellStyle name="20% - Accent5 2 11" xfId="25352"/>
    <cellStyle name="20% - Accent5 2 11 2" xfId="27190"/>
    <cellStyle name="20% - Accent5 2 11 2 2" xfId="29404"/>
    <cellStyle name="20% - Accent5 2 11 2 2 2" xfId="33824"/>
    <cellStyle name="20% - Accent5 2 11 2 3" xfId="31657"/>
    <cellStyle name="20% - Accent5 2 11 3" xfId="28323"/>
    <cellStyle name="20% - Accent5 2 11 3 2" xfId="32743"/>
    <cellStyle name="20% - Accent5 2 11 4" xfId="30576"/>
    <cellStyle name="20% - Accent5 2 12" xfId="25598"/>
    <cellStyle name="20% - Accent5 2 12 2" xfId="27435"/>
    <cellStyle name="20% - Accent5 2 12 2 2" xfId="29649"/>
    <cellStyle name="20% - Accent5 2 12 2 2 2" xfId="34069"/>
    <cellStyle name="20% - Accent5 2 12 2 3" xfId="31902"/>
    <cellStyle name="20% - Accent5 2 12 3" xfId="28568"/>
    <cellStyle name="20% - Accent5 2 12 3 2" xfId="32988"/>
    <cellStyle name="20% - Accent5 2 12 4" xfId="30821"/>
    <cellStyle name="20% - Accent5 2 13" xfId="25800"/>
    <cellStyle name="20% - Accent5 2 13 2" xfId="28769"/>
    <cellStyle name="20% - Accent5 2 13 2 2" xfId="33189"/>
    <cellStyle name="20% - Accent5 2 13 3" xfId="31022"/>
    <cellStyle name="20% - Accent5 2 14" xfId="27673"/>
    <cellStyle name="20% - Accent5 2 14 2" xfId="32135"/>
    <cellStyle name="20% - Accent5 2 15" xfId="29905"/>
    <cellStyle name="20% - Accent5 2 16" xfId="29871"/>
    <cellStyle name="20% - Accent5 2 17" xfId="34284"/>
    <cellStyle name="20% - Accent5 2 18" xfId="34344"/>
    <cellStyle name="20% - Accent5 2 19" xfId="34308"/>
    <cellStyle name="20% - Accent5 2 2" xfId="804"/>
    <cellStyle name="20% - Accent5 2 2 2" xfId="34366"/>
    <cellStyle name="20% - Accent5 2 2 2 2" xfId="34588"/>
    <cellStyle name="20% - Accent5 2 20" xfId="34383"/>
    <cellStyle name="20% - Accent5 2 21" xfId="36413"/>
    <cellStyle name="20% - Accent5 2 22" xfId="36444"/>
    <cellStyle name="20% - Accent5 2 23" xfId="36518"/>
    <cellStyle name="20% - Accent5 2 24" xfId="36563"/>
    <cellStyle name="20% - Accent5 2 25" xfId="36607"/>
    <cellStyle name="20% - Accent5 2 3" xfId="805"/>
    <cellStyle name="20% - Accent5 2 3 10" xfId="34589"/>
    <cellStyle name="20% - Accent5 2 3 2" xfId="7001"/>
    <cellStyle name="20% - Accent5 2 3 2 2" xfId="12880"/>
    <cellStyle name="20% - Accent5 2 3 2 2 2" xfId="14487"/>
    <cellStyle name="20% - Accent5 2 3 2 2 2 2" xfId="26966"/>
    <cellStyle name="20% - Accent5 2 3 2 2 2 2 2" xfId="29189"/>
    <cellStyle name="20% - Accent5 2 3 2 2 2 2 2 2" xfId="33609"/>
    <cellStyle name="20% - Accent5 2 3 2 2 2 2 3" xfId="31442"/>
    <cellStyle name="20% - Accent5 2 3 2 2 2 3" xfId="28108"/>
    <cellStyle name="20% - Accent5 2 3 2 2 2 3 2" xfId="32528"/>
    <cellStyle name="20% - Accent5 2 3 2 2 2 4" xfId="30361"/>
    <cellStyle name="20% - Accent5 2 3 2 2 3" xfId="25601"/>
    <cellStyle name="20% - Accent5 2 3 2 2 3 2" xfId="27438"/>
    <cellStyle name="20% - Accent5 2 3 2 2 3 2 2" xfId="29652"/>
    <cellStyle name="20% - Accent5 2 3 2 2 3 2 2 2" xfId="34072"/>
    <cellStyle name="20% - Accent5 2 3 2 2 3 2 3" xfId="31905"/>
    <cellStyle name="20% - Accent5 2 3 2 2 3 3" xfId="28571"/>
    <cellStyle name="20% - Accent5 2 3 2 2 3 3 2" xfId="32991"/>
    <cellStyle name="20% - Accent5 2 3 2 2 3 4" xfId="30824"/>
    <cellStyle name="20% - Accent5 2 3 2 2 4" xfId="26724"/>
    <cellStyle name="20% - Accent5 2 3 2 2 4 2" xfId="29022"/>
    <cellStyle name="20% - Accent5 2 3 2 2 4 2 2" xfId="33442"/>
    <cellStyle name="20% - Accent5 2 3 2 2 4 3" xfId="31275"/>
    <cellStyle name="20% - Accent5 2 3 2 2 5" xfId="27941"/>
    <cellStyle name="20% - Accent5 2 3 2 2 5 2" xfId="32361"/>
    <cellStyle name="20% - Accent5 2 3 2 2 6" xfId="30194"/>
    <cellStyle name="20% - Accent5 2 3 2 3" xfId="14486"/>
    <cellStyle name="20% - Accent5 2 3 2 3 2" xfId="26965"/>
    <cellStyle name="20% - Accent5 2 3 2 3 2 2" xfId="29188"/>
    <cellStyle name="20% - Accent5 2 3 2 3 2 2 2" xfId="33608"/>
    <cellStyle name="20% - Accent5 2 3 2 3 2 3" xfId="31441"/>
    <cellStyle name="20% - Accent5 2 3 2 3 3" xfId="28107"/>
    <cellStyle name="20% - Accent5 2 3 2 3 3 2" xfId="32527"/>
    <cellStyle name="20% - Accent5 2 3 2 3 4" xfId="30360"/>
    <cellStyle name="20% - Accent5 2 3 2 4" xfId="25424"/>
    <cellStyle name="20% - Accent5 2 3 2 4 2" xfId="27262"/>
    <cellStyle name="20% - Accent5 2 3 2 4 2 2" xfId="29476"/>
    <cellStyle name="20% - Accent5 2 3 2 4 2 2 2" xfId="33896"/>
    <cellStyle name="20% - Accent5 2 3 2 4 2 3" xfId="31729"/>
    <cellStyle name="20% - Accent5 2 3 2 4 3" xfId="28395"/>
    <cellStyle name="20% - Accent5 2 3 2 4 3 2" xfId="32815"/>
    <cellStyle name="20% - Accent5 2 3 2 4 4" xfId="30648"/>
    <cellStyle name="20% - Accent5 2 3 2 5" xfId="25600"/>
    <cellStyle name="20% - Accent5 2 3 2 5 2" xfId="27437"/>
    <cellStyle name="20% - Accent5 2 3 2 5 2 2" xfId="29651"/>
    <cellStyle name="20% - Accent5 2 3 2 5 2 2 2" xfId="34071"/>
    <cellStyle name="20% - Accent5 2 3 2 5 2 3" xfId="31904"/>
    <cellStyle name="20% - Accent5 2 3 2 5 3" xfId="28570"/>
    <cellStyle name="20% - Accent5 2 3 2 5 3 2" xfId="32990"/>
    <cellStyle name="20% - Accent5 2 3 2 5 4" xfId="30823"/>
    <cellStyle name="20% - Accent5 2 3 2 6" xfId="26487"/>
    <cellStyle name="20% - Accent5 2 3 2 6 2" xfId="28867"/>
    <cellStyle name="20% - Accent5 2 3 2 6 2 2" xfId="33287"/>
    <cellStyle name="20% - Accent5 2 3 2 6 3" xfId="31120"/>
    <cellStyle name="20% - Accent5 2 3 2 7" xfId="27786"/>
    <cellStyle name="20% - Accent5 2 3 2 7 2" xfId="32206"/>
    <cellStyle name="20% - Accent5 2 3 2 8" xfId="30039"/>
    <cellStyle name="20% - Accent5 2 3 3" xfId="10219"/>
    <cellStyle name="20% - Accent5 2 3 3 2" xfId="14488"/>
    <cellStyle name="20% - Accent5 2 3 3 2 2" xfId="26967"/>
    <cellStyle name="20% - Accent5 2 3 3 2 2 2" xfId="29190"/>
    <cellStyle name="20% - Accent5 2 3 3 2 2 2 2" xfId="33610"/>
    <cellStyle name="20% - Accent5 2 3 3 2 2 3" xfId="31443"/>
    <cellStyle name="20% - Accent5 2 3 3 2 3" xfId="28109"/>
    <cellStyle name="20% - Accent5 2 3 3 2 3 2" xfId="32529"/>
    <cellStyle name="20% - Accent5 2 3 3 2 4" xfId="30362"/>
    <cellStyle name="20% - Accent5 2 3 3 3" xfId="25602"/>
    <cellStyle name="20% - Accent5 2 3 3 3 2" xfId="27439"/>
    <cellStyle name="20% - Accent5 2 3 3 3 2 2" xfId="29653"/>
    <cellStyle name="20% - Accent5 2 3 3 3 2 2 2" xfId="34073"/>
    <cellStyle name="20% - Accent5 2 3 3 3 2 3" xfId="31906"/>
    <cellStyle name="20% - Accent5 2 3 3 3 3" xfId="28572"/>
    <cellStyle name="20% - Accent5 2 3 3 3 3 2" xfId="32992"/>
    <cellStyle name="20% - Accent5 2 3 3 3 4" xfId="30825"/>
    <cellStyle name="20% - Accent5 2 3 3 4" xfId="26577"/>
    <cellStyle name="20% - Accent5 2 3 3 4 2" xfId="28949"/>
    <cellStyle name="20% - Accent5 2 3 3 4 2 2" xfId="33369"/>
    <cellStyle name="20% - Accent5 2 3 3 4 3" xfId="31202"/>
    <cellStyle name="20% - Accent5 2 3 3 5" xfId="27868"/>
    <cellStyle name="20% - Accent5 2 3 3 5 2" xfId="32288"/>
    <cellStyle name="20% - Accent5 2 3 3 6" xfId="30121"/>
    <cellStyle name="20% - Accent5 2 3 4" xfId="14485"/>
    <cellStyle name="20% - Accent5 2 3 4 2" xfId="26964"/>
    <cellStyle name="20% - Accent5 2 3 4 2 2" xfId="29187"/>
    <cellStyle name="20% - Accent5 2 3 4 2 2 2" xfId="33607"/>
    <cellStyle name="20% - Accent5 2 3 4 2 3" xfId="31440"/>
    <cellStyle name="20% - Accent5 2 3 4 3" xfId="28106"/>
    <cellStyle name="20% - Accent5 2 3 4 3 2" xfId="32526"/>
    <cellStyle name="20% - Accent5 2 3 4 4" xfId="30359"/>
    <cellStyle name="20% - Accent5 2 3 5" xfId="25353"/>
    <cellStyle name="20% - Accent5 2 3 5 2" xfId="27191"/>
    <cellStyle name="20% - Accent5 2 3 5 2 2" xfId="29405"/>
    <cellStyle name="20% - Accent5 2 3 5 2 2 2" xfId="33825"/>
    <cellStyle name="20% - Accent5 2 3 5 2 3" xfId="31658"/>
    <cellStyle name="20% - Accent5 2 3 5 3" xfId="28324"/>
    <cellStyle name="20% - Accent5 2 3 5 3 2" xfId="32744"/>
    <cellStyle name="20% - Accent5 2 3 5 4" xfId="30577"/>
    <cellStyle name="20% - Accent5 2 3 6" xfId="25599"/>
    <cellStyle name="20% - Accent5 2 3 6 2" xfId="27436"/>
    <cellStyle name="20% - Accent5 2 3 6 2 2" xfId="29650"/>
    <cellStyle name="20% - Accent5 2 3 6 2 2 2" xfId="34070"/>
    <cellStyle name="20% - Accent5 2 3 6 2 3" xfId="31903"/>
    <cellStyle name="20% - Accent5 2 3 6 3" xfId="28569"/>
    <cellStyle name="20% - Accent5 2 3 6 3 2" xfId="32989"/>
    <cellStyle name="20% - Accent5 2 3 6 4" xfId="30822"/>
    <cellStyle name="20% - Accent5 2 3 7" xfId="25872"/>
    <cellStyle name="20% - Accent5 2 3 7 2" xfId="28800"/>
    <cellStyle name="20% - Accent5 2 3 7 2 2" xfId="33220"/>
    <cellStyle name="20% - Accent5 2 3 7 3" xfId="31053"/>
    <cellStyle name="20% - Accent5 2 3 8" xfId="27674"/>
    <cellStyle name="20% - Accent5 2 3 8 2" xfId="32136"/>
    <cellStyle name="20% - Accent5 2 3 9" xfId="29906"/>
    <cellStyle name="20% - Accent5 2 4" xfId="806"/>
    <cellStyle name="20% - Accent5 2 4 2" xfId="34590"/>
    <cellStyle name="20% - Accent5 2 5" xfId="807"/>
    <cellStyle name="20% - Accent5 2 5 10" xfId="34591"/>
    <cellStyle name="20% - Accent5 2 5 2" xfId="7002"/>
    <cellStyle name="20% - Accent5 2 5 2 2" xfId="12881"/>
    <cellStyle name="20% - Accent5 2 5 2 2 2" xfId="14491"/>
    <cellStyle name="20% - Accent5 2 5 2 2 2 2" xfId="26970"/>
    <cellStyle name="20% - Accent5 2 5 2 2 2 2 2" xfId="29193"/>
    <cellStyle name="20% - Accent5 2 5 2 2 2 2 2 2" xfId="33613"/>
    <cellStyle name="20% - Accent5 2 5 2 2 2 2 3" xfId="31446"/>
    <cellStyle name="20% - Accent5 2 5 2 2 2 3" xfId="28112"/>
    <cellStyle name="20% - Accent5 2 5 2 2 2 3 2" xfId="32532"/>
    <cellStyle name="20% - Accent5 2 5 2 2 2 4" xfId="30365"/>
    <cellStyle name="20% - Accent5 2 5 2 2 3" xfId="25605"/>
    <cellStyle name="20% - Accent5 2 5 2 2 3 2" xfId="27442"/>
    <cellStyle name="20% - Accent5 2 5 2 2 3 2 2" xfId="29656"/>
    <cellStyle name="20% - Accent5 2 5 2 2 3 2 2 2" xfId="34076"/>
    <cellStyle name="20% - Accent5 2 5 2 2 3 2 3" xfId="31909"/>
    <cellStyle name="20% - Accent5 2 5 2 2 3 3" xfId="28575"/>
    <cellStyle name="20% - Accent5 2 5 2 2 3 3 2" xfId="32995"/>
    <cellStyle name="20% - Accent5 2 5 2 2 3 4" xfId="30828"/>
    <cellStyle name="20% - Accent5 2 5 2 2 4" xfId="26725"/>
    <cellStyle name="20% - Accent5 2 5 2 2 4 2" xfId="29023"/>
    <cellStyle name="20% - Accent5 2 5 2 2 4 2 2" xfId="33443"/>
    <cellStyle name="20% - Accent5 2 5 2 2 4 3" xfId="31276"/>
    <cellStyle name="20% - Accent5 2 5 2 2 5" xfId="27942"/>
    <cellStyle name="20% - Accent5 2 5 2 2 5 2" xfId="32362"/>
    <cellStyle name="20% - Accent5 2 5 2 2 6" xfId="30195"/>
    <cellStyle name="20% - Accent5 2 5 2 3" xfId="14490"/>
    <cellStyle name="20% - Accent5 2 5 2 3 2" xfId="26969"/>
    <cellStyle name="20% - Accent5 2 5 2 3 2 2" xfId="29192"/>
    <cellStyle name="20% - Accent5 2 5 2 3 2 2 2" xfId="33612"/>
    <cellStyle name="20% - Accent5 2 5 2 3 2 3" xfId="31445"/>
    <cellStyle name="20% - Accent5 2 5 2 3 3" xfId="28111"/>
    <cellStyle name="20% - Accent5 2 5 2 3 3 2" xfId="32531"/>
    <cellStyle name="20% - Accent5 2 5 2 3 4" xfId="30364"/>
    <cellStyle name="20% - Accent5 2 5 2 4" xfId="25425"/>
    <cellStyle name="20% - Accent5 2 5 2 4 2" xfId="27263"/>
    <cellStyle name="20% - Accent5 2 5 2 4 2 2" xfId="29477"/>
    <cellStyle name="20% - Accent5 2 5 2 4 2 2 2" xfId="33897"/>
    <cellStyle name="20% - Accent5 2 5 2 4 2 3" xfId="31730"/>
    <cellStyle name="20% - Accent5 2 5 2 4 3" xfId="28396"/>
    <cellStyle name="20% - Accent5 2 5 2 4 3 2" xfId="32816"/>
    <cellStyle name="20% - Accent5 2 5 2 4 4" xfId="30649"/>
    <cellStyle name="20% - Accent5 2 5 2 5" xfId="25604"/>
    <cellStyle name="20% - Accent5 2 5 2 5 2" xfId="27441"/>
    <cellStyle name="20% - Accent5 2 5 2 5 2 2" xfId="29655"/>
    <cellStyle name="20% - Accent5 2 5 2 5 2 2 2" xfId="34075"/>
    <cellStyle name="20% - Accent5 2 5 2 5 2 3" xfId="31908"/>
    <cellStyle name="20% - Accent5 2 5 2 5 3" xfId="28574"/>
    <cellStyle name="20% - Accent5 2 5 2 5 3 2" xfId="32994"/>
    <cellStyle name="20% - Accent5 2 5 2 5 4" xfId="30827"/>
    <cellStyle name="20% - Accent5 2 5 2 6" xfId="26488"/>
    <cellStyle name="20% - Accent5 2 5 2 6 2" xfId="28868"/>
    <cellStyle name="20% - Accent5 2 5 2 6 2 2" xfId="33288"/>
    <cellStyle name="20% - Accent5 2 5 2 6 3" xfId="31121"/>
    <cellStyle name="20% - Accent5 2 5 2 7" xfId="27787"/>
    <cellStyle name="20% - Accent5 2 5 2 7 2" xfId="32207"/>
    <cellStyle name="20% - Accent5 2 5 2 8" xfId="30040"/>
    <cellStyle name="20% - Accent5 2 5 3" xfId="10221"/>
    <cellStyle name="20% - Accent5 2 5 3 2" xfId="14492"/>
    <cellStyle name="20% - Accent5 2 5 3 2 2" xfId="26971"/>
    <cellStyle name="20% - Accent5 2 5 3 2 2 2" xfId="29194"/>
    <cellStyle name="20% - Accent5 2 5 3 2 2 2 2" xfId="33614"/>
    <cellStyle name="20% - Accent5 2 5 3 2 2 3" xfId="31447"/>
    <cellStyle name="20% - Accent5 2 5 3 2 3" xfId="28113"/>
    <cellStyle name="20% - Accent5 2 5 3 2 3 2" xfId="32533"/>
    <cellStyle name="20% - Accent5 2 5 3 2 4" xfId="30366"/>
    <cellStyle name="20% - Accent5 2 5 3 3" xfId="25606"/>
    <cellStyle name="20% - Accent5 2 5 3 3 2" xfId="27443"/>
    <cellStyle name="20% - Accent5 2 5 3 3 2 2" xfId="29657"/>
    <cellStyle name="20% - Accent5 2 5 3 3 2 2 2" xfId="34077"/>
    <cellStyle name="20% - Accent5 2 5 3 3 2 3" xfId="31910"/>
    <cellStyle name="20% - Accent5 2 5 3 3 3" xfId="28576"/>
    <cellStyle name="20% - Accent5 2 5 3 3 3 2" xfId="32996"/>
    <cellStyle name="20% - Accent5 2 5 3 3 4" xfId="30829"/>
    <cellStyle name="20% - Accent5 2 5 3 4" xfId="26578"/>
    <cellStyle name="20% - Accent5 2 5 3 4 2" xfId="28950"/>
    <cellStyle name="20% - Accent5 2 5 3 4 2 2" xfId="33370"/>
    <cellStyle name="20% - Accent5 2 5 3 4 3" xfId="31203"/>
    <cellStyle name="20% - Accent5 2 5 3 5" xfId="27869"/>
    <cellStyle name="20% - Accent5 2 5 3 5 2" xfId="32289"/>
    <cellStyle name="20% - Accent5 2 5 3 6" xfId="30122"/>
    <cellStyle name="20% - Accent5 2 5 4" xfId="14489"/>
    <cellStyle name="20% - Accent5 2 5 4 2" xfId="26968"/>
    <cellStyle name="20% - Accent5 2 5 4 2 2" xfId="29191"/>
    <cellStyle name="20% - Accent5 2 5 4 2 2 2" xfId="33611"/>
    <cellStyle name="20% - Accent5 2 5 4 2 3" xfId="31444"/>
    <cellStyle name="20% - Accent5 2 5 4 3" xfId="28110"/>
    <cellStyle name="20% - Accent5 2 5 4 3 2" xfId="32530"/>
    <cellStyle name="20% - Accent5 2 5 4 4" xfId="30363"/>
    <cellStyle name="20% - Accent5 2 5 5" xfId="25354"/>
    <cellStyle name="20% - Accent5 2 5 5 2" xfId="27192"/>
    <cellStyle name="20% - Accent5 2 5 5 2 2" xfId="29406"/>
    <cellStyle name="20% - Accent5 2 5 5 2 2 2" xfId="33826"/>
    <cellStyle name="20% - Accent5 2 5 5 2 3" xfId="31659"/>
    <cellStyle name="20% - Accent5 2 5 5 3" xfId="28325"/>
    <cellStyle name="20% - Accent5 2 5 5 3 2" xfId="32745"/>
    <cellStyle name="20% - Accent5 2 5 5 4" xfId="30578"/>
    <cellStyle name="20% - Accent5 2 5 6" xfId="25603"/>
    <cellStyle name="20% - Accent5 2 5 6 2" xfId="27440"/>
    <cellStyle name="20% - Accent5 2 5 6 2 2" xfId="29654"/>
    <cellStyle name="20% - Accent5 2 5 6 2 2 2" xfId="34074"/>
    <cellStyle name="20% - Accent5 2 5 6 2 3" xfId="31907"/>
    <cellStyle name="20% - Accent5 2 5 6 3" xfId="28573"/>
    <cellStyle name="20% - Accent5 2 5 6 3 2" xfId="32993"/>
    <cellStyle name="20% - Accent5 2 5 6 4" xfId="30826"/>
    <cellStyle name="20% - Accent5 2 5 7" xfId="25873"/>
    <cellStyle name="20% - Accent5 2 5 7 2" xfId="28801"/>
    <cellStyle name="20% - Accent5 2 5 7 2 2" xfId="33221"/>
    <cellStyle name="20% - Accent5 2 5 7 3" xfId="31054"/>
    <cellStyle name="20% - Accent5 2 5 8" xfId="27675"/>
    <cellStyle name="20% - Accent5 2 5 8 2" xfId="32137"/>
    <cellStyle name="20% - Accent5 2 5 9" xfId="29907"/>
    <cellStyle name="20% - Accent5 2 6" xfId="6911"/>
    <cellStyle name="20% - Accent5 2 6 2" xfId="12846"/>
    <cellStyle name="20% - Accent5 2 6 2 2" xfId="14494"/>
    <cellStyle name="20% - Accent5 2 6 2 2 2" xfId="26973"/>
    <cellStyle name="20% - Accent5 2 6 2 2 2 2" xfId="29196"/>
    <cellStyle name="20% - Accent5 2 6 2 2 2 2 2" xfId="33616"/>
    <cellStyle name="20% - Accent5 2 6 2 2 2 3" xfId="31449"/>
    <cellStyle name="20% - Accent5 2 6 2 2 3" xfId="28115"/>
    <cellStyle name="20% - Accent5 2 6 2 2 3 2" xfId="32535"/>
    <cellStyle name="20% - Accent5 2 6 2 2 4" xfId="30368"/>
    <cellStyle name="20% - Accent5 2 6 2 3" xfId="25608"/>
    <cellStyle name="20% - Accent5 2 6 2 3 2" xfId="27445"/>
    <cellStyle name="20% - Accent5 2 6 2 3 2 2" xfId="29659"/>
    <cellStyle name="20% - Accent5 2 6 2 3 2 2 2" xfId="34079"/>
    <cellStyle name="20% - Accent5 2 6 2 3 2 3" xfId="31912"/>
    <cellStyle name="20% - Accent5 2 6 2 3 3" xfId="28578"/>
    <cellStyle name="20% - Accent5 2 6 2 3 3 2" xfId="32998"/>
    <cellStyle name="20% - Accent5 2 6 2 3 4" xfId="30831"/>
    <cellStyle name="20% - Accent5 2 6 2 4" xfId="26693"/>
    <cellStyle name="20% - Accent5 2 6 2 4 2" xfId="28991"/>
    <cellStyle name="20% - Accent5 2 6 2 4 2 2" xfId="33411"/>
    <cellStyle name="20% - Accent5 2 6 2 4 3" xfId="31244"/>
    <cellStyle name="20% - Accent5 2 6 2 5" xfId="27910"/>
    <cellStyle name="20% - Accent5 2 6 2 5 2" xfId="32330"/>
    <cellStyle name="20% - Accent5 2 6 2 6" xfId="30163"/>
    <cellStyle name="20% - Accent5 2 6 3" xfId="14493"/>
    <cellStyle name="20% - Accent5 2 6 3 2" xfId="26972"/>
    <cellStyle name="20% - Accent5 2 6 3 2 2" xfId="29195"/>
    <cellStyle name="20% - Accent5 2 6 3 2 2 2" xfId="33615"/>
    <cellStyle name="20% - Accent5 2 6 3 2 3" xfId="31448"/>
    <cellStyle name="20% - Accent5 2 6 3 3" xfId="28114"/>
    <cellStyle name="20% - Accent5 2 6 3 3 2" xfId="32534"/>
    <cellStyle name="20% - Accent5 2 6 3 4" xfId="30367"/>
    <cellStyle name="20% - Accent5 2 6 4" xfId="25393"/>
    <cellStyle name="20% - Accent5 2 6 4 2" xfId="27231"/>
    <cellStyle name="20% - Accent5 2 6 4 2 2" xfId="29445"/>
    <cellStyle name="20% - Accent5 2 6 4 2 2 2" xfId="33865"/>
    <cellStyle name="20% - Accent5 2 6 4 2 3" xfId="31698"/>
    <cellStyle name="20% - Accent5 2 6 4 3" xfId="28364"/>
    <cellStyle name="20% - Accent5 2 6 4 3 2" xfId="32784"/>
    <cellStyle name="20% - Accent5 2 6 4 4" xfId="30617"/>
    <cellStyle name="20% - Accent5 2 6 5" xfId="25607"/>
    <cellStyle name="20% - Accent5 2 6 5 2" xfId="27444"/>
    <cellStyle name="20% - Accent5 2 6 5 2 2" xfId="29658"/>
    <cellStyle name="20% - Accent5 2 6 5 2 2 2" xfId="34078"/>
    <cellStyle name="20% - Accent5 2 6 5 2 3" xfId="31911"/>
    <cellStyle name="20% - Accent5 2 6 5 3" xfId="28577"/>
    <cellStyle name="20% - Accent5 2 6 5 3 2" xfId="32997"/>
    <cellStyle name="20% - Accent5 2 6 5 4" xfId="30830"/>
    <cellStyle name="20% - Accent5 2 6 6" xfId="26456"/>
    <cellStyle name="20% - Accent5 2 6 6 2" xfId="28836"/>
    <cellStyle name="20% - Accent5 2 6 6 2 2" xfId="33256"/>
    <cellStyle name="20% - Accent5 2 6 6 3" xfId="31089"/>
    <cellStyle name="20% - Accent5 2 6 7" xfId="27755"/>
    <cellStyle name="20% - Accent5 2 6 7 2" xfId="32175"/>
    <cellStyle name="20% - Accent5 2 6 8" xfId="30008"/>
    <cellStyle name="20% - Accent5 2 6 9" xfId="34592"/>
    <cellStyle name="20% - Accent5 2 7" xfId="9766"/>
    <cellStyle name="20% - Accent5 2 7 2" xfId="14167"/>
    <cellStyle name="20% - Accent5 2 7 2 2" xfId="14496"/>
    <cellStyle name="20% - Accent5 2 7 2 2 2" xfId="26975"/>
    <cellStyle name="20% - Accent5 2 7 2 2 2 2" xfId="29198"/>
    <cellStyle name="20% - Accent5 2 7 2 2 2 2 2" xfId="33618"/>
    <cellStyle name="20% - Accent5 2 7 2 2 2 3" xfId="31451"/>
    <cellStyle name="20% - Accent5 2 7 2 2 3" xfId="28117"/>
    <cellStyle name="20% - Accent5 2 7 2 2 3 2" xfId="32537"/>
    <cellStyle name="20% - Accent5 2 7 2 2 4" xfId="30370"/>
    <cellStyle name="20% - Accent5 2 7 2 3" xfId="25610"/>
    <cellStyle name="20% - Accent5 2 7 2 3 2" xfId="27447"/>
    <cellStyle name="20% - Accent5 2 7 2 3 2 2" xfId="29661"/>
    <cellStyle name="20% - Accent5 2 7 2 3 2 2 2" xfId="34081"/>
    <cellStyle name="20% - Accent5 2 7 2 3 2 3" xfId="31914"/>
    <cellStyle name="20% - Accent5 2 7 2 3 3" xfId="28580"/>
    <cellStyle name="20% - Accent5 2 7 2 3 3 2" xfId="33000"/>
    <cellStyle name="20% - Accent5 2 7 2 3 4" xfId="30833"/>
    <cellStyle name="20% - Accent5 2 7 2 4" xfId="26840"/>
    <cellStyle name="20% - Accent5 2 7 2 4 2" xfId="29063"/>
    <cellStyle name="20% - Accent5 2 7 2 4 2 2" xfId="33483"/>
    <cellStyle name="20% - Accent5 2 7 2 4 3" xfId="31316"/>
    <cellStyle name="20% - Accent5 2 7 2 5" xfId="27982"/>
    <cellStyle name="20% - Accent5 2 7 2 5 2" xfId="32402"/>
    <cellStyle name="20% - Accent5 2 7 2 6" xfId="30235"/>
    <cellStyle name="20% - Accent5 2 7 3" xfId="14495"/>
    <cellStyle name="20% - Accent5 2 7 3 2" xfId="26974"/>
    <cellStyle name="20% - Accent5 2 7 3 2 2" xfId="29197"/>
    <cellStyle name="20% - Accent5 2 7 3 2 2 2" xfId="33617"/>
    <cellStyle name="20% - Accent5 2 7 3 2 3" xfId="31450"/>
    <cellStyle name="20% - Accent5 2 7 3 3" xfId="28116"/>
    <cellStyle name="20% - Accent5 2 7 3 3 2" xfId="32536"/>
    <cellStyle name="20% - Accent5 2 7 3 4" xfId="30369"/>
    <cellStyle name="20% - Accent5 2 7 4" xfId="25460"/>
    <cellStyle name="20% - Accent5 2 7 4 2" xfId="27298"/>
    <cellStyle name="20% - Accent5 2 7 4 2 2" xfId="29512"/>
    <cellStyle name="20% - Accent5 2 7 4 2 2 2" xfId="33932"/>
    <cellStyle name="20% - Accent5 2 7 4 2 3" xfId="31765"/>
    <cellStyle name="20% - Accent5 2 7 4 3" xfId="28431"/>
    <cellStyle name="20% - Accent5 2 7 4 3 2" xfId="32851"/>
    <cellStyle name="20% - Accent5 2 7 4 4" xfId="30684"/>
    <cellStyle name="20% - Accent5 2 7 5" xfId="25609"/>
    <cellStyle name="20% - Accent5 2 7 5 2" xfId="27446"/>
    <cellStyle name="20% - Accent5 2 7 5 2 2" xfId="29660"/>
    <cellStyle name="20% - Accent5 2 7 5 2 2 2" xfId="34080"/>
    <cellStyle name="20% - Accent5 2 7 5 2 3" xfId="31913"/>
    <cellStyle name="20% - Accent5 2 7 5 3" xfId="28579"/>
    <cellStyle name="20% - Accent5 2 7 5 3 2" xfId="32999"/>
    <cellStyle name="20% - Accent5 2 7 5 4" xfId="30832"/>
    <cellStyle name="20% - Accent5 2 7 6" xfId="26529"/>
    <cellStyle name="20% - Accent5 2 7 6 2" xfId="28903"/>
    <cellStyle name="20% - Accent5 2 7 6 2 2" xfId="33323"/>
    <cellStyle name="20% - Accent5 2 7 6 3" xfId="31156"/>
    <cellStyle name="20% - Accent5 2 7 7" xfId="27822"/>
    <cellStyle name="20% - Accent5 2 7 7 2" xfId="32242"/>
    <cellStyle name="20% - Accent5 2 7 8" xfId="30075"/>
    <cellStyle name="20% - Accent5 2 7 9" xfId="34587"/>
    <cellStyle name="20% - Accent5 2 8" xfId="9788"/>
    <cellStyle name="20% - Accent5 2 8 2" xfId="14497"/>
    <cellStyle name="20% - Accent5 2 8 2 2" xfId="26976"/>
    <cellStyle name="20% - Accent5 2 8 2 2 2" xfId="29199"/>
    <cellStyle name="20% - Accent5 2 8 2 2 2 2" xfId="33619"/>
    <cellStyle name="20% - Accent5 2 8 2 2 3" xfId="31452"/>
    <cellStyle name="20% - Accent5 2 8 2 3" xfId="28118"/>
    <cellStyle name="20% - Accent5 2 8 2 3 2" xfId="32538"/>
    <cellStyle name="20% - Accent5 2 8 2 4" xfId="30371"/>
    <cellStyle name="20% - Accent5 2 8 3" xfId="25611"/>
    <cellStyle name="20% - Accent5 2 8 3 2" xfId="27448"/>
    <cellStyle name="20% - Accent5 2 8 3 2 2" xfId="29662"/>
    <cellStyle name="20% - Accent5 2 8 3 2 2 2" xfId="34082"/>
    <cellStyle name="20% - Accent5 2 8 3 2 3" xfId="31915"/>
    <cellStyle name="20% - Accent5 2 8 3 3" xfId="28581"/>
    <cellStyle name="20% - Accent5 2 8 3 3 2" xfId="33001"/>
    <cellStyle name="20% - Accent5 2 8 3 4" xfId="30834"/>
    <cellStyle name="20% - Accent5 2 8 4" xfId="26543"/>
    <cellStyle name="20% - Accent5 2 8 4 2" xfId="28917"/>
    <cellStyle name="20% - Accent5 2 8 4 2 2" xfId="33337"/>
    <cellStyle name="20% - Accent5 2 8 4 3" xfId="31170"/>
    <cellStyle name="20% - Accent5 2 8 5" xfId="27836"/>
    <cellStyle name="20% - Accent5 2 8 5 2" xfId="32256"/>
    <cellStyle name="20% - Accent5 2 8 6" xfId="30089"/>
    <cellStyle name="20% - Accent5 2 9" xfId="10935"/>
    <cellStyle name="20% - Accent5 2 9 2" xfId="14498"/>
    <cellStyle name="20% - Accent5 2 9 2 2" xfId="26977"/>
    <cellStyle name="20% - Accent5 2 9 2 2 2" xfId="29200"/>
    <cellStyle name="20% - Accent5 2 9 2 2 2 2" xfId="33620"/>
    <cellStyle name="20% - Accent5 2 9 2 2 3" xfId="31453"/>
    <cellStyle name="20% - Accent5 2 9 2 3" xfId="28119"/>
    <cellStyle name="20% - Accent5 2 9 2 3 2" xfId="32539"/>
    <cellStyle name="20% - Accent5 2 9 2 4" xfId="30372"/>
    <cellStyle name="20% - Accent5 2 9 3" xfId="25612"/>
    <cellStyle name="20% - Accent5 2 9 3 2" xfId="27449"/>
    <cellStyle name="20% - Accent5 2 9 3 2 2" xfId="29663"/>
    <cellStyle name="20% - Accent5 2 9 3 2 2 2" xfId="34083"/>
    <cellStyle name="20% - Accent5 2 9 3 2 3" xfId="31916"/>
    <cellStyle name="20% - Accent5 2 9 3 3" xfId="28582"/>
    <cellStyle name="20% - Accent5 2 9 3 3 2" xfId="33002"/>
    <cellStyle name="20% - Accent5 2 9 3 4" xfId="30835"/>
    <cellStyle name="20% - Accent5 2 9 4" xfId="26612"/>
    <cellStyle name="20% - Accent5 2 9 4 2" xfId="28983"/>
    <cellStyle name="20% - Accent5 2 9 4 2 2" xfId="33403"/>
    <cellStyle name="20% - Accent5 2 9 4 3" xfId="31236"/>
    <cellStyle name="20% - Accent5 2 9 5" xfId="27902"/>
    <cellStyle name="20% - Accent5 2 9 5 2" xfId="32322"/>
    <cellStyle name="20% - Accent5 2 9 6" xfId="30155"/>
    <cellStyle name="20% - Accent5 3" xfId="808"/>
    <cellStyle name="20% - Accent5 3 2" xfId="809"/>
    <cellStyle name="20% - Accent5 3 3" xfId="36426"/>
    <cellStyle name="20% - Accent5 3 4" xfId="36445"/>
    <cellStyle name="20% - Accent5 3 5" xfId="36531"/>
    <cellStyle name="20% - Accent5 3 6" xfId="36564"/>
    <cellStyle name="20% - Accent5 3 7" xfId="36608"/>
    <cellStyle name="20% - Accent5 4" xfId="810"/>
    <cellStyle name="20% - Accent5 4 2" xfId="34593"/>
    <cellStyle name="20% - Accent5 4 3" xfId="36446"/>
    <cellStyle name="20% - Accent5 4 4" xfId="36545"/>
    <cellStyle name="20% - Accent5 4 5" xfId="36565"/>
    <cellStyle name="20% - Accent5 4 6" xfId="36609"/>
    <cellStyle name="20% - Accent5 5" xfId="14483"/>
    <cellStyle name="20% - Accent5 5 2" xfId="26962"/>
    <cellStyle name="20% - Accent5 5 2 2" xfId="29185"/>
    <cellStyle name="20% - Accent5 5 2 2 2" xfId="33605"/>
    <cellStyle name="20% - Accent5 5 2 3" xfId="31438"/>
    <cellStyle name="20% - Accent5 5 3" xfId="28104"/>
    <cellStyle name="20% - Accent5 5 3 2" xfId="32524"/>
    <cellStyle name="20% - Accent5 5 4" xfId="30357"/>
    <cellStyle name="20% - Accent5 5 5" xfId="34594"/>
    <cellStyle name="20% - Accent5 6" xfId="25480"/>
    <cellStyle name="20% - Accent5 6 2" xfId="27318"/>
    <cellStyle name="20% - Accent5 6 2 2" xfId="29532"/>
    <cellStyle name="20% - Accent5 6 2 2 2" xfId="33952"/>
    <cellStyle name="20% - Accent5 6 2 3" xfId="31785"/>
    <cellStyle name="20% - Accent5 6 3" xfId="28451"/>
    <cellStyle name="20% - Accent5 6 3 2" xfId="32871"/>
    <cellStyle name="20% - Accent5 6 4" xfId="30704"/>
    <cellStyle name="20% - Accent5 6 5" xfId="34595"/>
    <cellStyle name="20% - Accent5 7" xfId="25597"/>
    <cellStyle name="20% - Accent5 7 2" xfId="27434"/>
    <cellStyle name="20% - Accent5 7 2 2" xfId="29648"/>
    <cellStyle name="20% - Accent5 7 2 2 2" xfId="34068"/>
    <cellStyle name="20% - Accent5 7 2 3" xfId="31901"/>
    <cellStyle name="20% - Accent5 7 3" xfId="28567"/>
    <cellStyle name="20% - Accent5 7 3 2" xfId="32987"/>
    <cellStyle name="20% - Accent5 7 4" xfId="30820"/>
    <cellStyle name="20% - Accent5 8" xfId="27672"/>
    <cellStyle name="20% - Accent5 9" xfId="27636"/>
    <cellStyle name="20% - Accent5 9 2" xfId="32103"/>
    <cellStyle name="20% - Accent6" xfId="811" builtinId="50" customBuiltin="1"/>
    <cellStyle name="20% - Accent6 10" xfId="27637"/>
    <cellStyle name="20% - Accent6 10 2" xfId="32104"/>
    <cellStyle name="20% - Accent6 11" xfId="29865"/>
    <cellStyle name="20% - Accent6 11 2" xfId="34278"/>
    <cellStyle name="20% - Accent6 12" xfId="34306"/>
    <cellStyle name="20% - Accent6 13" xfId="36398"/>
    <cellStyle name="20% - Accent6 14" xfId="36506"/>
    <cellStyle name="20% - Accent6 2" xfId="812"/>
    <cellStyle name="20% - Accent6 2 10" xfId="9767"/>
    <cellStyle name="20% - Accent6 2 10 2" xfId="14168"/>
    <cellStyle name="20% - Accent6 2 10 2 2" xfId="14502"/>
    <cellStyle name="20% - Accent6 2 10 2 2 2" xfId="26981"/>
    <cellStyle name="20% - Accent6 2 10 2 2 2 2" xfId="29204"/>
    <cellStyle name="20% - Accent6 2 10 2 2 2 2 2" xfId="33624"/>
    <cellStyle name="20% - Accent6 2 10 2 2 2 3" xfId="31457"/>
    <cellStyle name="20% - Accent6 2 10 2 2 3" xfId="28123"/>
    <cellStyle name="20% - Accent6 2 10 2 2 3 2" xfId="32543"/>
    <cellStyle name="20% - Accent6 2 10 2 2 4" xfId="30376"/>
    <cellStyle name="20% - Accent6 2 10 2 3" xfId="25616"/>
    <cellStyle name="20% - Accent6 2 10 2 3 2" xfId="27453"/>
    <cellStyle name="20% - Accent6 2 10 2 3 2 2" xfId="29667"/>
    <cellStyle name="20% - Accent6 2 10 2 3 2 2 2" xfId="34087"/>
    <cellStyle name="20% - Accent6 2 10 2 3 2 3" xfId="31920"/>
    <cellStyle name="20% - Accent6 2 10 2 3 3" xfId="28586"/>
    <cellStyle name="20% - Accent6 2 10 2 3 3 2" xfId="33006"/>
    <cellStyle name="20% - Accent6 2 10 2 3 4" xfId="30839"/>
    <cellStyle name="20% - Accent6 2 10 2 4" xfId="26841"/>
    <cellStyle name="20% - Accent6 2 10 2 4 2" xfId="29064"/>
    <cellStyle name="20% - Accent6 2 10 2 4 2 2" xfId="33484"/>
    <cellStyle name="20% - Accent6 2 10 2 4 3" xfId="31317"/>
    <cellStyle name="20% - Accent6 2 10 2 5" xfId="27983"/>
    <cellStyle name="20% - Accent6 2 10 2 5 2" xfId="32403"/>
    <cellStyle name="20% - Accent6 2 10 2 6" xfId="30236"/>
    <cellStyle name="20% - Accent6 2 10 3" xfId="14501"/>
    <cellStyle name="20% - Accent6 2 10 3 2" xfId="26980"/>
    <cellStyle name="20% - Accent6 2 10 3 2 2" xfId="29203"/>
    <cellStyle name="20% - Accent6 2 10 3 2 2 2" xfId="33623"/>
    <cellStyle name="20% - Accent6 2 10 3 2 3" xfId="31456"/>
    <cellStyle name="20% - Accent6 2 10 3 3" xfId="28122"/>
    <cellStyle name="20% - Accent6 2 10 3 3 2" xfId="32542"/>
    <cellStyle name="20% - Accent6 2 10 3 4" xfId="30375"/>
    <cellStyle name="20% - Accent6 2 10 4" xfId="25461"/>
    <cellStyle name="20% - Accent6 2 10 4 2" xfId="27299"/>
    <cellStyle name="20% - Accent6 2 10 4 2 2" xfId="29513"/>
    <cellStyle name="20% - Accent6 2 10 4 2 2 2" xfId="33933"/>
    <cellStyle name="20% - Accent6 2 10 4 2 3" xfId="31766"/>
    <cellStyle name="20% - Accent6 2 10 4 3" xfId="28432"/>
    <cellStyle name="20% - Accent6 2 10 4 3 2" xfId="32852"/>
    <cellStyle name="20% - Accent6 2 10 4 4" xfId="30685"/>
    <cellStyle name="20% - Accent6 2 10 5" xfId="25615"/>
    <cellStyle name="20% - Accent6 2 10 5 2" xfId="27452"/>
    <cellStyle name="20% - Accent6 2 10 5 2 2" xfId="29666"/>
    <cellStyle name="20% - Accent6 2 10 5 2 2 2" xfId="34086"/>
    <cellStyle name="20% - Accent6 2 10 5 2 3" xfId="31919"/>
    <cellStyle name="20% - Accent6 2 10 5 3" xfId="28585"/>
    <cellStyle name="20% - Accent6 2 10 5 3 2" xfId="33005"/>
    <cellStyle name="20% - Accent6 2 10 5 4" xfId="30838"/>
    <cellStyle name="20% - Accent6 2 10 6" xfId="26530"/>
    <cellStyle name="20% - Accent6 2 10 6 2" xfId="28904"/>
    <cellStyle name="20% - Accent6 2 10 6 2 2" xfId="33324"/>
    <cellStyle name="20% - Accent6 2 10 6 3" xfId="31157"/>
    <cellStyle name="20% - Accent6 2 10 7" xfId="27823"/>
    <cellStyle name="20% - Accent6 2 10 7 2" xfId="32243"/>
    <cellStyle name="20% - Accent6 2 10 8" xfId="30076"/>
    <cellStyle name="20% - Accent6 2 11" xfId="10225"/>
    <cellStyle name="20% - Accent6 2 11 2" xfId="14503"/>
    <cellStyle name="20% - Accent6 2 11 2 2" xfId="26982"/>
    <cellStyle name="20% - Accent6 2 11 2 2 2" xfId="29205"/>
    <cellStyle name="20% - Accent6 2 11 2 2 2 2" xfId="33625"/>
    <cellStyle name="20% - Accent6 2 11 2 2 3" xfId="31458"/>
    <cellStyle name="20% - Accent6 2 11 2 3" xfId="28124"/>
    <cellStyle name="20% - Accent6 2 11 2 3 2" xfId="32544"/>
    <cellStyle name="20% - Accent6 2 11 2 4" xfId="30377"/>
    <cellStyle name="20% - Accent6 2 11 3" xfId="25617"/>
    <cellStyle name="20% - Accent6 2 11 3 2" xfId="27454"/>
    <cellStyle name="20% - Accent6 2 11 3 2 2" xfId="29668"/>
    <cellStyle name="20% - Accent6 2 11 3 2 2 2" xfId="34088"/>
    <cellStyle name="20% - Accent6 2 11 3 2 3" xfId="31921"/>
    <cellStyle name="20% - Accent6 2 11 3 3" xfId="28587"/>
    <cellStyle name="20% - Accent6 2 11 3 3 2" xfId="33007"/>
    <cellStyle name="20% - Accent6 2 11 3 4" xfId="30840"/>
    <cellStyle name="20% - Accent6 2 11 4" xfId="26579"/>
    <cellStyle name="20% - Accent6 2 11 4 2" xfId="28951"/>
    <cellStyle name="20% - Accent6 2 11 4 2 2" xfId="33371"/>
    <cellStyle name="20% - Accent6 2 11 4 3" xfId="31204"/>
    <cellStyle name="20% - Accent6 2 11 5" xfId="27870"/>
    <cellStyle name="20% - Accent6 2 11 5 2" xfId="32290"/>
    <cellStyle name="20% - Accent6 2 11 6" xfId="30123"/>
    <cellStyle name="20% - Accent6 2 12" xfId="9790"/>
    <cellStyle name="20% - Accent6 2 12 2" xfId="14504"/>
    <cellStyle name="20% - Accent6 2 12 2 2" xfId="26983"/>
    <cellStyle name="20% - Accent6 2 12 2 2 2" xfId="29206"/>
    <cellStyle name="20% - Accent6 2 12 2 2 2 2" xfId="33626"/>
    <cellStyle name="20% - Accent6 2 12 2 2 3" xfId="31459"/>
    <cellStyle name="20% - Accent6 2 12 2 3" xfId="28125"/>
    <cellStyle name="20% - Accent6 2 12 2 3 2" xfId="32545"/>
    <cellStyle name="20% - Accent6 2 12 2 4" xfId="30378"/>
    <cellStyle name="20% - Accent6 2 12 3" xfId="25618"/>
    <cellStyle name="20% - Accent6 2 12 3 2" xfId="27455"/>
    <cellStyle name="20% - Accent6 2 12 3 2 2" xfId="29669"/>
    <cellStyle name="20% - Accent6 2 12 3 2 2 2" xfId="34089"/>
    <cellStyle name="20% - Accent6 2 12 3 2 3" xfId="31922"/>
    <cellStyle name="20% - Accent6 2 12 3 3" xfId="28588"/>
    <cellStyle name="20% - Accent6 2 12 3 3 2" xfId="33008"/>
    <cellStyle name="20% - Accent6 2 12 3 4" xfId="30841"/>
    <cellStyle name="20% - Accent6 2 12 4" xfId="26544"/>
    <cellStyle name="20% - Accent6 2 12 4 2" xfId="28918"/>
    <cellStyle name="20% - Accent6 2 12 4 2 2" xfId="33338"/>
    <cellStyle name="20% - Accent6 2 12 4 3" xfId="31171"/>
    <cellStyle name="20% - Accent6 2 12 5" xfId="27837"/>
    <cellStyle name="20% - Accent6 2 12 5 2" xfId="32257"/>
    <cellStyle name="20% - Accent6 2 12 6" xfId="30090"/>
    <cellStyle name="20% - Accent6 2 13" xfId="13153"/>
    <cellStyle name="20% - Accent6 2 13 2" xfId="14505"/>
    <cellStyle name="20% - Accent6 2 13 2 2" xfId="26984"/>
    <cellStyle name="20% - Accent6 2 13 2 2 2" xfId="29207"/>
    <cellStyle name="20% - Accent6 2 13 2 2 2 2" xfId="33627"/>
    <cellStyle name="20% - Accent6 2 13 2 2 3" xfId="31460"/>
    <cellStyle name="20% - Accent6 2 13 2 3" xfId="28126"/>
    <cellStyle name="20% - Accent6 2 13 2 3 2" xfId="32546"/>
    <cellStyle name="20% - Accent6 2 13 2 4" xfId="30379"/>
    <cellStyle name="20% - Accent6 2 13 3" xfId="25619"/>
    <cellStyle name="20% - Accent6 2 13 3 2" xfId="27456"/>
    <cellStyle name="20% - Accent6 2 13 3 2 2" xfId="29670"/>
    <cellStyle name="20% - Accent6 2 13 3 2 2 2" xfId="34090"/>
    <cellStyle name="20% - Accent6 2 13 3 2 3" xfId="31923"/>
    <cellStyle name="20% - Accent6 2 13 3 3" xfId="28589"/>
    <cellStyle name="20% - Accent6 2 13 3 3 2" xfId="33009"/>
    <cellStyle name="20% - Accent6 2 13 3 4" xfId="30842"/>
    <cellStyle name="20% - Accent6 2 13 4" xfId="26758"/>
    <cellStyle name="20% - Accent6 2 13 4 2" xfId="29056"/>
    <cellStyle name="20% - Accent6 2 13 4 2 2" xfId="33476"/>
    <cellStyle name="20% - Accent6 2 13 4 3" xfId="31309"/>
    <cellStyle name="20% - Accent6 2 13 5" xfId="27975"/>
    <cellStyle name="20% - Accent6 2 13 5 2" xfId="32395"/>
    <cellStyle name="20% - Accent6 2 13 6" xfId="30228"/>
    <cellStyle name="20% - Accent6 2 14" xfId="14506"/>
    <cellStyle name="20% - Accent6 2 14 2" xfId="25620"/>
    <cellStyle name="20% - Accent6 2 14 2 2" xfId="27457"/>
    <cellStyle name="20% - Accent6 2 14 2 2 2" xfId="29671"/>
    <cellStyle name="20% - Accent6 2 14 2 2 2 2" xfId="34091"/>
    <cellStyle name="20% - Accent6 2 14 2 2 3" xfId="31924"/>
    <cellStyle name="20% - Accent6 2 14 2 3" xfId="28590"/>
    <cellStyle name="20% - Accent6 2 14 2 3 2" xfId="33010"/>
    <cellStyle name="20% - Accent6 2 14 2 4" xfId="30843"/>
    <cellStyle name="20% - Accent6 2 14 3" xfId="26985"/>
    <cellStyle name="20% - Accent6 2 14 3 2" xfId="29208"/>
    <cellStyle name="20% - Accent6 2 14 3 2 2" xfId="33628"/>
    <cellStyle name="20% - Accent6 2 14 3 3" xfId="31461"/>
    <cellStyle name="20% - Accent6 2 14 4" xfId="28127"/>
    <cellStyle name="20% - Accent6 2 14 4 2" xfId="32547"/>
    <cellStyle name="20% - Accent6 2 14 5" xfId="30380"/>
    <cellStyle name="20% - Accent6 2 15" xfId="14500"/>
    <cellStyle name="20% - Accent6 2 15 2" xfId="26979"/>
    <cellStyle name="20% - Accent6 2 15 2 2" xfId="29202"/>
    <cellStyle name="20% - Accent6 2 15 2 2 2" xfId="33622"/>
    <cellStyle name="20% - Accent6 2 15 2 3" xfId="31455"/>
    <cellStyle name="20% - Accent6 2 15 3" xfId="28121"/>
    <cellStyle name="20% - Accent6 2 15 3 2" xfId="32541"/>
    <cellStyle name="20% - Accent6 2 15 4" xfId="30374"/>
    <cellStyle name="20% - Accent6 2 16" xfId="25355"/>
    <cellStyle name="20% - Accent6 2 16 2" xfId="27193"/>
    <cellStyle name="20% - Accent6 2 16 2 2" xfId="29407"/>
    <cellStyle name="20% - Accent6 2 16 2 2 2" xfId="33827"/>
    <cellStyle name="20% - Accent6 2 16 2 3" xfId="31660"/>
    <cellStyle name="20% - Accent6 2 16 3" xfId="28326"/>
    <cellStyle name="20% - Accent6 2 16 3 2" xfId="32746"/>
    <cellStyle name="20% - Accent6 2 16 4" xfId="30579"/>
    <cellStyle name="20% - Accent6 2 17" xfId="25614"/>
    <cellStyle name="20% - Accent6 2 17 2" xfId="27451"/>
    <cellStyle name="20% - Accent6 2 17 2 2" xfId="29665"/>
    <cellStyle name="20% - Accent6 2 17 2 2 2" xfId="34085"/>
    <cellStyle name="20% - Accent6 2 17 2 3" xfId="31918"/>
    <cellStyle name="20% - Accent6 2 17 3" xfId="28584"/>
    <cellStyle name="20% - Accent6 2 17 3 2" xfId="33004"/>
    <cellStyle name="20% - Accent6 2 17 4" xfId="30837"/>
    <cellStyle name="20% - Accent6 2 18" xfId="25874"/>
    <cellStyle name="20% - Accent6 2 18 2" xfId="28802"/>
    <cellStyle name="20% - Accent6 2 18 2 2" xfId="33222"/>
    <cellStyle name="20% - Accent6 2 18 3" xfId="31055"/>
    <cellStyle name="20% - Accent6 2 19" xfId="25801"/>
    <cellStyle name="20% - Accent6 2 19 2" xfId="28770"/>
    <cellStyle name="20% - Accent6 2 19 2 2" xfId="33190"/>
    <cellStyle name="20% - Accent6 2 19 3" xfId="31023"/>
    <cellStyle name="20% - Accent6 2 2" xfId="813"/>
    <cellStyle name="20% - Accent6 2 2 2" xfId="34367"/>
    <cellStyle name="20% - Accent6 2 2 2 2" xfId="34597"/>
    <cellStyle name="20% - Accent6 2 20" xfId="27677"/>
    <cellStyle name="20% - Accent6 2 20 2" xfId="32138"/>
    <cellStyle name="20% - Accent6 2 21" xfId="29908"/>
    <cellStyle name="20% - Accent6 2 22" xfId="29872"/>
    <cellStyle name="20% - Accent6 2 23" xfId="34285"/>
    <cellStyle name="20% - Accent6 2 24" xfId="34348"/>
    <cellStyle name="20% - Accent6 2 25" xfId="34353"/>
    <cellStyle name="20% - Accent6 2 26" xfId="34384"/>
    <cellStyle name="20% - Accent6 2 27" xfId="36415"/>
    <cellStyle name="20% - Accent6 2 28" xfId="36447"/>
    <cellStyle name="20% - Accent6 2 29" xfId="36520"/>
    <cellStyle name="20% - Accent6 2 3" xfId="814"/>
    <cellStyle name="20% - Accent6 2 3 10" xfId="34598"/>
    <cellStyle name="20% - Accent6 2 3 2" xfId="7004"/>
    <cellStyle name="20% - Accent6 2 3 2 2" xfId="12883"/>
    <cellStyle name="20% - Accent6 2 3 2 2 2" xfId="14509"/>
    <cellStyle name="20% - Accent6 2 3 2 2 2 2" xfId="26988"/>
    <cellStyle name="20% - Accent6 2 3 2 2 2 2 2" xfId="29211"/>
    <cellStyle name="20% - Accent6 2 3 2 2 2 2 2 2" xfId="33631"/>
    <cellStyle name="20% - Accent6 2 3 2 2 2 2 3" xfId="31464"/>
    <cellStyle name="20% - Accent6 2 3 2 2 2 3" xfId="28130"/>
    <cellStyle name="20% - Accent6 2 3 2 2 2 3 2" xfId="32550"/>
    <cellStyle name="20% - Accent6 2 3 2 2 2 4" xfId="30383"/>
    <cellStyle name="20% - Accent6 2 3 2 2 3" xfId="25623"/>
    <cellStyle name="20% - Accent6 2 3 2 2 3 2" xfId="27460"/>
    <cellStyle name="20% - Accent6 2 3 2 2 3 2 2" xfId="29674"/>
    <cellStyle name="20% - Accent6 2 3 2 2 3 2 2 2" xfId="34094"/>
    <cellStyle name="20% - Accent6 2 3 2 2 3 2 3" xfId="31927"/>
    <cellStyle name="20% - Accent6 2 3 2 2 3 3" xfId="28593"/>
    <cellStyle name="20% - Accent6 2 3 2 2 3 3 2" xfId="33013"/>
    <cellStyle name="20% - Accent6 2 3 2 2 3 4" xfId="30846"/>
    <cellStyle name="20% - Accent6 2 3 2 2 4" xfId="26727"/>
    <cellStyle name="20% - Accent6 2 3 2 2 4 2" xfId="29025"/>
    <cellStyle name="20% - Accent6 2 3 2 2 4 2 2" xfId="33445"/>
    <cellStyle name="20% - Accent6 2 3 2 2 4 3" xfId="31278"/>
    <cellStyle name="20% - Accent6 2 3 2 2 5" xfId="27944"/>
    <cellStyle name="20% - Accent6 2 3 2 2 5 2" xfId="32364"/>
    <cellStyle name="20% - Accent6 2 3 2 2 6" xfId="30197"/>
    <cellStyle name="20% - Accent6 2 3 2 3" xfId="14508"/>
    <cellStyle name="20% - Accent6 2 3 2 3 2" xfId="26987"/>
    <cellStyle name="20% - Accent6 2 3 2 3 2 2" xfId="29210"/>
    <cellStyle name="20% - Accent6 2 3 2 3 2 2 2" xfId="33630"/>
    <cellStyle name="20% - Accent6 2 3 2 3 2 3" xfId="31463"/>
    <cellStyle name="20% - Accent6 2 3 2 3 3" xfId="28129"/>
    <cellStyle name="20% - Accent6 2 3 2 3 3 2" xfId="32549"/>
    <cellStyle name="20% - Accent6 2 3 2 3 4" xfId="30382"/>
    <cellStyle name="20% - Accent6 2 3 2 4" xfId="25427"/>
    <cellStyle name="20% - Accent6 2 3 2 4 2" xfId="27265"/>
    <cellStyle name="20% - Accent6 2 3 2 4 2 2" xfId="29479"/>
    <cellStyle name="20% - Accent6 2 3 2 4 2 2 2" xfId="33899"/>
    <cellStyle name="20% - Accent6 2 3 2 4 2 3" xfId="31732"/>
    <cellStyle name="20% - Accent6 2 3 2 4 3" xfId="28398"/>
    <cellStyle name="20% - Accent6 2 3 2 4 3 2" xfId="32818"/>
    <cellStyle name="20% - Accent6 2 3 2 4 4" xfId="30651"/>
    <cellStyle name="20% - Accent6 2 3 2 5" xfId="25622"/>
    <cellStyle name="20% - Accent6 2 3 2 5 2" xfId="27459"/>
    <cellStyle name="20% - Accent6 2 3 2 5 2 2" xfId="29673"/>
    <cellStyle name="20% - Accent6 2 3 2 5 2 2 2" xfId="34093"/>
    <cellStyle name="20% - Accent6 2 3 2 5 2 3" xfId="31926"/>
    <cellStyle name="20% - Accent6 2 3 2 5 3" xfId="28592"/>
    <cellStyle name="20% - Accent6 2 3 2 5 3 2" xfId="33012"/>
    <cellStyle name="20% - Accent6 2 3 2 5 4" xfId="30845"/>
    <cellStyle name="20% - Accent6 2 3 2 6" xfId="26490"/>
    <cellStyle name="20% - Accent6 2 3 2 6 2" xfId="28870"/>
    <cellStyle name="20% - Accent6 2 3 2 6 2 2" xfId="33290"/>
    <cellStyle name="20% - Accent6 2 3 2 6 3" xfId="31123"/>
    <cellStyle name="20% - Accent6 2 3 2 7" xfId="27789"/>
    <cellStyle name="20% - Accent6 2 3 2 7 2" xfId="32209"/>
    <cellStyle name="20% - Accent6 2 3 2 8" xfId="30042"/>
    <cellStyle name="20% - Accent6 2 3 3" xfId="10227"/>
    <cellStyle name="20% - Accent6 2 3 3 2" xfId="14510"/>
    <cellStyle name="20% - Accent6 2 3 3 2 2" xfId="26989"/>
    <cellStyle name="20% - Accent6 2 3 3 2 2 2" xfId="29212"/>
    <cellStyle name="20% - Accent6 2 3 3 2 2 2 2" xfId="33632"/>
    <cellStyle name="20% - Accent6 2 3 3 2 2 3" xfId="31465"/>
    <cellStyle name="20% - Accent6 2 3 3 2 3" xfId="28131"/>
    <cellStyle name="20% - Accent6 2 3 3 2 3 2" xfId="32551"/>
    <cellStyle name="20% - Accent6 2 3 3 2 4" xfId="30384"/>
    <cellStyle name="20% - Accent6 2 3 3 3" xfId="25624"/>
    <cellStyle name="20% - Accent6 2 3 3 3 2" xfId="27461"/>
    <cellStyle name="20% - Accent6 2 3 3 3 2 2" xfId="29675"/>
    <cellStyle name="20% - Accent6 2 3 3 3 2 2 2" xfId="34095"/>
    <cellStyle name="20% - Accent6 2 3 3 3 2 3" xfId="31928"/>
    <cellStyle name="20% - Accent6 2 3 3 3 3" xfId="28594"/>
    <cellStyle name="20% - Accent6 2 3 3 3 3 2" xfId="33014"/>
    <cellStyle name="20% - Accent6 2 3 3 3 4" xfId="30847"/>
    <cellStyle name="20% - Accent6 2 3 3 4" xfId="26580"/>
    <cellStyle name="20% - Accent6 2 3 3 4 2" xfId="28952"/>
    <cellStyle name="20% - Accent6 2 3 3 4 2 2" xfId="33372"/>
    <cellStyle name="20% - Accent6 2 3 3 4 3" xfId="31205"/>
    <cellStyle name="20% - Accent6 2 3 3 5" xfId="27871"/>
    <cellStyle name="20% - Accent6 2 3 3 5 2" xfId="32291"/>
    <cellStyle name="20% - Accent6 2 3 3 6" xfId="30124"/>
    <cellStyle name="20% - Accent6 2 3 4" xfId="14507"/>
    <cellStyle name="20% - Accent6 2 3 4 2" xfId="26986"/>
    <cellStyle name="20% - Accent6 2 3 4 2 2" xfId="29209"/>
    <cellStyle name="20% - Accent6 2 3 4 2 2 2" xfId="33629"/>
    <cellStyle name="20% - Accent6 2 3 4 2 3" xfId="31462"/>
    <cellStyle name="20% - Accent6 2 3 4 3" xfId="28128"/>
    <cellStyle name="20% - Accent6 2 3 4 3 2" xfId="32548"/>
    <cellStyle name="20% - Accent6 2 3 4 4" xfId="30381"/>
    <cellStyle name="20% - Accent6 2 3 5" xfId="25356"/>
    <cellStyle name="20% - Accent6 2 3 5 2" xfId="27194"/>
    <cellStyle name="20% - Accent6 2 3 5 2 2" xfId="29408"/>
    <cellStyle name="20% - Accent6 2 3 5 2 2 2" xfId="33828"/>
    <cellStyle name="20% - Accent6 2 3 5 2 3" xfId="31661"/>
    <cellStyle name="20% - Accent6 2 3 5 3" xfId="28327"/>
    <cellStyle name="20% - Accent6 2 3 5 3 2" xfId="32747"/>
    <cellStyle name="20% - Accent6 2 3 5 4" xfId="30580"/>
    <cellStyle name="20% - Accent6 2 3 6" xfId="25621"/>
    <cellStyle name="20% - Accent6 2 3 6 2" xfId="27458"/>
    <cellStyle name="20% - Accent6 2 3 6 2 2" xfId="29672"/>
    <cellStyle name="20% - Accent6 2 3 6 2 2 2" xfId="34092"/>
    <cellStyle name="20% - Accent6 2 3 6 2 3" xfId="31925"/>
    <cellStyle name="20% - Accent6 2 3 6 3" xfId="28591"/>
    <cellStyle name="20% - Accent6 2 3 6 3 2" xfId="33011"/>
    <cellStyle name="20% - Accent6 2 3 6 4" xfId="30844"/>
    <cellStyle name="20% - Accent6 2 3 7" xfId="25875"/>
    <cellStyle name="20% - Accent6 2 3 7 2" xfId="28803"/>
    <cellStyle name="20% - Accent6 2 3 7 2 2" xfId="33223"/>
    <cellStyle name="20% - Accent6 2 3 7 3" xfId="31056"/>
    <cellStyle name="20% - Accent6 2 3 8" xfId="27678"/>
    <cellStyle name="20% - Accent6 2 3 8 2" xfId="32139"/>
    <cellStyle name="20% - Accent6 2 3 9" xfId="29909"/>
    <cellStyle name="20% - Accent6 2 30" xfId="36566"/>
    <cellStyle name="20% - Accent6 2 31" xfId="36610"/>
    <cellStyle name="20% - Accent6 2 4" xfId="815"/>
    <cellStyle name="20% - Accent6 2 4 2" xfId="34599"/>
    <cellStyle name="20% - Accent6 2 5" xfId="816"/>
    <cellStyle name="20% - Accent6 2 5 10" xfId="34600"/>
    <cellStyle name="20% - Accent6 2 5 2" xfId="7005"/>
    <cellStyle name="20% - Accent6 2 5 2 2" xfId="12884"/>
    <cellStyle name="20% - Accent6 2 5 2 2 2" xfId="14513"/>
    <cellStyle name="20% - Accent6 2 5 2 2 2 2" xfId="26992"/>
    <cellStyle name="20% - Accent6 2 5 2 2 2 2 2" xfId="29215"/>
    <cellStyle name="20% - Accent6 2 5 2 2 2 2 2 2" xfId="33635"/>
    <cellStyle name="20% - Accent6 2 5 2 2 2 2 3" xfId="31468"/>
    <cellStyle name="20% - Accent6 2 5 2 2 2 3" xfId="28134"/>
    <cellStyle name="20% - Accent6 2 5 2 2 2 3 2" xfId="32554"/>
    <cellStyle name="20% - Accent6 2 5 2 2 2 4" xfId="30387"/>
    <cellStyle name="20% - Accent6 2 5 2 2 3" xfId="25627"/>
    <cellStyle name="20% - Accent6 2 5 2 2 3 2" xfId="27464"/>
    <cellStyle name="20% - Accent6 2 5 2 2 3 2 2" xfId="29678"/>
    <cellStyle name="20% - Accent6 2 5 2 2 3 2 2 2" xfId="34098"/>
    <cellStyle name="20% - Accent6 2 5 2 2 3 2 3" xfId="31931"/>
    <cellStyle name="20% - Accent6 2 5 2 2 3 3" xfId="28597"/>
    <cellStyle name="20% - Accent6 2 5 2 2 3 3 2" xfId="33017"/>
    <cellStyle name="20% - Accent6 2 5 2 2 3 4" xfId="30850"/>
    <cellStyle name="20% - Accent6 2 5 2 2 4" xfId="26728"/>
    <cellStyle name="20% - Accent6 2 5 2 2 4 2" xfId="29026"/>
    <cellStyle name="20% - Accent6 2 5 2 2 4 2 2" xfId="33446"/>
    <cellStyle name="20% - Accent6 2 5 2 2 4 3" xfId="31279"/>
    <cellStyle name="20% - Accent6 2 5 2 2 5" xfId="27945"/>
    <cellStyle name="20% - Accent6 2 5 2 2 5 2" xfId="32365"/>
    <cellStyle name="20% - Accent6 2 5 2 2 6" xfId="30198"/>
    <cellStyle name="20% - Accent6 2 5 2 3" xfId="14512"/>
    <cellStyle name="20% - Accent6 2 5 2 3 2" xfId="26991"/>
    <cellStyle name="20% - Accent6 2 5 2 3 2 2" xfId="29214"/>
    <cellStyle name="20% - Accent6 2 5 2 3 2 2 2" xfId="33634"/>
    <cellStyle name="20% - Accent6 2 5 2 3 2 3" xfId="31467"/>
    <cellStyle name="20% - Accent6 2 5 2 3 3" xfId="28133"/>
    <cellStyle name="20% - Accent6 2 5 2 3 3 2" xfId="32553"/>
    <cellStyle name="20% - Accent6 2 5 2 3 4" xfId="30386"/>
    <cellStyle name="20% - Accent6 2 5 2 4" xfId="25428"/>
    <cellStyle name="20% - Accent6 2 5 2 4 2" xfId="27266"/>
    <cellStyle name="20% - Accent6 2 5 2 4 2 2" xfId="29480"/>
    <cellStyle name="20% - Accent6 2 5 2 4 2 2 2" xfId="33900"/>
    <cellStyle name="20% - Accent6 2 5 2 4 2 3" xfId="31733"/>
    <cellStyle name="20% - Accent6 2 5 2 4 3" xfId="28399"/>
    <cellStyle name="20% - Accent6 2 5 2 4 3 2" xfId="32819"/>
    <cellStyle name="20% - Accent6 2 5 2 4 4" xfId="30652"/>
    <cellStyle name="20% - Accent6 2 5 2 5" xfId="25626"/>
    <cellStyle name="20% - Accent6 2 5 2 5 2" xfId="27463"/>
    <cellStyle name="20% - Accent6 2 5 2 5 2 2" xfId="29677"/>
    <cellStyle name="20% - Accent6 2 5 2 5 2 2 2" xfId="34097"/>
    <cellStyle name="20% - Accent6 2 5 2 5 2 3" xfId="31930"/>
    <cellStyle name="20% - Accent6 2 5 2 5 3" xfId="28596"/>
    <cellStyle name="20% - Accent6 2 5 2 5 3 2" xfId="33016"/>
    <cellStyle name="20% - Accent6 2 5 2 5 4" xfId="30849"/>
    <cellStyle name="20% - Accent6 2 5 2 6" xfId="26491"/>
    <cellStyle name="20% - Accent6 2 5 2 6 2" xfId="28871"/>
    <cellStyle name="20% - Accent6 2 5 2 6 2 2" xfId="33291"/>
    <cellStyle name="20% - Accent6 2 5 2 6 3" xfId="31124"/>
    <cellStyle name="20% - Accent6 2 5 2 7" xfId="27790"/>
    <cellStyle name="20% - Accent6 2 5 2 7 2" xfId="32210"/>
    <cellStyle name="20% - Accent6 2 5 2 8" xfId="30043"/>
    <cellStyle name="20% - Accent6 2 5 3" xfId="10229"/>
    <cellStyle name="20% - Accent6 2 5 3 2" xfId="14514"/>
    <cellStyle name="20% - Accent6 2 5 3 2 2" xfId="26993"/>
    <cellStyle name="20% - Accent6 2 5 3 2 2 2" xfId="29216"/>
    <cellStyle name="20% - Accent6 2 5 3 2 2 2 2" xfId="33636"/>
    <cellStyle name="20% - Accent6 2 5 3 2 2 3" xfId="31469"/>
    <cellStyle name="20% - Accent6 2 5 3 2 3" xfId="28135"/>
    <cellStyle name="20% - Accent6 2 5 3 2 3 2" xfId="32555"/>
    <cellStyle name="20% - Accent6 2 5 3 2 4" xfId="30388"/>
    <cellStyle name="20% - Accent6 2 5 3 3" xfId="25628"/>
    <cellStyle name="20% - Accent6 2 5 3 3 2" xfId="27465"/>
    <cellStyle name="20% - Accent6 2 5 3 3 2 2" xfId="29679"/>
    <cellStyle name="20% - Accent6 2 5 3 3 2 2 2" xfId="34099"/>
    <cellStyle name="20% - Accent6 2 5 3 3 2 3" xfId="31932"/>
    <cellStyle name="20% - Accent6 2 5 3 3 3" xfId="28598"/>
    <cellStyle name="20% - Accent6 2 5 3 3 3 2" xfId="33018"/>
    <cellStyle name="20% - Accent6 2 5 3 3 4" xfId="30851"/>
    <cellStyle name="20% - Accent6 2 5 3 4" xfId="26581"/>
    <cellStyle name="20% - Accent6 2 5 3 4 2" xfId="28953"/>
    <cellStyle name="20% - Accent6 2 5 3 4 2 2" xfId="33373"/>
    <cellStyle name="20% - Accent6 2 5 3 4 3" xfId="31206"/>
    <cellStyle name="20% - Accent6 2 5 3 5" xfId="27872"/>
    <cellStyle name="20% - Accent6 2 5 3 5 2" xfId="32292"/>
    <cellStyle name="20% - Accent6 2 5 3 6" xfId="30125"/>
    <cellStyle name="20% - Accent6 2 5 4" xfId="14511"/>
    <cellStyle name="20% - Accent6 2 5 4 2" xfId="26990"/>
    <cellStyle name="20% - Accent6 2 5 4 2 2" xfId="29213"/>
    <cellStyle name="20% - Accent6 2 5 4 2 2 2" xfId="33633"/>
    <cellStyle name="20% - Accent6 2 5 4 2 3" xfId="31466"/>
    <cellStyle name="20% - Accent6 2 5 4 3" xfId="28132"/>
    <cellStyle name="20% - Accent6 2 5 4 3 2" xfId="32552"/>
    <cellStyle name="20% - Accent6 2 5 4 4" xfId="30385"/>
    <cellStyle name="20% - Accent6 2 5 5" xfId="25357"/>
    <cellStyle name="20% - Accent6 2 5 5 2" xfId="27195"/>
    <cellStyle name="20% - Accent6 2 5 5 2 2" xfId="29409"/>
    <cellStyle name="20% - Accent6 2 5 5 2 2 2" xfId="33829"/>
    <cellStyle name="20% - Accent6 2 5 5 2 3" xfId="31662"/>
    <cellStyle name="20% - Accent6 2 5 5 3" xfId="28328"/>
    <cellStyle name="20% - Accent6 2 5 5 3 2" xfId="32748"/>
    <cellStyle name="20% - Accent6 2 5 5 4" xfId="30581"/>
    <cellStyle name="20% - Accent6 2 5 6" xfId="25625"/>
    <cellStyle name="20% - Accent6 2 5 6 2" xfId="27462"/>
    <cellStyle name="20% - Accent6 2 5 6 2 2" xfId="29676"/>
    <cellStyle name="20% - Accent6 2 5 6 2 2 2" xfId="34096"/>
    <cellStyle name="20% - Accent6 2 5 6 2 3" xfId="31929"/>
    <cellStyle name="20% - Accent6 2 5 6 3" xfId="28595"/>
    <cellStyle name="20% - Accent6 2 5 6 3 2" xfId="33015"/>
    <cellStyle name="20% - Accent6 2 5 6 4" xfId="30848"/>
    <cellStyle name="20% - Accent6 2 5 7" xfId="25876"/>
    <cellStyle name="20% - Accent6 2 5 7 2" xfId="28804"/>
    <cellStyle name="20% - Accent6 2 5 7 2 2" xfId="33224"/>
    <cellStyle name="20% - Accent6 2 5 7 3" xfId="31057"/>
    <cellStyle name="20% - Accent6 2 5 8" xfId="27679"/>
    <cellStyle name="20% - Accent6 2 5 8 2" xfId="32140"/>
    <cellStyle name="20% - Accent6 2 5 9" xfId="29910"/>
    <cellStyle name="20% - Accent6 2 6" xfId="817"/>
    <cellStyle name="20% - Accent6 2 6 10" xfId="34601"/>
    <cellStyle name="20% - Accent6 2 6 2" xfId="7006"/>
    <cellStyle name="20% - Accent6 2 6 2 2" xfId="12885"/>
    <cellStyle name="20% - Accent6 2 6 2 2 2" xfId="14517"/>
    <cellStyle name="20% - Accent6 2 6 2 2 2 2" xfId="26996"/>
    <cellStyle name="20% - Accent6 2 6 2 2 2 2 2" xfId="29219"/>
    <cellStyle name="20% - Accent6 2 6 2 2 2 2 2 2" xfId="33639"/>
    <cellStyle name="20% - Accent6 2 6 2 2 2 2 3" xfId="31472"/>
    <cellStyle name="20% - Accent6 2 6 2 2 2 3" xfId="28138"/>
    <cellStyle name="20% - Accent6 2 6 2 2 2 3 2" xfId="32558"/>
    <cellStyle name="20% - Accent6 2 6 2 2 2 4" xfId="30391"/>
    <cellStyle name="20% - Accent6 2 6 2 2 3" xfId="25631"/>
    <cellStyle name="20% - Accent6 2 6 2 2 3 2" xfId="27468"/>
    <cellStyle name="20% - Accent6 2 6 2 2 3 2 2" xfId="29682"/>
    <cellStyle name="20% - Accent6 2 6 2 2 3 2 2 2" xfId="34102"/>
    <cellStyle name="20% - Accent6 2 6 2 2 3 2 3" xfId="31935"/>
    <cellStyle name="20% - Accent6 2 6 2 2 3 3" xfId="28601"/>
    <cellStyle name="20% - Accent6 2 6 2 2 3 3 2" xfId="33021"/>
    <cellStyle name="20% - Accent6 2 6 2 2 3 4" xfId="30854"/>
    <cellStyle name="20% - Accent6 2 6 2 2 4" xfId="26729"/>
    <cellStyle name="20% - Accent6 2 6 2 2 4 2" xfId="29027"/>
    <cellStyle name="20% - Accent6 2 6 2 2 4 2 2" xfId="33447"/>
    <cellStyle name="20% - Accent6 2 6 2 2 4 3" xfId="31280"/>
    <cellStyle name="20% - Accent6 2 6 2 2 5" xfId="27946"/>
    <cellStyle name="20% - Accent6 2 6 2 2 5 2" xfId="32366"/>
    <cellStyle name="20% - Accent6 2 6 2 2 6" xfId="30199"/>
    <cellStyle name="20% - Accent6 2 6 2 3" xfId="14516"/>
    <cellStyle name="20% - Accent6 2 6 2 3 2" xfId="26995"/>
    <cellStyle name="20% - Accent6 2 6 2 3 2 2" xfId="29218"/>
    <cellStyle name="20% - Accent6 2 6 2 3 2 2 2" xfId="33638"/>
    <cellStyle name="20% - Accent6 2 6 2 3 2 3" xfId="31471"/>
    <cellStyle name="20% - Accent6 2 6 2 3 3" xfId="28137"/>
    <cellStyle name="20% - Accent6 2 6 2 3 3 2" xfId="32557"/>
    <cellStyle name="20% - Accent6 2 6 2 3 4" xfId="30390"/>
    <cellStyle name="20% - Accent6 2 6 2 4" xfId="25429"/>
    <cellStyle name="20% - Accent6 2 6 2 4 2" xfId="27267"/>
    <cellStyle name="20% - Accent6 2 6 2 4 2 2" xfId="29481"/>
    <cellStyle name="20% - Accent6 2 6 2 4 2 2 2" xfId="33901"/>
    <cellStyle name="20% - Accent6 2 6 2 4 2 3" xfId="31734"/>
    <cellStyle name="20% - Accent6 2 6 2 4 3" xfId="28400"/>
    <cellStyle name="20% - Accent6 2 6 2 4 3 2" xfId="32820"/>
    <cellStyle name="20% - Accent6 2 6 2 4 4" xfId="30653"/>
    <cellStyle name="20% - Accent6 2 6 2 5" xfId="25630"/>
    <cellStyle name="20% - Accent6 2 6 2 5 2" xfId="27467"/>
    <cellStyle name="20% - Accent6 2 6 2 5 2 2" xfId="29681"/>
    <cellStyle name="20% - Accent6 2 6 2 5 2 2 2" xfId="34101"/>
    <cellStyle name="20% - Accent6 2 6 2 5 2 3" xfId="31934"/>
    <cellStyle name="20% - Accent6 2 6 2 5 3" xfId="28600"/>
    <cellStyle name="20% - Accent6 2 6 2 5 3 2" xfId="33020"/>
    <cellStyle name="20% - Accent6 2 6 2 5 4" xfId="30853"/>
    <cellStyle name="20% - Accent6 2 6 2 6" xfId="26492"/>
    <cellStyle name="20% - Accent6 2 6 2 6 2" xfId="28872"/>
    <cellStyle name="20% - Accent6 2 6 2 6 2 2" xfId="33292"/>
    <cellStyle name="20% - Accent6 2 6 2 6 3" xfId="31125"/>
    <cellStyle name="20% - Accent6 2 6 2 7" xfId="27791"/>
    <cellStyle name="20% - Accent6 2 6 2 7 2" xfId="32211"/>
    <cellStyle name="20% - Accent6 2 6 2 8" xfId="30044"/>
    <cellStyle name="20% - Accent6 2 6 3" xfId="10230"/>
    <cellStyle name="20% - Accent6 2 6 3 2" xfId="14518"/>
    <cellStyle name="20% - Accent6 2 6 3 2 2" xfId="26997"/>
    <cellStyle name="20% - Accent6 2 6 3 2 2 2" xfId="29220"/>
    <cellStyle name="20% - Accent6 2 6 3 2 2 2 2" xfId="33640"/>
    <cellStyle name="20% - Accent6 2 6 3 2 2 3" xfId="31473"/>
    <cellStyle name="20% - Accent6 2 6 3 2 3" xfId="28139"/>
    <cellStyle name="20% - Accent6 2 6 3 2 3 2" xfId="32559"/>
    <cellStyle name="20% - Accent6 2 6 3 2 4" xfId="30392"/>
    <cellStyle name="20% - Accent6 2 6 3 3" xfId="25632"/>
    <cellStyle name="20% - Accent6 2 6 3 3 2" xfId="27469"/>
    <cellStyle name="20% - Accent6 2 6 3 3 2 2" xfId="29683"/>
    <cellStyle name="20% - Accent6 2 6 3 3 2 2 2" xfId="34103"/>
    <cellStyle name="20% - Accent6 2 6 3 3 2 3" xfId="31936"/>
    <cellStyle name="20% - Accent6 2 6 3 3 3" xfId="28602"/>
    <cellStyle name="20% - Accent6 2 6 3 3 3 2" xfId="33022"/>
    <cellStyle name="20% - Accent6 2 6 3 3 4" xfId="30855"/>
    <cellStyle name="20% - Accent6 2 6 3 4" xfId="26582"/>
    <cellStyle name="20% - Accent6 2 6 3 4 2" xfId="28954"/>
    <cellStyle name="20% - Accent6 2 6 3 4 2 2" xfId="33374"/>
    <cellStyle name="20% - Accent6 2 6 3 4 3" xfId="31207"/>
    <cellStyle name="20% - Accent6 2 6 3 5" xfId="27873"/>
    <cellStyle name="20% - Accent6 2 6 3 5 2" xfId="32293"/>
    <cellStyle name="20% - Accent6 2 6 3 6" xfId="30126"/>
    <cellStyle name="20% - Accent6 2 6 4" xfId="14515"/>
    <cellStyle name="20% - Accent6 2 6 4 2" xfId="26994"/>
    <cellStyle name="20% - Accent6 2 6 4 2 2" xfId="29217"/>
    <cellStyle name="20% - Accent6 2 6 4 2 2 2" xfId="33637"/>
    <cellStyle name="20% - Accent6 2 6 4 2 3" xfId="31470"/>
    <cellStyle name="20% - Accent6 2 6 4 3" xfId="28136"/>
    <cellStyle name="20% - Accent6 2 6 4 3 2" xfId="32556"/>
    <cellStyle name="20% - Accent6 2 6 4 4" xfId="30389"/>
    <cellStyle name="20% - Accent6 2 6 5" xfId="25358"/>
    <cellStyle name="20% - Accent6 2 6 5 2" xfId="27196"/>
    <cellStyle name="20% - Accent6 2 6 5 2 2" xfId="29410"/>
    <cellStyle name="20% - Accent6 2 6 5 2 2 2" xfId="33830"/>
    <cellStyle name="20% - Accent6 2 6 5 2 3" xfId="31663"/>
    <cellStyle name="20% - Accent6 2 6 5 3" xfId="28329"/>
    <cellStyle name="20% - Accent6 2 6 5 3 2" xfId="32749"/>
    <cellStyle name="20% - Accent6 2 6 5 4" xfId="30582"/>
    <cellStyle name="20% - Accent6 2 6 6" xfId="25629"/>
    <cellStyle name="20% - Accent6 2 6 6 2" xfId="27466"/>
    <cellStyle name="20% - Accent6 2 6 6 2 2" xfId="29680"/>
    <cellStyle name="20% - Accent6 2 6 6 2 2 2" xfId="34100"/>
    <cellStyle name="20% - Accent6 2 6 6 2 3" xfId="31933"/>
    <cellStyle name="20% - Accent6 2 6 6 3" xfId="28599"/>
    <cellStyle name="20% - Accent6 2 6 6 3 2" xfId="33019"/>
    <cellStyle name="20% - Accent6 2 6 6 4" xfId="30852"/>
    <cellStyle name="20% - Accent6 2 6 7" xfId="25877"/>
    <cellStyle name="20% - Accent6 2 6 7 2" xfId="28805"/>
    <cellStyle name="20% - Accent6 2 6 7 2 2" xfId="33225"/>
    <cellStyle name="20% - Accent6 2 6 7 3" xfId="31058"/>
    <cellStyle name="20% - Accent6 2 6 8" xfId="27680"/>
    <cellStyle name="20% - Accent6 2 6 8 2" xfId="32141"/>
    <cellStyle name="20% - Accent6 2 6 9" xfId="29911"/>
    <cellStyle name="20% - Accent6 2 7" xfId="818"/>
    <cellStyle name="20% - Accent6 2 7 10" xfId="34596"/>
    <cellStyle name="20% - Accent6 2 7 2" xfId="7007"/>
    <cellStyle name="20% - Accent6 2 7 2 2" xfId="12886"/>
    <cellStyle name="20% - Accent6 2 7 2 2 2" xfId="14521"/>
    <cellStyle name="20% - Accent6 2 7 2 2 2 2" xfId="27000"/>
    <cellStyle name="20% - Accent6 2 7 2 2 2 2 2" xfId="29223"/>
    <cellStyle name="20% - Accent6 2 7 2 2 2 2 2 2" xfId="33643"/>
    <cellStyle name="20% - Accent6 2 7 2 2 2 2 3" xfId="31476"/>
    <cellStyle name="20% - Accent6 2 7 2 2 2 3" xfId="28142"/>
    <cellStyle name="20% - Accent6 2 7 2 2 2 3 2" xfId="32562"/>
    <cellStyle name="20% - Accent6 2 7 2 2 2 4" xfId="30395"/>
    <cellStyle name="20% - Accent6 2 7 2 2 3" xfId="25635"/>
    <cellStyle name="20% - Accent6 2 7 2 2 3 2" xfId="27472"/>
    <cellStyle name="20% - Accent6 2 7 2 2 3 2 2" xfId="29686"/>
    <cellStyle name="20% - Accent6 2 7 2 2 3 2 2 2" xfId="34106"/>
    <cellStyle name="20% - Accent6 2 7 2 2 3 2 3" xfId="31939"/>
    <cellStyle name="20% - Accent6 2 7 2 2 3 3" xfId="28605"/>
    <cellStyle name="20% - Accent6 2 7 2 2 3 3 2" xfId="33025"/>
    <cellStyle name="20% - Accent6 2 7 2 2 3 4" xfId="30858"/>
    <cellStyle name="20% - Accent6 2 7 2 2 4" xfId="26730"/>
    <cellStyle name="20% - Accent6 2 7 2 2 4 2" xfId="29028"/>
    <cellStyle name="20% - Accent6 2 7 2 2 4 2 2" xfId="33448"/>
    <cellStyle name="20% - Accent6 2 7 2 2 4 3" xfId="31281"/>
    <cellStyle name="20% - Accent6 2 7 2 2 5" xfId="27947"/>
    <cellStyle name="20% - Accent6 2 7 2 2 5 2" xfId="32367"/>
    <cellStyle name="20% - Accent6 2 7 2 2 6" xfId="30200"/>
    <cellStyle name="20% - Accent6 2 7 2 3" xfId="14520"/>
    <cellStyle name="20% - Accent6 2 7 2 3 2" xfId="26999"/>
    <cellStyle name="20% - Accent6 2 7 2 3 2 2" xfId="29222"/>
    <cellStyle name="20% - Accent6 2 7 2 3 2 2 2" xfId="33642"/>
    <cellStyle name="20% - Accent6 2 7 2 3 2 3" xfId="31475"/>
    <cellStyle name="20% - Accent6 2 7 2 3 3" xfId="28141"/>
    <cellStyle name="20% - Accent6 2 7 2 3 3 2" xfId="32561"/>
    <cellStyle name="20% - Accent6 2 7 2 3 4" xfId="30394"/>
    <cellStyle name="20% - Accent6 2 7 2 4" xfId="25430"/>
    <cellStyle name="20% - Accent6 2 7 2 4 2" xfId="27268"/>
    <cellStyle name="20% - Accent6 2 7 2 4 2 2" xfId="29482"/>
    <cellStyle name="20% - Accent6 2 7 2 4 2 2 2" xfId="33902"/>
    <cellStyle name="20% - Accent6 2 7 2 4 2 3" xfId="31735"/>
    <cellStyle name="20% - Accent6 2 7 2 4 3" xfId="28401"/>
    <cellStyle name="20% - Accent6 2 7 2 4 3 2" xfId="32821"/>
    <cellStyle name="20% - Accent6 2 7 2 4 4" xfId="30654"/>
    <cellStyle name="20% - Accent6 2 7 2 5" xfId="25634"/>
    <cellStyle name="20% - Accent6 2 7 2 5 2" xfId="27471"/>
    <cellStyle name="20% - Accent6 2 7 2 5 2 2" xfId="29685"/>
    <cellStyle name="20% - Accent6 2 7 2 5 2 2 2" xfId="34105"/>
    <cellStyle name="20% - Accent6 2 7 2 5 2 3" xfId="31938"/>
    <cellStyle name="20% - Accent6 2 7 2 5 3" xfId="28604"/>
    <cellStyle name="20% - Accent6 2 7 2 5 3 2" xfId="33024"/>
    <cellStyle name="20% - Accent6 2 7 2 5 4" xfId="30857"/>
    <cellStyle name="20% - Accent6 2 7 2 6" xfId="26493"/>
    <cellStyle name="20% - Accent6 2 7 2 6 2" xfId="28873"/>
    <cellStyle name="20% - Accent6 2 7 2 6 2 2" xfId="33293"/>
    <cellStyle name="20% - Accent6 2 7 2 6 3" xfId="31126"/>
    <cellStyle name="20% - Accent6 2 7 2 7" xfId="27792"/>
    <cellStyle name="20% - Accent6 2 7 2 7 2" xfId="32212"/>
    <cellStyle name="20% - Accent6 2 7 2 8" xfId="30045"/>
    <cellStyle name="20% - Accent6 2 7 3" xfId="10231"/>
    <cellStyle name="20% - Accent6 2 7 3 2" xfId="14522"/>
    <cellStyle name="20% - Accent6 2 7 3 2 2" xfId="27001"/>
    <cellStyle name="20% - Accent6 2 7 3 2 2 2" xfId="29224"/>
    <cellStyle name="20% - Accent6 2 7 3 2 2 2 2" xfId="33644"/>
    <cellStyle name="20% - Accent6 2 7 3 2 2 3" xfId="31477"/>
    <cellStyle name="20% - Accent6 2 7 3 2 3" xfId="28143"/>
    <cellStyle name="20% - Accent6 2 7 3 2 3 2" xfId="32563"/>
    <cellStyle name="20% - Accent6 2 7 3 2 4" xfId="30396"/>
    <cellStyle name="20% - Accent6 2 7 3 3" xfId="25636"/>
    <cellStyle name="20% - Accent6 2 7 3 3 2" xfId="27473"/>
    <cellStyle name="20% - Accent6 2 7 3 3 2 2" xfId="29687"/>
    <cellStyle name="20% - Accent6 2 7 3 3 2 2 2" xfId="34107"/>
    <cellStyle name="20% - Accent6 2 7 3 3 2 3" xfId="31940"/>
    <cellStyle name="20% - Accent6 2 7 3 3 3" xfId="28606"/>
    <cellStyle name="20% - Accent6 2 7 3 3 3 2" xfId="33026"/>
    <cellStyle name="20% - Accent6 2 7 3 3 4" xfId="30859"/>
    <cellStyle name="20% - Accent6 2 7 3 4" xfId="26583"/>
    <cellStyle name="20% - Accent6 2 7 3 4 2" xfId="28955"/>
    <cellStyle name="20% - Accent6 2 7 3 4 2 2" xfId="33375"/>
    <cellStyle name="20% - Accent6 2 7 3 4 3" xfId="31208"/>
    <cellStyle name="20% - Accent6 2 7 3 5" xfId="27874"/>
    <cellStyle name="20% - Accent6 2 7 3 5 2" xfId="32294"/>
    <cellStyle name="20% - Accent6 2 7 3 6" xfId="30127"/>
    <cellStyle name="20% - Accent6 2 7 4" xfId="14519"/>
    <cellStyle name="20% - Accent6 2 7 4 2" xfId="26998"/>
    <cellStyle name="20% - Accent6 2 7 4 2 2" xfId="29221"/>
    <cellStyle name="20% - Accent6 2 7 4 2 2 2" xfId="33641"/>
    <cellStyle name="20% - Accent6 2 7 4 2 3" xfId="31474"/>
    <cellStyle name="20% - Accent6 2 7 4 3" xfId="28140"/>
    <cellStyle name="20% - Accent6 2 7 4 3 2" xfId="32560"/>
    <cellStyle name="20% - Accent6 2 7 4 4" xfId="30393"/>
    <cellStyle name="20% - Accent6 2 7 5" xfId="25359"/>
    <cellStyle name="20% - Accent6 2 7 5 2" xfId="27197"/>
    <cellStyle name="20% - Accent6 2 7 5 2 2" xfId="29411"/>
    <cellStyle name="20% - Accent6 2 7 5 2 2 2" xfId="33831"/>
    <cellStyle name="20% - Accent6 2 7 5 2 3" xfId="31664"/>
    <cellStyle name="20% - Accent6 2 7 5 3" xfId="28330"/>
    <cellStyle name="20% - Accent6 2 7 5 3 2" xfId="32750"/>
    <cellStyle name="20% - Accent6 2 7 5 4" xfId="30583"/>
    <cellStyle name="20% - Accent6 2 7 6" xfId="25633"/>
    <cellStyle name="20% - Accent6 2 7 6 2" xfId="27470"/>
    <cellStyle name="20% - Accent6 2 7 6 2 2" xfId="29684"/>
    <cellStyle name="20% - Accent6 2 7 6 2 2 2" xfId="34104"/>
    <cellStyle name="20% - Accent6 2 7 6 2 3" xfId="31937"/>
    <cellStyle name="20% - Accent6 2 7 6 3" xfId="28603"/>
    <cellStyle name="20% - Accent6 2 7 6 3 2" xfId="33023"/>
    <cellStyle name="20% - Accent6 2 7 6 4" xfId="30856"/>
    <cellStyle name="20% - Accent6 2 7 7" xfId="25878"/>
    <cellStyle name="20% - Accent6 2 7 7 2" xfId="28806"/>
    <cellStyle name="20% - Accent6 2 7 7 2 2" xfId="33226"/>
    <cellStyle name="20% - Accent6 2 7 7 3" xfId="31059"/>
    <cellStyle name="20% - Accent6 2 7 8" xfId="27681"/>
    <cellStyle name="20% - Accent6 2 7 8 2" xfId="32142"/>
    <cellStyle name="20% - Accent6 2 7 9" xfId="29912"/>
    <cellStyle name="20% - Accent6 2 8" xfId="7003"/>
    <cellStyle name="20% - Accent6 2 8 2" xfId="12882"/>
    <cellStyle name="20% - Accent6 2 8 2 2" xfId="14524"/>
    <cellStyle name="20% - Accent6 2 8 2 2 2" xfId="27003"/>
    <cellStyle name="20% - Accent6 2 8 2 2 2 2" xfId="29226"/>
    <cellStyle name="20% - Accent6 2 8 2 2 2 2 2" xfId="33646"/>
    <cellStyle name="20% - Accent6 2 8 2 2 2 3" xfId="31479"/>
    <cellStyle name="20% - Accent6 2 8 2 2 3" xfId="28145"/>
    <cellStyle name="20% - Accent6 2 8 2 2 3 2" xfId="32565"/>
    <cellStyle name="20% - Accent6 2 8 2 2 4" xfId="30398"/>
    <cellStyle name="20% - Accent6 2 8 2 3" xfId="25638"/>
    <cellStyle name="20% - Accent6 2 8 2 3 2" xfId="27475"/>
    <cellStyle name="20% - Accent6 2 8 2 3 2 2" xfId="29689"/>
    <cellStyle name="20% - Accent6 2 8 2 3 2 2 2" xfId="34109"/>
    <cellStyle name="20% - Accent6 2 8 2 3 2 3" xfId="31942"/>
    <cellStyle name="20% - Accent6 2 8 2 3 3" xfId="28608"/>
    <cellStyle name="20% - Accent6 2 8 2 3 3 2" xfId="33028"/>
    <cellStyle name="20% - Accent6 2 8 2 3 4" xfId="30861"/>
    <cellStyle name="20% - Accent6 2 8 2 4" xfId="26726"/>
    <cellStyle name="20% - Accent6 2 8 2 4 2" xfId="29024"/>
    <cellStyle name="20% - Accent6 2 8 2 4 2 2" xfId="33444"/>
    <cellStyle name="20% - Accent6 2 8 2 4 3" xfId="31277"/>
    <cellStyle name="20% - Accent6 2 8 2 5" xfId="27943"/>
    <cellStyle name="20% - Accent6 2 8 2 5 2" xfId="32363"/>
    <cellStyle name="20% - Accent6 2 8 2 6" xfId="30196"/>
    <cellStyle name="20% - Accent6 2 8 3" xfId="14523"/>
    <cellStyle name="20% - Accent6 2 8 3 2" xfId="27002"/>
    <cellStyle name="20% - Accent6 2 8 3 2 2" xfId="29225"/>
    <cellStyle name="20% - Accent6 2 8 3 2 2 2" xfId="33645"/>
    <cellStyle name="20% - Accent6 2 8 3 2 3" xfId="31478"/>
    <cellStyle name="20% - Accent6 2 8 3 3" xfId="28144"/>
    <cellStyle name="20% - Accent6 2 8 3 3 2" xfId="32564"/>
    <cellStyle name="20% - Accent6 2 8 3 4" xfId="30397"/>
    <cellStyle name="20% - Accent6 2 8 4" xfId="25426"/>
    <cellStyle name="20% - Accent6 2 8 4 2" xfId="27264"/>
    <cellStyle name="20% - Accent6 2 8 4 2 2" xfId="29478"/>
    <cellStyle name="20% - Accent6 2 8 4 2 2 2" xfId="33898"/>
    <cellStyle name="20% - Accent6 2 8 4 2 3" xfId="31731"/>
    <cellStyle name="20% - Accent6 2 8 4 3" xfId="28397"/>
    <cellStyle name="20% - Accent6 2 8 4 3 2" xfId="32817"/>
    <cellStyle name="20% - Accent6 2 8 4 4" xfId="30650"/>
    <cellStyle name="20% - Accent6 2 8 5" xfId="25637"/>
    <cellStyle name="20% - Accent6 2 8 5 2" xfId="27474"/>
    <cellStyle name="20% - Accent6 2 8 5 2 2" xfId="29688"/>
    <cellStyle name="20% - Accent6 2 8 5 2 2 2" xfId="34108"/>
    <cellStyle name="20% - Accent6 2 8 5 2 3" xfId="31941"/>
    <cellStyle name="20% - Accent6 2 8 5 3" xfId="28607"/>
    <cellStyle name="20% - Accent6 2 8 5 3 2" xfId="33027"/>
    <cellStyle name="20% - Accent6 2 8 5 4" xfId="30860"/>
    <cellStyle name="20% - Accent6 2 8 6" xfId="26489"/>
    <cellStyle name="20% - Accent6 2 8 6 2" xfId="28869"/>
    <cellStyle name="20% - Accent6 2 8 6 2 2" xfId="33289"/>
    <cellStyle name="20% - Accent6 2 8 6 3" xfId="31122"/>
    <cellStyle name="20% - Accent6 2 8 7" xfId="27788"/>
    <cellStyle name="20% - Accent6 2 8 7 2" xfId="32208"/>
    <cellStyle name="20% - Accent6 2 8 8" xfId="30041"/>
    <cellStyle name="20% - Accent6 2 9" xfId="6912"/>
    <cellStyle name="20% - Accent6 2 9 2" xfId="12847"/>
    <cellStyle name="20% - Accent6 2 9 2 2" xfId="14526"/>
    <cellStyle name="20% - Accent6 2 9 2 2 2" xfId="27005"/>
    <cellStyle name="20% - Accent6 2 9 2 2 2 2" xfId="29228"/>
    <cellStyle name="20% - Accent6 2 9 2 2 2 2 2" xfId="33648"/>
    <cellStyle name="20% - Accent6 2 9 2 2 2 3" xfId="31481"/>
    <cellStyle name="20% - Accent6 2 9 2 2 3" xfId="28147"/>
    <cellStyle name="20% - Accent6 2 9 2 2 3 2" xfId="32567"/>
    <cellStyle name="20% - Accent6 2 9 2 2 4" xfId="30400"/>
    <cellStyle name="20% - Accent6 2 9 2 3" xfId="25640"/>
    <cellStyle name="20% - Accent6 2 9 2 3 2" xfId="27477"/>
    <cellStyle name="20% - Accent6 2 9 2 3 2 2" xfId="29691"/>
    <cellStyle name="20% - Accent6 2 9 2 3 2 2 2" xfId="34111"/>
    <cellStyle name="20% - Accent6 2 9 2 3 2 3" xfId="31944"/>
    <cellStyle name="20% - Accent6 2 9 2 3 3" xfId="28610"/>
    <cellStyle name="20% - Accent6 2 9 2 3 3 2" xfId="33030"/>
    <cellStyle name="20% - Accent6 2 9 2 3 4" xfId="30863"/>
    <cellStyle name="20% - Accent6 2 9 2 4" xfId="26694"/>
    <cellStyle name="20% - Accent6 2 9 2 4 2" xfId="28992"/>
    <cellStyle name="20% - Accent6 2 9 2 4 2 2" xfId="33412"/>
    <cellStyle name="20% - Accent6 2 9 2 4 3" xfId="31245"/>
    <cellStyle name="20% - Accent6 2 9 2 5" xfId="27911"/>
    <cellStyle name="20% - Accent6 2 9 2 5 2" xfId="32331"/>
    <cellStyle name="20% - Accent6 2 9 2 6" xfId="30164"/>
    <cellStyle name="20% - Accent6 2 9 3" xfId="14525"/>
    <cellStyle name="20% - Accent6 2 9 3 2" xfId="27004"/>
    <cellStyle name="20% - Accent6 2 9 3 2 2" xfId="29227"/>
    <cellStyle name="20% - Accent6 2 9 3 2 2 2" xfId="33647"/>
    <cellStyle name="20% - Accent6 2 9 3 2 3" xfId="31480"/>
    <cellStyle name="20% - Accent6 2 9 3 3" xfId="28146"/>
    <cellStyle name="20% - Accent6 2 9 3 3 2" xfId="32566"/>
    <cellStyle name="20% - Accent6 2 9 3 4" xfId="30399"/>
    <cellStyle name="20% - Accent6 2 9 4" xfId="25394"/>
    <cellStyle name="20% - Accent6 2 9 4 2" xfId="27232"/>
    <cellStyle name="20% - Accent6 2 9 4 2 2" xfId="29446"/>
    <cellStyle name="20% - Accent6 2 9 4 2 2 2" xfId="33866"/>
    <cellStyle name="20% - Accent6 2 9 4 2 3" xfId="31699"/>
    <cellStyle name="20% - Accent6 2 9 4 3" xfId="28365"/>
    <cellStyle name="20% - Accent6 2 9 4 3 2" xfId="32785"/>
    <cellStyle name="20% - Accent6 2 9 4 4" xfId="30618"/>
    <cellStyle name="20% - Accent6 2 9 5" xfId="25639"/>
    <cellStyle name="20% - Accent6 2 9 5 2" xfId="27476"/>
    <cellStyle name="20% - Accent6 2 9 5 2 2" xfId="29690"/>
    <cellStyle name="20% - Accent6 2 9 5 2 2 2" xfId="34110"/>
    <cellStyle name="20% - Accent6 2 9 5 2 3" xfId="31943"/>
    <cellStyle name="20% - Accent6 2 9 5 3" xfId="28609"/>
    <cellStyle name="20% - Accent6 2 9 5 3 2" xfId="33029"/>
    <cellStyle name="20% - Accent6 2 9 5 4" xfId="30862"/>
    <cellStyle name="20% - Accent6 2 9 6" xfId="26457"/>
    <cellStyle name="20% - Accent6 2 9 6 2" xfId="28837"/>
    <cellStyle name="20% - Accent6 2 9 6 2 2" xfId="33257"/>
    <cellStyle name="20% - Accent6 2 9 6 3" xfId="31090"/>
    <cellStyle name="20% - Accent6 2 9 7" xfId="27756"/>
    <cellStyle name="20% - Accent6 2 9 7 2" xfId="32176"/>
    <cellStyle name="20% - Accent6 2 9 8" xfId="30009"/>
    <cellStyle name="20% - Accent6 3" xfId="819"/>
    <cellStyle name="20% - Accent6 3 2" xfId="820"/>
    <cellStyle name="20% - Accent6 3 3" xfId="36428"/>
    <cellStyle name="20% - Accent6 3 4" xfId="36448"/>
    <cellStyle name="20% - Accent6 3 5" xfId="36533"/>
    <cellStyle name="20% - Accent6 3 6" xfId="36567"/>
    <cellStyle name="20% - Accent6 3 7" xfId="36611"/>
    <cellStyle name="20% - Accent6 4" xfId="821"/>
    <cellStyle name="20% - Accent6 4 2" xfId="34602"/>
    <cellStyle name="20% - Accent6 4 3" xfId="36449"/>
    <cellStyle name="20% - Accent6 4 4" xfId="36547"/>
    <cellStyle name="20% - Accent6 4 5" xfId="36568"/>
    <cellStyle name="20% - Accent6 4 6" xfId="36612"/>
    <cellStyle name="20% - Accent6 5" xfId="822"/>
    <cellStyle name="20% - Accent6 5 10" xfId="34603"/>
    <cellStyle name="20% - Accent6 5 2" xfId="7008"/>
    <cellStyle name="20% - Accent6 5 2 2" xfId="12887"/>
    <cellStyle name="20% - Accent6 5 2 2 2" xfId="14529"/>
    <cellStyle name="20% - Accent6 5 2 2 2 2" xfId="27008"/>
    <cellStyle name="20% - Accent6 5 2 2 2 2 2" xfId="29231"/>
    <cellStyle name="20% - Accent6 5 2 2 2 2 2 2" xfId="33651"/>
    <cellStyle name="20% - Accent6 5 2 2 2 2 3" xfId="31484"/>
    <cellStyle name="20% - Accent6 5 2 2 2 3" xfId="28150"/>
    <cellStyle name="20% - Accent6 5 2 2 2 3 2" xfId="32570"/>
    <cellStyle name="20% - Accent6 5 2 2 2 4" xfId="30403"/>
    <cellStyle name="20% - Accent6 5 2 2 3" xfId="25643"/>
    <cellStyle name="20% - Accent6 5 2 2 3 2" xfId="27480"/>
    <cellStyle name="20% - Accent6 5 2 2 3 2 2" xfId="29694"/>
    <cellStyle name="20% - Accent6 5 2 2 3 2 2 2" xfId="34114"/>
    <cellStyle name="20% - Accent6 5 2 2 3 2 3" xfId="31947"/>
    <cellStyle name="20% - Accent6 5 2 2 3 3" xfId="28613"/>
    <cellStyle name="20% - Accent6 5 2 2 3 3 2" xfId="33033"/>
    <cellStyle name="20% - Accent6 5 2 2 3 4" xfId="30866"/>
    <cellStyle name="20% - Accent6 5 2 2 4" xfId="26731"/>
    <cellStyle name="20% - Accent6 5 2 2 4 2" xfId="29029"/>
    <cellStyle name="20% - Accent6 5 2 2 4 2 2" xfId="33449"/>
    <cellStyle name="20% - Accent6 5 2 2 4 3" xfId="31282"/>
    <cellStyle name="20% - Accent6 5 2 2 5" xfId="27948"/>
    <cellStyle name="20% - Accent6 5 2 2 5 2" xfId="32368"/>
    <cellStyle name="20% - Accent6 5 2 2 6" xfId="30201"/>
    <cellStyle name="20% - Accent6 5 2 3" xfId="14528"/>
    <cellStyle name="20% - Accent6 5 2 3 2" xfId="27007"/>
    <cellStyle name="20% - Accent6 5 2 3 2 2" xfId="29230"/>
    <cellStyle name="20% - Accent6 5 2 3 2 2 2" xfId="33650"/>
    <cellStyle name="20% - Accent6 5 2 3 2 3" xfId="31483"/>
    <cellStyle name="20% - Accent6 5 2 3 3" xfId="28149"/>
    <cellStyle name="20% - Accent6 5 2 3 3 2" xfId="32569"/>
    <cellStyle name="20% - Accent6 5 2 3 4" xfId="30402"/>
    <cellStyle name="20% - Accent6 5 2 4" xfId="25431"/>
    <cellStyle name="20% - Accent6 5 2 4 2" xfId="27269"/>
    <cellStyle name="20% - Accent6 5 2 4 2 2" xfId="29483"/>
    <cellStyle name="20% - Accent6 5 2 4 2 2 2" xfId="33903"/>
    <cellStyle name="20% - Accent6 5 2 4 2 3" xfId="31736"/>
    <cellStyle name="20% - Accent6 5 2 4 3" xfId="28402"/>
    <cellStyle name="20% - Accent6 5 2 4 3 2" xfId="32822"/>
    <cellStyle name="20% - Accent6 5 2 4 4" xfId="30655"/>
    <cellStyle name="20% - Accent6 5 2 5" xfId="25642"/>
    <cellStyle name="20% - Accent6 5 2 5 2" xfId="27479"/>
    <cellStyle name="20% - Accent6 5 2 5 2 2" xfId="29693"/>
    <cellStyle name="20% - Accent6 5 2 5 2 2 2" xfId="34113"/>
    <cellStyle name="20% - Accent6 5 2 5 2 3" xfId="31946"/>
    <cellStyle name="20% - Accent6 5 2 5 3" xfId="28612"/>
    <cellStyle name="20% - Accent6 5 2 5 3 2" xfId="33032"/>
    <cellStyle name="20% - Accent6 5 2 5 4" xfId="30865"/>
    <cellStyle name="20% - Accent6 5 2 6" xfId="26494"/>
    <cellStyle name="20% - Accent6 5 2 6 2" xfId="28874"/>
    <cellStyle name="20% - Accent6 5 2 6 2 2" xfId="33294"/>
    <cellStyle name="20% - Accent6 5 2 6 3" xfId="31127"/>
    <cellStyle name="20% - Accent6 5 2 7" xfId="27793"/>
    <cellStyle name="20% - Accent6 5 2 7 2" xfId="32213"/>
    <cellStyle name="20% - Accent6 5 2 8" xfId="30046"/>
    <cellStyle name="20% - Accent6 5 3" xfId="10235"/>
    <cellStyle name="20% - Accent6 5 3 2" xfId="14530"/>
    <cellStyle name="20% - Accent6 5 3 2 2" xfId="27009"/>
    <cellStyle name="20% - Accent6 5 3 2 2 2" xfId="29232"/>
    <cellStyle name="20% - Accent6 5 3 2 2 2 2" xfId="33652"/>
    <cellStyle name="20% - Accent6 5 3 2 2 3" xfId="31485"/>
    <cellStyle name="20% - Accent6 5 3 2 3" xfId="28151"/>
    <cellStyle name="20% - Accent6 5 3 2 3 2" xfId="32571"/>
    <cellStyle name="20% - Accent6 5 3 2 4" xfId="30404"/>
    <cellStyle name="20% - Accent6 5 3 3" xfId="25644"/>
    <cellStyle name="20% - Accent6 5 3 3 2" xfId="27481"/>
    <cellStyle name="20% - Accent6 5 3 3 2 2" xfId="29695"/>
    <cellStyle name="20% - Accent6 5 3 3 2 2 2" xfId="34115"/>
    <cellStyle name="20% - Accent6 5 3 3 2 3" xfId="31948"/>
    <cellStyle name="20% - Accent6 5 3 3 3" xfId="28614"/>
    <cellStyle name="20% - Accent6 5 3 3 3 2" xfId="33034"/>
    <cellStyle name="20% - Accent6 5 3 3 4" xfId="30867"/>
    <cellStyle name="20% - Accent6 5 3 4" xfId="26584"/>
    <cellStyle name="20% - Accent6 5 3 4 2" xfId="28956"/>
    <cellStyle name="20% - Accent6 5 3 4 2 2" xfId="33376"/>
    <cellStyle name="20% - Accent6 5 3 4 3" xfId="31209"/>
    <cellStyle name="20% - Accent6 5 3 5" xfId="27875"/>
    <cellStyle name="20% - Accent6 5 3 5 2" xfId="32295"/>
    <cellStyle name="20% - Accent6 5 3 6" xfId="30128"/>
    <cellStyle name="20% - Accent6 5 4" xfId="14527"/>
    <cellStyle name="20% - Accent6 5 4 2" xfId="27006"/>
    <cellStyle name="20% - Accent6 5 4 2 2" xfId="29229"/>
    <cellStyle name="20% - Accent6 5 4 2 2 2" xfId="33649"/>
    <cellStyle name="20% - Accent6 5 4 2 3" xfId="31482"/>
    <cellStyle name="20% - Accent6 5 4 3" xfId="28148"/>
    <cellStyle name="20% - Accent6 5 4 3 2" xfId="32568"/>
    <cellStyle name="20% - Accent6 5 4 4" xfId="30401"/>
    <cellStyle name="20% - Accent6 5 5" xfId="25360"/>
    <cellStyle name="20% - Accent6 5 5 2" xfId="27198"/>
    <cellStyle name="20% - Accent6 5 5 2 2" xfId="29412"/>
    <cellStyle name="20% - Accent6 5 5 2 2 2" xfId="33832"/>
    <cellStyle name="20% - Accent6 5 5 2 3" xfId="31665"/>
    <cellStyle name="20% - Accent6 5 5 3" xfId="28331"/>
    <cellStyle name="20% - Accent6 5 5 3 2" xfId="32751"/>
    <cellStyle name="20% - Accent6 5 5 4" xfId="30584"/>
    <cellStyle name="20% - Accent6 5 6" xfId="25641"/>
    <cellStyle name="20% - Accent6 5 6 2" xfId="27478"/>
    <cellStyle name="20% - Accent6 5 6 2 2" xfId="29692"/>
    <cellStyle name="20% - Accent6 5 6 2 2 2" xfId="34112"/>
    <cellStyle name="20% - Accent6 5 6 2 3" xfId="31945"/>
    <cellStyle name="20% - Accent6 5 6 3" xfId="28611"/>
    <cellStyle name="20% - Accent6 5 6 3 2" xfId="33031"/>
    <cellStyle name="20% - Accent6 5 6 4" xfId="30864"/>
    <cellStyle name="20% - Accent6 5 7" xfId="25879"/>
    <cellStyle name="20% - Accent6 5 7 2" xfId="28807"/>
    <cellStyle name="20% - Accent6 5 7 2 2" xfId="33227"/>
    <cellStyle name="20% - Accent6 5 7 3" xfId="31060"/>
    <cellStyle name="20% - Accent6 5 8" xfId="27682"/>
    <cellStyle name="20% - Accent6 5 8 2" xfId="32143"/>
    <cellStyle name="20% - Accent6 5 9" xfId="29913"/>
    <cellStyle name="20% - Accent6 6" xfId="14499"/>
    <cellStyle name="20% - Accent6 6 2" xfId="26978"/>
    <cellStyle name="20% - Accent6 6 2 2" xfId="29201"/>
    <cellStyle name="20% - Accent6 6 2 2 2" xfId="33621"/>
    <cellStyle name="20% - Accent6 6 2 3" xfId="31454"/>
    <cellStyle name="20% - Accent6 6 3" xfId="28120"/>
    <cellStyle name="20% - Accent6 6 3 2" xfId="32540"/>
    <cellStyle name="20% - Accent6 6 4" xfId="30373"/>
    <cellStyle name="20% - Accent6 6 5" xfId="34604"/>
    <cellStyle name="20% - Accent6 7" xfId="25482"/>
    <cellStyle name="20% - Accent6 7 2" xfId="27320"/>
    <cellStyle name="20% - Accent6 7 2 2" xfId="29534"/>
    <cellStyle name="20% - Accent6 7 2 2 2" xfId="33954"/>
    <cellStyle name="20% - Accent6 7 2 3" xfId="31787"/>
    <cellStyle name="20% - Accent6 7 3" xfId="28453"/>
    <cellStyle name="20% - Accent6 7 3 2" xfId="32873"/>
    <cellStyle name="20% - Accent6 7 4" xfId="30706"/>
    <cellStyle name="20% - Accent6 8" xfId="25613"/>
    <cellStyle name="20% - Accent6 8 2" xfId="27450"/>
    <cellStyle name="20% - Accent6 8 2 2" xfId="29664"/>
    <cellStyle name="20% - Accent6 8 2 2 2" xfId="34084"/>
    <cellStyle name="20% - Accent6 8 2 3" xfId="31917"/>
    <cellStyle name="20% - Accent6 8 3" xfId="28583"/>
    <cellStyle name="20% - Accent6 8 3 2" xfId="33003"/>
    <cellStyle name="20% - Accent6 8 4" xfId="30836"/>
    <cellStyle name="20% - Accent6 9" xfId="27676"/>
    <cellStyle name="20% - Akzent1 2" xfId="823"/>
    <cellStyle name="20% - Akzent1 2 10" xfId="14211"/>
    <cellStyle name="20% - Akzent1 2 10 2" xfId="14531"/>
    <cellStyle name="20% - Akzent1 2 2" xfId="824"/>
    <cellStyle name="20% - Akzent1 2 2 2" xfId="825"/>
    <cellStyle name="20% - Akzent1 2 2 2 2" xfId="826"/>
    <cellStyle name="20% - Akzent1 2 2 2 3" xfId="827"/>
    <cellStyle name="20% - Akzent1 2 2 3" xfId="828"/>
    <cellStyle name="20% - Akzent1 2 2 3 2" xfId="829"/>
    <cellStyle name="20% - Akzent1 2 2 3 2 2" xfId="830"/>
    <cellStyle name="20% - Akzent1 2 2 3 2 3" xfId="831"/>
    <cellStyle name="20% - Akzent1 2 2 3 3" xfId="832"/>
    <cellStyle name="20% - Akzent1 2 2 3 4" xfId="833"/>
    <cellStyle name="20% - Akzent1 2 2 3 5" xfId="11838"/>
    <cellStyle name="20% - Akzent1 2 2 3 6" xfId="11061"/>
    <cellStyle name="20% - Akzent1 2 2 3 6 2" xfId="14532"/>
    <cellStyle name="20% - Akzent1 2 2 4" xfId="834"/>
    <cellStyle name="20% - Akzent1 2 2 4 2" xfId="835"/>
    <cellStyle name="20% - Akzent1 2 2 4 3" xfId="836"/>
    <cellStyle name="20% - Akzent1 2 2 5" xfId="837"/>
    <cellStyle name="20% - Akzent1 2 2 6" xfId="838"/>
    <cellStyle name="20% - Akzent1 2 2 7" xfId="10936"/>
    <cellStyle name="20% - Akzent1 2 2 8" xfId="9838"/>
    <cellStyle name="20% - Akzent1 2 2 8 2" xfId="14533"/>
    <cellStyle name="20% - Akzent1 2 3" xfId="839"/>
    <cellStyle name="20% - Akzent1 2 3 2" xfId="840"/>
    <cellStyle name="20% - Akzent1 2 3 3" xfId="841"/>
    <cellStyle name="20% - Akzent1 2 4" xfId="842"/>
    <cellStyle name="20% - Akzent1 2 4 2" xfId="843"/>
    <cellStyle name="20% - Akzent1 2 4 2 2" xfId="844"/>
    <cellStyle name="20% - Akzent1 2 4 2 3" xfId="845"/>
    <cellStyle name="20% - Akzent1 2 4 3" xfId="846"/>
    <cellStyle name="20% - Akzent1 2 4 4" xfId="847"/>
    <cellStyle name="20% - Akzent1 2 4 5" xfId="11839"/>
    <cellStyle name="20% - Akzent1 2 4 6" xfId="9839"/>
    <cellStyle name="20% - Akzent1 2 4 6 2" xfId="14534"/>
    <cellStyle name="20% - Akzent1 2 5" xfId="848"/>
    <cellStyle name="20% - Akzent1 2 5 2" xfId="849"/>
    <cellStyle name="20% - Akzent1 2 5 3" xfId="850"/>
    <cellStyle name="20% - Akzent1 2 6" xfId="851"/>
    <cellStyle name="20% - Akzent1 2 6 2" xfId="852"/>
    <cellStyle name="20% - Akzent1 2 6 3" xfId="853"/>
    <cellStyle name="20% - Akzent1 2 6 4" xfId="13154"/>
    <cellStyle name="20% - Akzent1 2 6 5" xfId="9840"/>
    <cellStyle name="20% - Akzent1 2 6 5 2" xfId="14535"/>
    <cellStyle name="20% - Akzent1 2 7" xfId="854"/>
    <cellStyle name="20% - Akzent1 2 8" xfId="855"/>
    <cellStyle name="20% - Akzent1 2 9" xfId="10937"/>
    <cellStyle name="20% - Akzent1 2_BNP_Tradeabstimmung_Oktober_2012" xfId="856"/>
    <cellStyle name="20% - Akzent1 3" xfId="857"/>
    <cellStyle name="20% - Akzent2 2" xfId="858"/>
    <cellStyle name="20% - Akzent2 2 10" xfId="9841"/>
    <cellStyle name="20% - Akzent2 2 10 2" xfId="14536"/>
    <cellStyle name="20% - Akzent2 2 2" xfId="859"/>
    <cellStyle name="20% - Akzent2 2 2 2" xfId="860"/>
    <cellStyle name="20% - Akzent2 2 2 2 2" xfId="861"/>
    <cellStyle name="20% - Akzent2 2 2 2 3" xfId="862"/>
    <cellStyle name="20% - Akzent2 2 2 3" xfId="863"/>
    <cellStyle name="20% - Akzent2 2 2 3 2" xfId="864"/>
    <cellStyle name="20% - Akzent2 2 2 3 2 2" xfId="865"/>
    <cellStyle name="20% - Akzent2 2 2 3 2 3" xfId="866"/>
    <cellStyle name="20% - Akzent2 2 2 3 3" xfId="867"/>
    <cellStyle name="20% - Akzent2 2 2 3 4" xfId="868"/>
    <cellStyle name="20% - Akzent2 2 2 3 5" xfId="13155"/>
    <cellStyle name="20% - Akzent2 2 2 3 6" xfId="14209"/>
    <cellStyle name="20% - Akzent2 2 2 3 6 2" xfId="14537"/>
    <cellStyle name="20% - Akzent2 2 2 4" xfId="869"/>
    <cellStyle name="20% - Akzent2 2 2 4 2" xfId="870"/>
    <cellStyle name="20% - Akzent2 2 2 4 3" xfId="871"/>
    <cellStyle name="20% - Akzent2 2 2 5" xfId="872"/>
    <cellStyle name="20% - Akzent2 2 2 6" xfId="873"/>
    <cellStyle name="20% - Akzent2 2 2 7" xfId="11841"/>
    <cellStyle name="20% - Akzent2 2 2 8" xfId="14210"/>
    <cellStyle name="20% - Akzent2 2 2 8 2" xfId="14538"/>
    <cellStyle name="20% - Akzent2 2 3" xfId="874"/>
    <cellStyle name="20% - Akzent2 2 3 2" xfId="875"/>
    <cellStyle name="20% - Akzent2 2 3 3" xfId="876"/>
    <cellStyle name="20% - Akzent2 2 4" xfId="877"/>
    <cellStyle name="20% - Akzent2 2 4 2" xfId="878"/>
    <cellStyle name="20% - Akzent2 2 4 2 2" xfId="879"/>
    <cellStyle name="20% - Akzent2 2 4 2 3" xfId="880"/>
    <cellStyle name="20% - Akzent2 2 4 3" xfId="881"/>
    <cellStyle name="20% - Akzent2 2 4 4" xfId="882"/>
    <cellStyle name="20% - Akzent2 2 4 5" xfId="10938"/>
    <cellStyle name="20% - Akzent2 2 4 6" xfId="9842"/>
    <cellStyle name="20% - Akzent2 2 4 6 2" xfId="14539"/>
    <cellStyle name="20% - Akzent2 2 5" xfId="883"/>
    <cellStyle name="20% - Akzent2 2 5 2" xfId="884"/>
    <cellStyle name="20% - Akzent2 2 5 3" xfId="885"/>
    <cellStyle name="20% - Akzent2 2 6" xfId="886"/>
    <cellStyle name="20% - Akzent2 2 6 2" xfId="887"/>
    <cellStyle name="20% - Akzent2 2 6 3" xfId="888"/>
    <cellStyle name="20% - Akzent2 2 6 4" xfId="13156"/>
    <cellStyle name="20% - Akzent2 2 6 5" xfId="11062"/>
    <cellStyle name="20% - Akzent2 2 6 5 2" xfId="14540"/>
    <cellStyle name="20% - Akzent2 2 7" xfId="889"/>
    <cellStyle name="20% - Akzent2 2 8" xfId="890"/>
    <cellStyle name="20% - Akzent2 2 9" xfId="11840"/>
    <cellStyle name="20% - Akzent2 2_BNP_Tradeabstimmung_Oktober_2012" xfId="891"/>
    <cellStyle name="20% - Akzent2 3" xfId="892"/>
    <cellStyle name="20% - Akzent3 2" xfId="893"/>
    <cellStyle name="20% - Akzent3 2 2" xfId="894"/>
    <cellStyle name="20% - Akzent3 2 2 2" xfId="895"/>
    <cellStyle name="20% - Akzent3 2 2 2 2" xfId="896"/>
    <cellStyle name="20% - Akzent3 2 2 2 3" xfId="897"/>
    <cellStyle name="20% - Akzent3 2 2 3" xfId="898"/>
    <cellStyle name="20% - Akzent3 2 2 3 2" xfId="899"/>
    <cellStyle name="20% - Akzent3 2 2 3 2 2" xfId="900"/>
    <cellStyle name="20% - Akzent3 2 2 3 2 3" xfId="901"/>
    <cellStyle name="20% - Akzent3 2 2 3 3" xfId="902"/>
    <cellStyle name="20% - Akzent3 2 2 3 3 2" xfId="14544"/>
    <cellStyle name="20% - Akzent3 2 2 3 4" xfId="903"/>
    <cellStyle name="20% - Akzent3 2 2 3 4 2" xfId="14545"/>
    <cellStyle name="20% - Akzent3 2 2 3 5" xfId="14543"/>
    <cellStyle name="20% - Akzent3 2 2 4" xfId="904"/>
    <cellStyle name="20% - Akzent3 2 2 4 2" xfId="905"/>
    <cellStyle name="20% - Akzent3 2 2 4 3" xfId="906"/>
    <cellStyle name="20% - Akzent3 2 2 5" xfId="907"/>
    <cellStyle name="20% - Akzent3 2 2 5 2" xfId="14546"/>
    <cellStyle name="20% - Akzent3 2 2 6" xfId="908"/>
    <cellStyle name="20% - Akzent3 2 2 6 2" xfId="14547"/>
    <cellStyle name="20% - Akzent3 2 2 7" xfId="14542"/>
    <cellStyle name="20% - Akzent3 2 3" xfId="909"/>
    <cellStyle name="20% - Akzent3 2 3 2" xfId="910"/>
    <cellStyle name="20% - Akzent3 2 3 3" xfId="911"/>
    <cellStyle name="20% - Akzent3 2 4" xfId="912"/>
    <cellStyle name="20% - Akzent3 2 4 2" xfId="913"/>
    <cellStyle name="20% - Akzent3 2 4 2 2" xfId="914"/>
    <cellStyle name="20% - Akzent3 2 4 2 3" xfId="915"/>
    <cellStyle name="20% - Akzent3 2 4 3" xfId="916"/>
    <cellStyle name="20% - Akzent3 2 4 3 2" xfId="14549"/>
    <cellStyle name="20% - Akzent3 2 4 4" xfId="917"/>
    <cellStyle name="20% - Akzent3 2 4 4 2" xfId="14550"/>
    <cellStyle name="20% - Akzent3 2 4 5" xfId="14548"/>
    <cellStyle name="20% - Akzent3 2 5" xfId="918"/>
    <cellStyle name="20% - Akzent3 2 5 2" xfId="919"/>
    <cellStyle name="20% - Akzent3 2 5 3" xfId="920"/>
    <cellStyle name="20% - Akzent3 2 6" xfId="921"/>
    <cellStyle name="20% - Akzent3 2 6 2" xfId="922"/>
    <cellStyle name="20% - Akzent3 2 6 2 2" xfId="14552"/>
    <cellStyle name="20% - Akzent3 2 6 3" xfId="923"/>
    <cellStyle name="20% - Akzent3 2 6 3 2" xfId="14553"/>
    <cellStyle name="20% - Akzent3 2 6 4" xfId="14551"/>
    <cellStyle name="20% - Akzent3 2 7" xfId="924"/>
    <cellStyle name="20% - Akzent3 2 7 2" xfId="14554"/>
    <cellStyle name="20% - Akzent3 2 8" xfId="925"/>
    <cellStyle name="20% - Akzent3 2 8 2" xfId="14555"/>
    <cellStyle name="20% - Akzent3 2 9" xfId="14541"/>
    <cellStyle name="20% - Akzent3 2_BNP_Tradeabstimmung_Oktober_2012" xfId="926"/>
    <cellStyle name="20% - Akzent3 3" xfId="927"/>
    <cellStyle name="20% - Akzent4 2" xfId="928"/>
    <cellStyle name="20% - Akzent4 2 10" xfId="14208"/>
    <cellStyle name="20% - Akzent4 2 10 2" xfId="14556"/>
    <cellStyle name="20% - Akzent4 2 2" xfId="929"/>
    <cellStyle name="20% - Akzent4 2 2 2" xfId="930"/>
    <cellStyle name="20% - Akzent4 2 2 2 2" xfId="931"/>
    <cellStyle name="20% - Akzent4 2 2 2 3" xfId="932"/>
    <cellStyle name="20% - Akzent4 2 2 3" xfId="933"/>
    <cellStyle name="20% - Akzent4 2 2 3 2" xfId="934"/>
    <cellStyle name="20% - Akzent4 2 2 3 2 2" xfId="935"/>
    <cellStyle name="20% - Akzent4 2 2 3 2 3" xfId="936"/>
    <cellStyle name="20% - Akzent4 2 2 3 3" xfId="937"/>
    <cellStyle name="20% - Akzent4 2 2 3 4" xfId="938"/>
    <cellStyle name="20% - Akzent4 2 2 3 5" xfId="10940"/>
    <cellStyle name="20% - Akzent4 2 2 3 6" xfId="14207"/>
    <cellStyle name="20% - Akzent4 2 2 3 6 2" xfId="14557"/>
    <cellStyle name="20% - Akzent4 2 2 4" xfId="939"/>
    <cellStyle name="20% - Akzent4 2 2 4 2" xfId="940"/>
    <cellStyle name="20% - Akzent4 2 2 4 3" xfId="941"/>
    <cellStyle name="20% - Akzent4 2 2 5" xfId="942"/>
    <cellStyle name="20% - Akzent4 2 2 6" xfId="943"/>
    <cellStyle name="20% - Akzent4 2 2 7" xfId="13157"/>
    <cellStyle name="20% - Akzent4 2 2 8" xfId="11063"/>
    <cellStyle name="20% - Akzent4 2 2 8 2" xfId="14558"/>
    <cellStyle name="20% - Akzent4 2 3" xfId="944"/>
    <cellStyle name="20% - Akzent4 2 3 2" xfId="945"/>
    <cellStyle name="20% - Akzent4 2 3 3" xfId="946"/>
    <cellStyle name="20% - Akzent4 2 4" xfId="947"/>
    <cellStyle name="20% - Akzent4 2 4 2" xfId="948"/>
    <cellStyle name="20% - Akzent4 2 4 2 2" xfId="949"/>
    <cellStyle name="20% - Akzent4 2 4 2 3" xfId="950"/>
    <cellStyle name="20% - Akzent4 2 4 3" xfId="951"/>
    <cellStyle name="20% - Akzent4 2 4 4" xfId="952"/>
    <cellStyle name="20% - Akzent4 2 4 5" xfId="10941"/>
    <cellStyle name="20% - Akzent4 2 4 6" xfId="9843"/>
    <cellStyle name="20% - Akzent4 2 4 6 2" xfId="14559"/>
    <cellStyle name="20% - Akzent4 2 5" xfId="953"/>
    <cellStyle name="20% - Akzent4 2 5 2" xfId="954"/>
    <cellStyle name="20% - Akzent4 2 5 3" xfId="955"/>
    <cellStyle name="20% - Akzent4 2 6" xfId="956"/>
    <cellStyle name="20% - Akzent4 2 6 2" xfId="957"/>
    <cellStyle name="20% - Akzent4 2 6 3" xfId="958"/>
    <cellStyle name="20% - Akzent4 2 6 4" xfId="9812"/>
    <cellStyle name="20% - Akzent4 2 6 5" xfId="14206"/>
    <cellStyle name="20% - Akzent4 2 6 5 2" xfId="14560"/>
    <cellStyle name="20% - Akzent4 2 7" xfId="959"/>
    <cellStyle name="20% - Akzent4 2 8" xfId="960"/>
    <cellStyle name="20% - Akzent4 2 9" xfId="11842"/>
    <cellStyle name="20% - Akzent4 2_BNP_Tradeabstimmung_Oktober_2012" xfId="961"/>
    <cellStyle name="20% - Akzent4 3" xfId="962"/>
    <cellStyle name="20% - Akzent5 2" xfId="963"/>
    <cellStyle name="20% - Akzent5 2 2" xfId="964"/>
    <cellStyle name="20% - Akzent5 2 2 2" xfId="965"/>
    <cellStyle name="20% - Akzent5 2 2 3" xfId="966"/>
    <cellStyle name="20% - Akzent5 2 3" xfId="967"/>
    <cellStyle name="20% - Akzent5 2 3 2" xfId="968"/>
    <cellStyle name="20% - Akzent5 2 3 3" xfId="969"/>
    <cellStyle name="20% - Akzent5 2 4" xfId="970"/>
    <cellStyle name="20% - Akzent5 2 5" xfId="971"/>
    <cellStyle name="20% - Akzent5 2_BNP_Tradeabstimmung_Oktober_2012" xfId="972"/>
    <cellStyle name="20% - Akzent5 3" xfId="973"/>
    <cellStyle name="20% - Akzent6 2" xfId="974"/>
    <cellStyle name="20% - Akzent6 2 2" xfId="975"/>
    <cellStyle name="20% - Akzent6 2 2 2" xfId="976"/>
    <cellStyle name="20% - Akzent6 2 2 3" xfId="977"/>
    <cellStyle name="20% - Akzent6 2 2 4" xfId="10942"/>
    <cellStyle name="20% - Akzent6 2 2 5" xfId="14205"/>
    <cellStyle name="20% - Akzent6 2 3" xfId="978"/>
    <cellStyle name="20% - Akzent6 2 3 2" xfId="979"/>
    <cellStyle name="20% - Akzent6 2 3 3" xfId="980"/>
    <cellStyle name="20% - Akzent6 2 3 4" xfId="13159"/>
    <cellStyle name="20% - Akzent6 2 3 5" xfId="11064"/>
    <cellStyle name="20% - Akzent6 2 4" xfId="981"/>
    <cellStyle name="20% - Akzent6 2 5" xfId="982"/>
    <cellStyle name="20% - Akzent6 2 6" xfId="9813"/>
    <cellStyle name="20% - Akzent6 2 7" xfId="9844"/>
    <cellStyle name="20% - Akzent6 2_BNP_Tradeabstimmung_Oktober_2012" xfId="983"/>
    <cellStyle name="20% - Akzent6 3" xfId="984"/>
    <cellStyle name="40 % - Akzent1" xfId="985"/>
    <cellStyle name="40 % - Akzent1 2" xfId="986"/>
    <cellStyle name="40 % - Akzent1 2 10" xfId="10968"/>
    <cellStyle name="40 % - Akzent1 2 11" xfId="14204"/>
    <cellStyle name="40 % - Akzent1 2 11 2" xfId="14561"/>
    <cellStyle name="40 % - Akzent1 2 2" xfId="987"/>
    <cellStyle name="40 % - Akzent1 2 2 2" xfId="988"/>
    <cellStyle name="40 % - Akzent1 2 2 2 2" xfId="989"/>
    <cellStyle name="40 % - Akzent1 2 2 3" xfId="990"/>
    <cellStyle name="40 % - Akzent1 2 2_BNP_Tradeabstimmung_Oktober_2012" xfId="991"/>
    <cellStyle name="40 % - Akzent1 2 3" xfId="992"/>
    <cellStyle name="40 % - Akzent1 2 3 2" xfId="993"/>
    <cellStyle name="40 % - Akzent1 2 3 3" xfId="994"/>
    <cellStyle name="40 % - Akzent1 2 3 4" xfId="10943"/>
    <cellStyle name="40 % - Akzent1 2 3 5" xfId="14201"/>
    <cellStyle name="40 % - Akzent1 2 3 5 2" xfId="14562"/>
    <cellStyle name="40 % - Akzent1 2 4" xfId="995"/>
    <cellStyle name="40 % - Akzent1 2 4 2" xfId="996"/>
    <cellStyle name="40 % - Akzent1 2 4 3" xfId="997"/>
    <cellStyle name="40 % - Akzent1 2 4 4" xfId="13160"/>
    <cellStyle name="40 % - Akzent1 2 4 5" xfId="14203"/>
    <cellStyle name="40 % - Akzent1 2 4 5 2" xfId="14563"/>
    <cellStyle name="40 % - Akzent1 2 5" xfId="998"/>
    <cellStyle name="40 % - Akzent1 2 5 2" xfId="999"/>
    <cellStyle name="40 % - Akzent1 2 5 3" xfId="1000"/>
    <cellStyle name="40 % - Akzent1 2 5 4" xfId="11844"/>
    <cellStyle name="40 % - Akzent1 2 5 5" xfId="9845"/>
    <cellStyle name="40 % - Akzent1 2 5 5 2" xfId="14564"/>
    <cellStyle name="40 % - Akzent1 2 6" xfId="1001"/>
    <cellStyle name="40 % - Akzent1 2 6 2" xfId="1002"/>
    <cellStyle name="40 % - Akzent1 2 6 3" xfId="1003"/>
    <cellStyle name="40 % - Akzent1 2 6 4" xfId="13161"/>
    <cellStyle name="40 % - Akzent1 2 6 5" xfId="14202"/>
    <cellStyle name="40 % - Akzent1 2 6 5 2" xfId="14565"/>
    <cellStyle name="40 % - Akzent1 2 7" xfId="1004"/>
    <cellStyle name="40 % - Akzent1 2 8" xfId="1005"/>
    <cellStyle name="40 % - Akzent1 2 9" xfId="13158"/>
    <cellStyle name="40 % - Akzent1 2_BNP_Tradeabstimmung_Oktober_2012" xfId="1006"/>
    <cellStyle name="40 % - Akzent1 3" xfId="1007"/>
    <cellStyle name="40 % - Akzent1 3 2" xfId="1008"/>
    <cellStyle name="40 % - Akzent1 3 2 2" xfId="1009"/>
    <cellStyle name="40 % - Akzent1 3 2 3" xfId="1010"/>
    <cellStyle name="40 % - Akzent1 3 2 4" xfId="13162"/>
    <cellStyle name="40 % - Akzent1 3 2 5" xfId="14198"/>
    <cellStyle name="40 % - Akzent1 3 2 5 2" xfId="14566"/>
    <cellStyle name="40 % - Akzent1 3 3" xfId="1011"/>
    <cellStyle name="40 % - Akzent1 3 3 2" xfId="1012"/>
    <cellStyle name="40 % - Akzent1 3 3 3" xfId="1013"/>
    <cellStyle name="40 % - Akzent1 3 3 4" xfId="11846"/>
    <cellStyle name="40 % - Akzent1 3 3 5" xfId="14200"/>
    <cellStyle name="40 % - Akzent1 3 3 5 2" xfId="14567"/>
    <cellStyle name="40 % - Akzent1 3 4" xfId="1014"/>
    <cellStyle name="40 % - Akzent1 3 5" xfId="1015"/>
    <cellStyle name="40 % - Akzent1 3 6" xfId="11845"/>
    <cellStyle name="40 % - Akzent1 3 7" xfId="11065"/>
    <cellStyle name="40 % - Akzent1 3 7 2" xfId="14568"/>
    <cellStyle name="40 % - Akzent1 3_BNP_Tradeabstimmung_Oktober_2012" xfId="1016"/>
    <cellStyle name="40 % - Akzent1 4" xfId="1017"/>
    <cellStyle name="40 % - Akzent1 4 2" xfId="1018"/>
    <cellStyle name="40 % - Akzent1 4 2 2" xfId="1019"/>
    <cellStyle name="40 % - Akzent1 4 2 3" xfId="1020"/>
    <cellStyle name="40 % - Akzent1 4 2 4" xfId="13163"/>
    <cellStyle name="40 % - Akzent1 4 2 5" xfId="9846"/>
    <cellStyle name="40 % - Akzent1 4 2 5 2" xfId="14569"/>
    <cellStyle name="40 % - Akzent1 4 3" xfId="1021"/>
    <cellStyle name="40 % - Akzent1 4 3 2" xfId="1022"/>
    <cellStyle name="40 % - Akzent1 4 3 3" xfId="1023"/>
    <cellStyle name="40 % - Akzent1 4 3 4" xfId="13164"/>
    <cellStyle name="40 % - Akzent1 4 3 5" xfId="11066"/>
    <cellStyle name="40 % - Akzent1 4 3 5 2" xfId="14570"/>
    <cellStyle name="40 % - Akzent1 4 4" xfId="1024"/>
    <cellStyle name="40 % - Akzent1 4 5" xfId="1025"/>
    <cellStyle name="40 % - Akzent1 4 6" xfId="10944"/>
    <cellStyle name="40 % - Akzent1 4 7" xfId="14199"/>
    <cellStyle name="40 % - Akzent1 4 7 2" xfId="14571"/>
    <cellStyle name="40 % - Akzent1 4_BNP_Tradeabstimmung_Oktober_2012" xfId="1026"/>
    <cellStyle name="40 % - Akzent1 5" xfId="1027"/>
    <cellStyle name="40 % - Akzent1 5 2" xfId="1028"/>
    <cellStyle name="40 % - Akzent1 5 3" xfId="1029"/>
    <cellStyle name="40 % - Akzent1 5 3 2" xfId="1030"/>
    <cellStyle name="40 % - Akzent1 5 3 3" xfId="1031"/>
    <cellStyle name="40 % - Akzent1 5 3 4" xfId="13165"/>
    <cellStyle name="40 % - Akzent1 5 3 5" xfId="14197"/>
    <cellStyle name="40 % - Akzent1 5 3 5 2" xfId="14572"/>
    <cellStyle name="40 % - Akzent1 5_BNP_Tradeabstimmung_Oktober_2012" xfId="1032"/>
    <cellStyle name="40 % - Akzent2" xfId="1033"/>
    <cellStyle name="40 % - Akzent2 2" xfId="1034"/>
    <cellStyle name="40 % - Akzent2 2 2" xfId="1035"/>
    <cellStyle name="40 % - Akzent2 2 2 2" xfId="1036"/>
    <cellStyle name="40 % - Akzent2 2 2 2 2" xfId="1037"/>
    <cellStyle name="40 % - Akzent2 2 2 3" xfId="1038"/>
    <cellStyle name="40 % - Akzent2 2 2_BNP_Tradeabstimmung_Oktober_2012" xfId="1039"/>
    <cellStyle name="40 % - Akzent2 2 3" xfId="1040"/>
    <cellStyle name="40 % - Akzent2 2 3 2" xfId="1041"/>
    <cellStyle name="40 % - Akzent2 2 3 3" xfId="1042"/>
    <cellStyle name="40 % - Akzent2 2 4" xfId="1043"/>
    <cellStyle name="40 % - Akzent2 2 4 2" xfId="1044"/>
    <cellStyle name="40 % - Akzent2 2 4 3" xfId="1045"/>
    <cellStyle name="40 % - Akzent2 2 5" xfId="1046"/>
    <cellStyle name="40 % - Akzent2 2 5 2" xfId="1047"/>
    <cellStyle name="40 % - Akzent2 2 5 3" xfId="1048"/>
    <cellStyle name="40 % - Akzent2 2 6" xfId="1049"/>
    <cellStyle name="40 % - Akzent2 2 6 2" xfId="1050"/>
    <cellStyle name="40 % - Akzent2 2 6 3" xfId="1051"/>
    <cellStyle name="40 % - Akzent2 2 7" xfId="1052"/>
    <cellStyle name="40 % - Akzent2 2 8" xfId="1053"/>
    <cellStyle name="40 % - Akzent2 2_BNP_Tradeabstimmung_Oktober_2012" xfId="1054"/>
    <cellStyle name="40 % - Akzent2 3" xfId="1055"/>
    <cellStyle name="40 % - Akzent2 3 2" xfId="1056"/>
    <cellStyle name="40 % - Akzent2 3 2 2" xfId="1057"/>
    <cellStyle name="40 % - Akzent2 3 2 3" xfId="1058"/>
    <cellStyle name="40 % - Akzent2 3 3" xfId="1059"/>
    <cellStyle name="40 % - Akzent2 3 3 2" xfId="1060"/>
    <cellStyle name="40 % - Akzent2 3 3 3" xfId="1061"/>
    <cellStyle name="40 % - Akzent2 3 4" xfId="1062"/>
    <cellStyle name="40 % - Akzent2 3 5" xfId="1063"/>
    <cellStyle name="40 % - Akzent2 3_BNP_Tradeabstimmung_Oktober_2012" xfId="1064"/>
    <cellStyle name="40 % - Akzent2 4" xfId="1065"/>
    <cellStyle name="40 % - Akzent2 4 2" xfId="1066"/>
    <cellStyle name="40 % - Akzent2 4 2 2" xfId="1067"/>
    <cellStyle name="40 % - Akzent2 4 2 3" xfId="1068"/>
    <cellStyle name="40 % - Akzent2 4 3" xfId="1069"/>
    <cellStyle name="40 % - Akzent2 4 3 2" xfId="1070"/>
    <cellStyle name="40 % - Akzent2 4 3 3" xfId="1071"/>
    <cellStyle name="40 % - Akzent2 4 4" xfId="1072"/>
    <cellStyle name="40 % - Akzent2 4 5" xfId="1073"/>
    <cellStyle name="40 % - Akzent2 4_BNP_Tradeabstimmung_Oktober_2012" xfId="1074"/>
    <cellStyle name="40 % - Akzent2 5" xfId="1075"/>
    <cellStyle name="40 % - Akzent2 5 2" xfId="1076"/>
    <cellStyle name="40 % - Akzent2 5 3" xfId="1077"/>
    <cellStyle name="40 % - Akzent2 5 3 2" xfId="1078"/>
    <cellStyle name="40 % - Akzent2 5 3 3" xfId="1079"/>
    <cellStyle name="40 % - Akzent2 5_BNP_Tradeabstimmung_Oktober_2012" xfId="1080"/>
    <cellStyle name="40 % - Akzent3" xfId="1081"/>
    <cellStyle name="40 % - Akzent3 2" xfId="1082"/>
    <cellStyle name="40 % - Akzent3 2 10" xfId="1083"/>
    <cellStyle name="40 % - Akzent3 2 10 2" xfId="1084"/>
    <cellStyle name="40 % - Akzent3 2 10 3" xfId="1085"/>
    <cellStyle name="40 % - Akzent3 2 11" xfId="1086"/>
    <cellStyle name="40 % - Akzent3 2 11 2" xfId="1087"/>
    <cellStyle name="40 % - Akzent3 2 11 3" xfId="1088"/>
    <cellStyle name="40 % - Akzent3 2 12" xfId="1089"/>
    <cellStyle name="40 % - Akzent3 2 12 2" xfId="1090"/>
    <cellStyle name="40 % - Akzent3 2 12 2 2" xfId="14575"/>
    <cellStyle name="40 % - Akzent3 2 12 3" xfId="1091"/>
    <cellStyle name="40 % - Akzent3 2 12 3 2" xfId="14576"/>
    <cellStyle name="40 % - Akzent3 2 12 4" xfId="14574"/>
    <cellStyle name="40 % - Akzent3 2 13" xfId="1092"/>
    <cellStyle name="40 % - Akzent3 2 13 2" xfId="1093"/>
    <cellStyle name="40 % - Akzent3 2 13 3" xfId="1094"/>
    <cellStyle name="40 % - Akzent3 2 14" xfId="1095"/>
    <cellStyle name="40 % - Akzent3 2 14 2" xfId="14577"/>
    <cellStyle name="40 % - Akzent3 2 15" xfId="1096"/>
    <cellStyle name="40 % - Akzent3 2 15 2" xfId="14578"/>
    <cellStyle name="40 % - Akzent3 2 16" xfId="14573"/>
    <cellStyle name="40 % - Akzent3 2 2" xfId="1097"/>
    <cellStyle name="40 % - Akzent3 2 2 2" xfId="1098"/>
    <cellStyle name="40 % - Akzent3 2 2 2 2" xfId="1099"/>
    <cellStyle name="40 % - Akzent3 2 2 3" xfId="1100"/>
    <cellStyle name="40 % - Akzent3 2 2 3 2" xfId="1101"/>
    <cellStyle name="40 % - Akzent3 2 2 3 2 2" xfId="14580"/>
    <cellStyle name="40 % - Akzent3 2 2 3 3" xfId="1102"/>
    <cellStyle name="40 % - Akzent3 2 2 3 3 2" xfId="14581"/>
    <cellStyle name="40 % - Akzent3 2 2 3 4" xfId="14579"/>
    <cellStyle name="40 % - Akzent3 2 2 4" xfId="1103"/>
    <cellStyle name="40 % - Akzent3 2 2_BNP_Tradeabstimmung_Oktober_2012" xfId="1104"/>
    <cellStyle name="40 % - Akzent3 2 3" xfId="1105"/>
    <cellStyle name="40 % - Akzent3 2 3 2" xfId="1106"/>
    <cellStyle name="40 % - Akzent3 2 3 2 2" xfId="1107"/>
    <cellStyle name="40 % - Akzent3 2 3 2 3" xfId="1108"/>
    <cellStyle name="40 % - Akzent3 2 3 3" xfId="1109"/>
    <cellStyle name="40 % - Akzent3 2 3 3 2" xfId="1110"/>
    <cellStyle name="40 % - Akzent3 2 3 3 2 2" xfId="1111"/>
    <cellStyle name="40 % - Akzent3 2 3 3 2 3" xfId="1112"/>
    <cellStyle name="40 % - Akzent3 2 3 3 3" xfId="1113"/>
    <cellStyle name="40 % - Akzent3 2 3 3 3 2" xfId="14584"/>
    <cellStyle name="40 % - Akzent3 2 3 3 4" xfId="1114"/>
    <cellStyle name="40 % - Akzent3 2 3 3 4 2" xfId="14585"/>
    <cellStyle name="40 % - Akzent3 2 3 3 5" xfId="14583"/>
    <cellStyle name="40 % - Akzent3 2 3 4" xfId="1115"/>
    <cellStyle name="40 % - Akzent3 2 3 4 2" xfId="1116"/>
    <cellStyle name="40 % - Akzent3 2 3 4 3" xfId="1117"/>
    <cellStyle name="40 % - Akzent3 2 3 5" xfId="1118"/>
    <cellStyle name="40 % - Akzent3 2 3 5 2" xfId="14586"/>
    <cellStyle name="40 % - Akzent3 2 3 6" xfId="1119"/>
    <cellStyle name="40 % - Akzent3 2 3 6 2" xfId="14587"/>
    <cellStyle name="40 % - Akzent3 2 3 7" xfId="14582"/>
    <cellStyle name="40 % - Akzent3 2 4" xfId="1120"/>
    <cellStyle name="40 % - Akzent3 2 4 2" xfId="1121"/>
    <cellStyle name="40 % - Akzent3 2 4 3" xfId="1122"/>
    <cellStyle name="40 % - Akzent3 2 5" xfId="1123"/>
    <cellStyle name="40 % - Akzent3 2 5 2" xfId="1124"/>
    <cellStyle name="40 % - Akzent3 2 5 2 2" xfId="1125"/>
    <cellStyle name="40 % - Akzent3 2 5 2 3" xfId="1126"/>
    <cellStyle name="40 % - Akzent3 2 5 3" xfId="1127"/>
    <cellStyle name="40 % - Akzent3 2 5 3 2" xfId="14589"/>
    <cellStyle name="40 % - Akzent3 2 5 4" xfId="1128"/>
    <cellStyle name="40 % - Akzent3 2 5 4 2" xfId="14590"/>
    <cellStyle name="40 % - Akzent3 2 5 5" xfId="14588"/>
    <cellStyle name="40 % - Akzent3 2 6" xfId="1129"/>
    <cellStyle name="40 % - Akzent3 2 6 2" xfId="1130"/>
    <cellStyle name="40 % - Akzent3 2 6 2 2" xfId="1131"/>
    <cellStyle name="40 % - Akzent3 2 6 2 3" xfId="1132"/>
    <cellStyle name="40 % - Akzent3 2 6 3" xfId="1133"/>
    <cellStyle name="40 % - Akzent3 2 6 3 2" xfId="14592"/>
    <cellStyle name="40 % - Akzent3 2 6 4" xfId="1134"/>
    <cellStyle name="40 % - Akzent3 2 6 4 2" xfId="14593"/>
    <cellStyle name="40 % - Akzent3 2 6 5" xfId="14591"/>
    <cellStyle name="40 % - Akzent3 2 7" xfId="1135"/>
    <cellStyle name="40 % - Akzent3 2 7 2" xfId="1136"/>
    <cellStyle name="40 % - Akzent3 2 7 2 2" xfId="1137"/>
    <cellStyle name="40 % - Akzent3 2 7 2 3" xfId="1138"/>
    <cellStyle name="40 % - Akzent3 2 7 3" xfId="1139"/>
    <cellStyle name="40 % - Akzent3 2 7 3 2" xfId="14595"/>
    <cellStyle name="40 % - Akzent3 2 7 4" xfId="1140"/>
    <cellStyle name="40 % - Akzent3 2 7 4 2" xfId="14596"/>
    <cellStyle name="40 % - Akzent3 2 7 5" xfId="14594"/>
    <cellStyle name="40 % - Akzent3 2 8" xfId="1141"/>
    <cellStyle name="40 % - Akzent3 2 8 2" xfId="1142"/>
    <cellStyle name="40 % - Akzent3 2 8 3" xfId="1143"/>
    <cellStyle name="40 % - Akzent3 2 9" xfId="1144"/>
    <cellStyle name="40 % - Akzent3 2 9 2" xfId="1145"/>
    <cellStyle name="40 % - Akzent3 2 9 3" xfId="1146"/>
    <cellStyle name="40 % - Akzent3 2_BNP_Tradeabstimmung_Oktober_2012" xfId="1147"/>
    <cellStyle name="40 % - Akzent3 3" xfId="1148"/>
    <cellStyle name="40 % - Akzent3 3 2" xfId="1149"/>
    <cellStyle name="40 % - Akzent3 3 2 2" xfId="1150"/>
    <cellStyle name="40 % - Akzent3 3 2 2 2" xfId="1151"/>
    <cellStyle name="40 % - Akzent3 3 2 2 3" xfId="1152"/>
    <cellStyle name="40 % - Akzent3 3 2 3" xfId="1153"/>
    <cellStyle name="40 % - Akzent3 3 2 3 2" xfId="1154"/>
    <cellStyle name="40 % - Akzent3 3 2 3 2 2" xfId="1155"/>
    <cellStyle name="40 % - Akzent3 3 2 3 2 3" xfId="1156"/>
    <cellStyle name="40 % - Akzent3 3 2 3 3" xfId="1157"/>
    <cellStyle name="40 % - Akzent3 3 2 3 3 2" xfId="14600"/>
    <cellStyle name="40 % - Akzent3 3 2 3 4" xfId="1158"/>
    <cellStyle name="40 % - Akzent3 3 2 3 4 2" xfId="14601"/>
    <cellStyle name="40 % - Akzent3 3 2 3 5" xfId="14599"/>
    <cellStyle name="40 % - Akzent3 3 2 4" xfId="1159"/>
    <cellStyle name="40 % - Akzent3 3 2 4 2" xfId="1160"/>
    <cellStyle name="40 % - Akzent3 3 2 4 3" xfId="1161"/>
    <cellStyle name="40 % - Akzent3 3 2 5" xfId="1162"/>
    <cellStyle name="40 % - Akzent3 3 2 5 2" xfId="14602"/>
    <cellStyle name="40 % - Akzent3 3 2 6" xfId="1163"/>
    <cellStyle name="40 % - Akzent3 3 2 6 2" xfId="14603"/>
    <cellStyle name="40 % - Akzent3 3 2 7" xfId="14598"/>
    <cellStyle name="40 % - Akzent3 3 3" xfId="1164"/>
    <cellStyle name="40 % - Akzent3 3 3 2" xfId="1165"/>
    <cellStyle name="40 % - Akzent3 3 3 3" xfId="1166"/>
    <cellStyle name="40 % - Akzent3 3 4" xfId="1167"/>
    <cellStyle name="40 % - Akzent3 3 4 2" xfId="1168"/>
    <cellStyle name="40 % - Akzent3 3 4 2 2" xfId="1169"/>
    <cellStyle name="40 % - Akzent3 3 4 2 3" xfId="1170"/>
    <cellStyle name="40 % - Akzent3 3 4 3" xfId="1171"/>
    <cellStyle name="40 % - Akzent3 3 4 3 2" xfId="14605"/>
    <cellStyle name="40 % - Akzent3 3 4 4" xfId="1172"/>
    <cellStyle name="40 % - Akzent3 3 4 4 2" xfId="14606"/>
    <cellStyle name="40 % - Akzent3 3 4 5" xfId="14604"/>
    <cellStyle name="40 % - Akzent3 3 5" xfId="1173"/>
    <cellStyle name="40 % - Akzent3 3 5 2" xfId="1174"/>
    <cellStyle name="40 % - Akzent3 3 5 3" xfId="1175"/>
    <cellStyle name="40 % - Akzent3 3 6" xfId="1176"/>
    <cellStyle name="40 % - Akzent3 3 6 2" xfId="1177"/>
    <cellStyle name="40 % - Akzent3 3 6 2 2" xfId="14608"/>
    <cellStyle name="40 % - Akzent3 3 6 3" xfId="1178"/>
    <cellStyle name="40 % - Akzent3 3 6 3 2" xfId="14609"/>
    <cellStyle name="40 % - Akzent3 3 6 4" xfId="14607"/>
    <cellStyle name="40 % - Akzent3 3 7" xfId="1179"/>
    <cellStyle name="40 % - Akzent3 3 7 2" xfId="14610"/>
    <cellStyle name="40 % - Akzent3 3 8" xfId="1180"/>
    <cellStyle name="40 % - Akzent3 3 8 2" xfId="14611"/>
    <cellStyle name="40 % - Akzent3 3 9" xfId="14597"/>
    <cellStyle name="40 % - Akzent3 3_BNP_Tradeabstimmung_Oktober_2012" xfId="1181"/>
    <cellStyle name="40 % - Akzent3 4" xfId="1182"/>
    <cellStyle name="40 % - Akzent3 4 2" xfId="1183"/>
    <cellStyle name="40 % - Akzent3 4 2 2" xfId="1184"/>
    <cellStyle name="40 % - Akzent3 4 2 2 2" xfId="1185"/>
    <cellStyle name="40 % - Akzent3 4 2 2 3" xfId="1186"/>
    <cellStyle name="40 % - Akzent3 4 2 3" xfId="1187"/>
    <cellStyle name="40 % - Akzent3 4 2 3 2" xfId="1188"/>
    <cellStyle name="40 % - Akzent3 4 2 3 2 2" xfId="1189"/>
    <cellStyle name="40 % - Akzent3 4 2 3 2 3" xfId="1190"/>
    <cellStyle name="40 % - Akzent3 4 2 3 3" xfId="1191"/>
    <cellStyle name="40 % - Akzent3 4 2 3 3 2" xfId="14615"/>
    <cellStyle name="40 % - Akzent3 4 2 3 4" xfId="1192"/>
    <cellStyle name="40 % - Akzent3 4 2 3 4 2" xfId="14616"/>
    <cellStyle name="40 % - Akzent3 4 2 3 5" xfId="14614"/>
    <cellStyle name="40 % - Akzent3 4 2 4" xfId="1193"/>
    <cellStyle name="40 % - Akzent3 4 2 4 2" xfId="1194"/>
    <cellStyle name="40 % - Akzent3 4 2 4 3" xfId="1195"/>
    <cellStyle name="40 % - Akzent3 4 2 5" xfId="1196"/>
    <cellStyle name="40 % - Akzent3 4 2 5 2" xfId="14617"/>
    <cellStyle name="40 % - Akzent3 4 2 6" xfId="1197"/>
    <cellStyle name="40 % - Akzent3 4 2 6 2" xfId="14618"/>
    <cellStyle name="40 % - Akzent3 4 2 7" xfId="14613"/>
    <cellStyle name="40 % - Akzent3 4 3" xfId="1198"/>
    <cellStyle name="40 % - Akzent3 4 3 2" xfId="1199"/>
    <cellStyle name="40 % - Akzent3 4 3 3" xfId="1200"/>
    <cellStyle name="40 % - Akzent3 4 4" xfId="1201"/>
    <cellStyle name="40 % - Akzent3 4 4 2" xfId="1202"/>
    <cellStyle name="40 % - Akzent3 4 4 2 2" xfId="1203"/>
    <cellStyle name="40 % - Akzent3 4 4 2 3" xfId="1204"/>
    <cellStyle name="40 % - Akzent3 4 4 3" xfId="1205"/>
    <cellStyle name="40 % - Akzent3 4 4 3 2" xfId="14620"/>
    <cellStyle name="40 % - Akzent3 4 4 4" xfId="1206"/>
    <cellStyle name="40 % - Akzent3 4 4 4 2" xfId="14621"/>
    <cellStyle name="40 % - Akzent3 4 4 5" xfId="14619"/>
    <cellStyle name="40 % - Akzent3 4 5" xfId="1207"/>
    <cellStyle name="40 % - Akzent3 4 5 2" xfId="1208"/>
    <cellStyle name="40 % - Akzent3 4 5 3" xfId="1209"/>
    <cellStyle name="40 % - Akzent3 4 6" xfId="1210"/>
    <cellStyle name="40 % - Akzent3 4 6 2" xfId="1211"/>
    <cellStyle name="40 % - Akzent3 4 6 2 2" xfId="14623"/>
    <cellStyle name="40 % - Akzent3 4 6 3" xfId="1212"/>
    <cellStyle name="40 % - Akzent3 4 6 3 2" xfId="14624"/>
    <cellStyle name="40 % - Akzent3 4 6 4" xfId="14622"/>
    <cellStyle name="40 % - Akzent3 4 7" xfId="1213"/>
    <cellStyle name="40 % - Akzent3 4 7 2" xfId="14625"/>
    <cellStyle name="40 % - Akzent3 4 8" xfId="1214"/>
    <cellStyle name="40 % - Akzent3 4 8 2" xfId="14626"/>
    <cellStyle name="40 % - Akzent3 4 9" xfId="14612"/>
    <cellStyle name="40 % - Akzent3 4_BNP_Tradeabstimmung_Oktober_2012" xfId="1215"/>
    <cellStyle name="40 % - Akzent3 5" xfId="1216"/>
    <cellStyle name="40 % - Akzent3 5 2" xfId="1217"/>
    <cellStyle name="40 % - Akzent3 5 3" xfId="1218"/>
    <cellStyle name="40 % - Akzent3 5 3 2" xfId="1219"/>
    <cellStyle name="40 % - Akzent3 5 3 2 2" xfId="1220"/>
    <cellStyle name="40 % - Akzent3 5 3 2 3" xfId="1221"/>
    <cellStyle name="40 % - Akzent3 5 3 3" xfId="1222"/>
    <cellStyle name="40 % - Akzent3 5 3 3 2" xfId="1223"/>
    <cellStyle name="40 % - Akzent3 5 3 3 2 2" xfId="1224"/>
    <cellStyle name="40 % - Akzent3 5 3 3 2 3" xfId="1225"/>
    <cellStyle name="40 % - Akzent3 5 3 3 3" xfId="1226"/>
    <cellStyle name="40 % - Akzent3 5 3 3 3 2" xfId="14629"/>
    <cellStyle name="40 % - Akzent3 5 3 3 4" xfId="1227"/>
    <cellStyle name="40 % - Akzent3 5 3 3 4 2" xfId="14630"/>
    <cellStyle name="40 % - Akzent3 5 3 3 5" xfId="14628"/>
    <cellStyle name="40 % - Akzent3 5 3 4" xfId="1228"/>
    <cellStyle name="40 % - Akzent3 5 3 4 2" xfId="1229"/>
    <cellStyle name="40 % - Akzent3 5 3 4 3" xfId="1230"/>
    <cellStyle name="40 % - Akzent3 5 3 5" xfId="1231"/>
    <cellStyle name="40 % - Akzent3 5 3 5 2" xfId="14631"/>
    <cellStyle name="40 % - Akzent3 5 3 6" xfId="1232"/>
    <cellStyle name="40 % - Akzent3 5 3 6 2" xfId="14632"/>
    <cellStyle name="40 % - Akzent3 5 3 7" xfId="14627"/>
    <cellStyle name="40 % - Akzent3 5 4" xfId="1233"/>
    <cellStyle name="40 % - Akzent3 5 4 2" xfId="1234"/>
    <cellStyle name="40 % - Akzent3 5 4 2 2" xfId="1235"/>
    <cellStyle name="40 % - Akzent3 5 4 2 3" xfId="1236"/>
    <cellStyle name="40 % - Akzent3 5 4 3" xfId="1237"/>
    <cellStyle name="40 % - Akzent3 5 4 3 2" xfId="14634"/>
    <cellStyle name="40 % - Akzent3 5 4 4" xfId="1238"/>
    <cellStyle name="40 % - Akzent3 5 4 4 2" xfId="14635"/>
    <cellStyle name="40 % - Akzent3 5 4 5" xfId="14633"/>
    <cellStyle name="40 % - Akzent3 5_BNP_Tradeabstimmung_Oktober_2012" xfId="1239"/>
    <cellStyle name="40 % - Akzent4" xfId="1240"/>
    <cellStyle name="40 % - Akzent4 2" xfId="1241"/>
    <cellStyle name="40 % - Akzent4 2 10" xfId="10945"/>
    <cellStyle name="40 % - Akzent4 2 11" xfId="11068"/>
    <cellStyle name="40 % - Akzent4 2 11 2" xfId="14636"/>
    <cellStyle name="40 % - Akzent4 2 2" xfId="1242"/>
    <cellStyle name="40 % - Akzent4 2 2 2" xfId="1243"/>
    <cellStyle name="40 % - Akzent4 2 2 2 2" xfId="1244"/>
    <cellStyle name="40 % - Akzent4 2 2 3" xfId="1245"/>
    <cellStyle name="40 % - Akzent4 2 2_BNP_Tradeabstimmung_Oktober_2012" xfId="1246"/>
    <cellStyle name="40 % - Akzent4 2 3" xfId="1247"/>
    <cellStyle name="40 % - Akzent4 2 3 2" xfId="1248"/>
    <cellStyle name="40 % - Akzent4 2 3 3" xfId="1249"/>
    <cellStyle name="40 % - Akzent4 2 3 4" xfId="11847"/>
    <cellStyle name="40 % - Akzent4 2 3 5" xfId="11069"/>
    <cellStyle name="40 % - Akzent4 2 3 5 2" xfId="14637"/>
    <cellStyle name="40 % - Akzent4 2 4" xfId="1250"/>
    <cellStyle name="40 % - Akzent4 2 4 2" xfId="1251"/>
    <cellStyle name="40 % - Akzent4 2 4 3" xfId="1252"/>
    <cellStyle name="40 % - Akzent4 2 4 4" xfId="11848"/>
    <cellStyle name="40 % - Akzent4 2 4 5" xfId="11070"/>
    <cellStyle name="40 % - Akzent4 2 4 5 2" xfId="14638"/>
    <cellStyle name="40 % - Akzent4 2 5" xfId="1253"/>
    <cellStyle name="40 % - Akzent4 2 5 2" xfId="1254"/>
    <cellStyle name="40 % - Akzent4 2 5 3" xfId="1255"/>
    <cellStyle name="40 % - Akzent4 2 5 4" xfId="13166"/>
    <cellStyle name="40 % - Akzent4 2 5 5" xfId="11071"/>
    <cellStyle name="40 % - Akzent4 2 5 5 2" xfId="14639"/>
    <cellStyle name="40 % - Akzent4 2 6" xfId="1256"/>
    <cellStyle name="40 % - Akzent4 2 6 2" xfId="1257"/>
    <cellStyle name="40 % - Akzent4 2 6 3" xfId="1258"/>
    <cellStyle name="40 % - Akzent4 2 6 4" xfId="11849"/>
    <cellStyle name="40 % - Akzent4 2 6 5" xfId="11013"/>
    <cellStyle name="40 % - Akzent4 2 6 5 2" xfId="14640"/>
    <cellStyle name="40 % - Akzent4 2 7" xfId="1259"/>
    <cellStyle name="40 % - Akzent4 2 8" xfId="1260"/>
    <cellStyle name="40 % - Akzent4 2 9" xfId="10946"/>
    <cellStyle name="40 % - Akzent4 2_BNP_Tradeabstimmung_Oktober_2012" xfId="1261"/>
    <cellStyle name="40 % - Akzent4 3" xfId="1262"/>
    <cellStyle name="40 % - Akzent4 3 2" xfId="1263"/>
    <cellStyle name="40 % - Akzent4 3 2 2" xfId="1264"/>
    <cellStyle name="40 % - Akzent4 3 2 3" xfId="1265"/>
    <cellStyle name="40 % - Akzent4 3 2 4" xfId="11850"/>
    <cellStyle name="40 % - Akzent4 3 2 5" xfId="11075"/>
    <cellStyle name="40 % - Akzent4 3 2 5 2" xfId="14641"/>
    <cellStyle name="40 % - Akzent4 3 3" xfId="1266"/>
    <cellStyle name="40 % - Akzent4 3 3 2" xfId="1267"/>
    <cellStyle name="40 % - Akzent4 3 3 3" xfId="1268"/>
    <cellStyle name="40 % - Akzent4 3 3 4" xfId="13168"/>
    <cellStyle name="40 % - Akzent4 3 3 5" xfId="11014"/>
    <cellStyle name="40 % - Akzent4 3 3 5 2" xfId="14642"/>
    <cellStyle name="40 % - Akzent4 3 4" xfId="1269"/>
    <cellStyle name="40 % - Akzent4 3 5" xfId="1270"/>
    <cellStyle name="40 % - Akzent4 3 6" xfId="13167"/>
    <cellStyle name="40 % - Akzent4 3 7" xfId="12726"/>
    <cellStyle name="40 % - Akzent4 3 7 2" xfId="14643"/>
    <cellStyle name="40 % - Akzent4 3_BNP_Tradeabstimmung_Oktober_2012" xfId="1271"/>
    <cellStyle name="40 % - Akzent4 4" xfId="1272"/>
    <cellStyle name="40 % - Akzent4 4 2" xfId="1273"/>
    <cellStyle name="40 % - Akzent4 4 2 2" xfId="1274"/>
    <cellStyle name="40 % - Akzent4 4 2 3" xfId="1275"/>
    <cellStyle name="40 % - Akzent4 4 2 4" xfId="11851"/>
    <cellStyle name="40 % - Akzent4 4 2 5" xfId="9847"/>
    <cellStyle name="40 % - Akzent4 4 2 5 2" xfId="14644"/>
    <cellStyle name="40 % - Akzent4 4 3" xfId="1276"/>
    <cellStyle name="40 % - Akzent4 4 3 2" xfId="1277"/>
    <cellStyle name="40 % - Akzent4 4 3 3" xfId="1278"/>
    <cellStyle name="40 % - Akzent4 4 3 4" xfId="11852"/>
    <cellStyle name="40 % - Akzent4 4 3 5" xfId="14195"/>
    <cellStyle name="40 % - Akzent4 4 3 5 2" xfId="14645"/>
    <cellStyle name="40 % - Akzent4 4 4" xfId="1279"/>
    <cellStyle name="40 % - Akzent4 4 5" xfId="1280"/>
    <cellStyle name="40 % - Akzent4 4 6" xfId="10948"/>
    <cellStyle name="40 % - Akzent4 4 7" xfId="14196"/>
    <cellStyle name="40 % - Akzent4 4 7 2" xfId="14646"/>
    <cellStyle name="40 % - Akzent4 4_BNP_Tradeabstimmung_Oktober_2012" xfId="1281"/>
    <cellStyle name="40 % - Akzent4 5" xfId="1282"/>
    <cellStyle name="40 % - Akzent4 5 2" xfId="1283"/>
    <cellStyle name="40 % - Akzent4 5 3" xfId="1284"/>
    <cellStyle name="40 % - Akzent4 5 3 2" xfId="1285"/>
    <cellStyle name="40 % - Akzent4 5 3 3" xfId="1286"/>
    <cellStyle name="40 % - Akzent4 5 3 4" xfId="13169"/>
    <cellStyle name="40 % - Akzent4 5 3 5" xfId="14194"/>
    <cellStyle name="40 % - Akzent4 5 3 5 2" xfId="14647"/>
    <cellStyle name="40 % - Akzent4 5_BNP_Tradeabstimmung_Oktober_2012" xfId="1287"/>
    <cellStyle name="40 % - Akzent5" xfId="1288"/>
    <cellStyle name="40 % - Akzent5 2" xfId="1289"/>
    <cellStyle name="40 % - Akzent5 2 10" xfId="11843"/>
    <cellStyle name="40 % - Akzent5 2 11" xfId="14193"/>
    <cellStyle name="40 % - Akzent5 2 2" xfId="1290"/>
    <cellStyle name="40 % - Akzent5 2 2 2" xfId="1291"/>
    <cellStyle name="40 % - Akzent5 2 2 2 2" xfId="1292"/>
    <cellStyle name="40 % - Akzent5 2 2 3" xfId="1293"/>
    <cellStyle name="40 % - Akzent5 2 2_BNP_Tradeabstimmung_Oktober_2012" xfId="1294"/>
    <cellStyle name="40 % - Akzent5 2 3" xfId="1295"/>
    <cellStyle name="40 % - Akzent5 2 3 2" xfId="1296"/>
    <cellStyle name="40 % - Akzent5 2 3 3" xfId="1297"/>
    <cellStyle name="40 % - Akzent5 2 3 4" xfId="10949"/>
    <cellStyle name="40 % - Akzent5 2 3 5" xfId="11072"/>
    <cellStyle name="40 % - Akzent5 2 4" xfId="1298"/>
    <cellStyle name="40 % - Akzent5 2 4 2" xfId="1299"/>
    <cellStyle name="40 % - Akzent5 2 4 3" xfId="1300"/>
    <cellStyle name="40 % - Akzent5 2 4 4" xfId="10951"/>
    <cellStyle name="40 % - Akzent5 2 4 5" xfId="14192"/>
    <cellStyle name="40 % - Akzent5 2 5" xfId="1301"/>
    <cellStyle name="40 % - Akzent5 2 5 2" xfId="1302"/>
    <cellStyle name="40 % - Akzent5 2 5 3" xfId="1303"/>
    <cellStyle name="40 % - Akzent5 2 5 4" xfId="11854"/>
    <cellStyle name="40 % - Akzent5 2 5 5" xfId="11073"/>
    <cellStyle name="40 % - Akzent5 2 6" xfId="1304"/>
    <cellStyle name="40 % - Akzent5 2 6 2" xfId="1305"/>
    <cellStyle name="40 % - Akzent5 2 6 3" xfId="1306"/>
    <cellStyle name="40 % - Akzent5 2 6 4" xfId="13170"/>
    <cellStyle name="40 % - Akzent5 2 6 5" xfId="9848"/>
    <cellStyle name="40 % - Akzent5 2 7" xfId="1307"/>
    <cellStyle name="40 % - Akzent5 2 8" xfId="1308"/>
    <cellStyle name="40 % - Akzent5 2 9" xfId="11853"/>
    <cellStyle name="40 % - Akzent5 2_BNP_Tradeabstimmung_Oktober_2012" xfId="1309"/>
    <cellStyle name="40 % - Akzent5 3" xfId="1310"/>
    <cellStyle name="40 % - Akzent5 3 2" xfId="1311"/>
    <cellStyle name="40 % - Akzent5 3 2 2" xfId="1312"/>
    <cellStyle name="40 % - Akzent5 3 2 3" xfId="1313"/>
    <cellStyle name="40 % - Akzent5 3 2 4" xfId="11855"/>
    <cellStyle name="40 % - Akzent5 3 2 5" xfId="11074"/>
    <cellStyle name="40 % - Akzent5 3 3" xfId="1314"/>
    <cellStyle name="40 % - Akzent5 3 3 2" xfId="1315"/>
    <cellStyle name="40 % - Akzent5 3 3 3" xfId="1316"/>
    <cellStyle name="40 % - Akzent5 3 3 4" xfId="11856"/>
    <cellStyle name="40 % - Akzent5 3 3 5" xfId="14190"/>
    <cellStyle name="40 % - Akzent5 3 4" xfId="1317"/>
    <cellStyle name="40 % - Akzent5 3 5" xfId="1318"/>
    <cellStyle name="40 % - Akzent5 3 6" xfId="10952"/>
    <cellStyle name="40 % - Akzent5 3 7" xfId="14191"/>
    <cellStyle name="40 % - Akzent5 3_BNP_Tradeabstimmung_Oktober_2012" xfId="1319"/>
    <cellStyle name="40 % - Akzent5 4" xfId="1320"/>
    <cellStyle name="40 % - Akzent5 4 2" xfId="1321"/>
    <cellStyle name="40 % - Akzent5 4 2 2" xfId="1322"/>
    <cellStyle name="40 % - Akzent5 4 2 3" xfId="1323"/>
    <cellStyle name="40 % - Akzent5 4 2 4" xfId="11857"/>
    <cellStyle name="40 % - Akzent5 4 2 5" xfId="14188"/>
    <cellStyle name="40 % - Akzent5 4 3" xfId="1324"/>
    <cellStyle name="40 % - Akzent5 4 3 2" xfId="1325"/>
    <cellStyle name="40 % - Akzent5 4 3 3" xfId="1326"/>
    <cellStyle name="40 % - Akzent5 4 3 4" xfId="9814"/>
    <cellStyle name="40 % - Akzent5 4 3 5" xfId="14189"/>
    <cellStyle name="40 % - Akzent5 4 4" xfId="1327"/>
    <cellStyle name="40 % - Akzent5 4 5" xfId="1328"/>
    <cellStyle name="40 % - Akzent5 4 6" xfId="13171"/>
    <cellStyle name="40 % - Akzent5 4 7" xfId="9849"/>
    <cellStyle name="40 % - Akzent5 4_BNP_Tradeabstimmung_Oktober_2012" xfId="1329"/>
    <cellStyle name="40 % - Akzent5 5" xfId="1330"/>
    <cellStyle name="40 % - Akzent5 5 2" xfId="1331"/>
    <cellStyle name="40 % - Akzent5 5 3" xfId="1332"/>
    <cellStyle name="40 % - Akzent5 5 3 2" xfId="1333"/>
    <cellStyle name="40 % - Akzent5 5 3 3" xfId="1334"/>
    <cellStyle name="40 % - Akzent5 5 3 4" xfId="13172"/>
    <cellStyle name="40 % - Akzent5 5 3 5" xfId="9850"/>
    <cellStyle name="40 % - Akzent5 5_BNP_Tradeabstimmung_Oktober_2012" xfId="1335"/>
    <cellStyle name="40 % - Akzent6" xfId="1336"/>
    <cellStyle name="40 % - Akzent6 2" xfId="1337"/>
    <cellStyle name="40 % - Akzent6 2 10" xfId="25645"/>
    <cellStyle name="40 % - Akzent6 2 2" xfId="1338"/>
    <cellStyle name="40 % - Akzent6 2 2 2" xfId="1339"/>
    <cellStyle name="40 % - Akzent6 2 2 2 2" xfId="1340"/>
    <cellStyle name="40 % - Akzent6 2 2 3" xfId="1341"/>
    <cellStyle name="40 % - Akzent6 2 2_BNP_Tradeabstimmung_Oktober_2012" xfId="1342"/>
    <cellStyle name="40 % - Akzent6 2 3" xfId="1343"/>
    <cellStyle name="40 % - Akzent6 2 3 2" xfId="1344"/>
    <cellStyle name="40 % - Akzent6 2 3 2 2" xfId="14650"/>
    <cellStyle name="40 % - Akzent6 2 3 3" xfId="1345"/>
    <cellStyle name="40 % - Akzent6 2 3 3 2" xfId="14651"/>
    <cellStyle name="40 % - Akzent6 2 3 4" xfId="14649"/>
    <cellStyle name="40 % - Akzent6 2 4" xfId="1346"/>
    <cellStyle name="40 % - Akzent6 2 4 2" xfId="1347"/>
    <cellStyle name="40 % - Akzent6 2 4 2 2" xfId="14653"/>
    <cellStyle name="40 % - Akzent6 2 4 3" xfId="1348"/>
    <cellStyle name="40 % - Akzent6 2 4 3 2" xfId="14654"/>
    <cellStyle name="40 % - Akzent6 2 4 4" xfId="14652"/>
    <cellStyle name="40 % - Akzent6 2 5" xfId="1349"/>
    <cellStyle name="40 % - Akzent6 2 5 2" xfId="1350"/>
    <cellStyle name="40 % - Akzent6 2 5 2 2" xfId="14656"/>
    <cellStyle name="40 % - Akzent6 2 5 3" xfId="1351"/>
    <cellStyle name="40 % - Akzent6 2 5 3 2" xfId="14657"/>
    <cellStyle name="40 % - Akzent6 2 5 4" xfId="14655"/>
    <cellStyle name="40 % - Akzent6 2 6" xfId="1352"/>
    <cellStyle name="40 % - Akzent6 2 6 2" xfId="1353"/>
    <cellStyle name="40 % - Akzent6 2 6 2 2" xfId="14659"/>
    <cellStyle name="40 % - Akzent6 2 6 3" xfId="1354"/>
    <cellStyle name="40 % - Akzent6 2 6 3 2" xfId="14660"/>
    <cellStyle name="40 % - Akzent6 2 6 4" xfId="14658"/>
    <cellStyle name="40 % - Akzent6 2 7" xfId="1355"/>
    <cellStyle name="40 % - Akzent6 2 7 2" xfId="14661"/>
    <cellStyle name="40 % - Akzent6 2 8" xfId="1356"/>
    <cellStyle name="40 % - Akzent6 2 8 2" xfId="14662"/>
    <cellStyle name="40 % - Akzent6 2 9" xfId="14648"/>
    <cellStyle name="40 % - Akzent6 2_BNP_Tradeabstimmung_Oktober_2012" xfId="1357"/>
    <cellStyle name="40 % - Akzent6 3" xfId="1358"/>
    <cellStyle name="40 % - Akzent6 3 2" xfId="1359"/>
    <cellStyle name="40 % - Akzent6 3 2 2" xfId="1360"/>
    <cellStyle name="40 % - Akzent6 3 2 2 2" xfId="14665"/>
    <cellStyle name="40 % - Akzent6 3 2 3" xfId="1361"/>
    <cellStyle name="40 % - Akzent6 3 2 3 2" xfId="14666"/>
    <cellStyle name="40 % - Akzent6 3 2 4" xfId="14664"/>
    <cellStyle name="40 % - Akzent6 3 3" xfId="1362"/>
    <cellStyle name="40 % - Akzent6 3 3 2" xfId="1363"/>
    <cellStyle name="40 % - Akzent6 3 3 2 2" xfId="14668"/>
    <cellStyle name="40 % - Akzent6 3 3 3" xfId="1364"/>
    <cellStyle name="40 % - Akzent6 3 3 3 2" xfId="14669"/>
    <cellStyle name="40 % - Akzent6 3 3 4" xfId="14667"/>
    <cellStyle name="40 % - Akzent6 3 4" xfId="1365"/>
    <cellStyle name="40 % - Akzent6 3 4 2" xfId="14670"/>
    <cellStyle name="40 % - Akzent6 3 5" xfId="1366"/>
    <cellStyle name="40 % - Akzent6 3 5 2" xfId="14671"/>
    <cellStyle name="40 % - Akzent6 3 6" xfId="14663"/>
    <cellStyle name="40 % - Akzent6 3_BNP_Tradeabstimmung_Oktober_2012" xfId="1367"/>
    <cellStyle name="40 % - Akzent6 4" xfId="1368"/>
    <cellStyle name="40 % - Akzent6 4 2" xfId="1369"/>
    <cellStyle name="40 % - Akzent6 4 2 2" xfId="1370"/>
    <cellStyle name="40 % - Akzent6 4 2 2 2" xfId="14674"/>
    <cellStyle name="40 % - Akzent6 4 2 3" xfId="1371"/>
    <cellStyle name="40 % - Akzent6 4 2 3 2" xfId="14675"/>
    <cellStyle name="40 % - Akzent6 4 2 4" xfId="14673"/>
    <cellStyle name="40 % - Akzent6 4 3" xfId="1372"/>
    <cellStyle name="40 % - Akzent6 4 3 2" xfId="1373"/>
    <cellStyle name="40 % - Akzent6 4 3 2 2" xfId="14677"/>
    <cellStyle name="40 % - Akzent6 4 3 3" xfId="1374"/>
    <cellStyle name="40 % - Akzent6 4 3 3 2" xfId="14678"/>
    <cellStyle name="40 % - Akzent6 4 3 4" xfId="14676"/>
    <cellStyle name="40 % - Akzent6 4 4" xfId="1375"/>
    <cellStyle name="40 % - Akzent6 4 4 2" xfId="14679"/>
    <cellStyle name="40 % - Akzent6 4 5" xfId="1376"/>
    <cellStyle name="40 % - Akzent6 4 5 2" xfId="14680"/>
    <cellStyle name="40 % - Akzent6 4 6" xfId="14672"/>
    <cellStyle name="40 % - Akzent6 4_BNP_Tradeabstimmung_Oktober_2012" xfId="1377"/>
    <cellStyle name="40 % - Akzent6 5" xfId="1378"/>
    <cellStyle name="40 % - Akzent6 5 2" xfId="1379"/>
    <cellStyle name="40 % - Akzent6 5 3" xfId="1380"/>
    <cellStyle name="40 % - Akzent6 5 3 2" xfId="1381"/>
    <cellStyle name="40 % - Akzent6 5 3 2 2" xfId="14682"/>
    <cellStyle name="40 % - Akzent6 5 3 3" xfId="1382"/>
    <cellStyle name="40 % - Akzent6 5 3 3 2" xfId="14683"/>
    <cellStyle name="40 % - Akzent6 5 3 4" xfId="14681"/>
    <cellStyle name="40 % - Akzent6 5_BNP_Tradeabstimmung_Oktober_2012" xfId="1383"/>
    <cellStyle name="40% - Accent1" xfId="1384" builtinId="31" customBuiltin="1"/>
    <cellStyle name="40% - Accent1 10" xfId="27638"/>
    <cellStyle name="40% - Accent1 10 2" xfId="32105"/>
    <cellStyle name="40% - Accent1 10 3" xfId="34605"/>
    <cellStyle name="40% - Accent1 11" xfId="29856"/>
    <cellStyle name="40% - Accent1 11 2" xfId="34269"/>
    <cellStyle name="40% - Accent1 11 3" xfId="34606"/>
    <cellStyle name="40% - Accent1 12" xfId="34297"/>
    <cellStyle name="40% - Accent1 13" xfId="36387"/>
    <cellStyle name="40% - Accent1 14" xfId="36496"/>
    <cellStyle name="40% - Accent1 2" xfId="1385"/>
    <cellStyle name="40% - Accent1 2 10" xfId="9768"/>
    <cellStyle name="40% - Accent1 2 10 2" xfId="14169"/>
    <cellStyle name="40% - Accent1 2 10 2 2" xfId="14687"/>
    <cellStyle name="40% - Accent1 2 10 2 2 2" xfId="27013"/>
    <cellStyle name="40% - Accent1 2 10 2 2 2 2" xfId="29236"/>
    <cellStyle name="40% - Accent1 2 10 2 2 2 2 2" xfId="33656"/>
    <cellStyle name="40% - Accent1 2 10 2 2 2 3" xfId="31489"/>
    <cellStyle name="40% - Accent1 2 10 2 2 3" xfId="28155"/>
    <cellStyle name="40% - Accent1 2 10 2 2 3 2" xfId="32575"/>
    <cellStyle name="40% - Accent1 2 10 2 2 4" xfId="30408"/>
    <cellStyle name="40% - Accent1 2 10 2 3" xfId="25649"/>
    <cellStyle name="40% - Accent1 2 10 2 3 2" xfId="27485"/>
    <cellStyle name="40% - Accent1 2 10 2 3 2 2" xfId="29699"/>
    <cellStyle name="40% - Accent1 2 10 2 3 2 2 2" xfId="34119"/>
    <cellStyle name="40% - Accent1 2 10 2 3 2 3" xfId="31952"/>
    <cellStyle name="40% - Accent1 2 10 2 3 3" xfId="28618"/>
    <cellStyle name="40% - Accent1 2 10 2 3 3 2" xfId="33038"/>
    <cellStyle name="40% - Accent1 2 10 2 3 4" xfId="30871"/>
    <cellStyle name="40% - Accent1 2 10 2 4" xfId="26842"/>
    <cellStyle name="40% - Accent1 2 10 2 4 2" xfId="29065"/>
    <cellStyle name="40% - Accent1 2 10 2 4 2 2" xfId="33485"/>
    <cellStyle name="40% - Accent1 2 10 2 4 3" xfId="31318"/>
    <cellStyle name="40% - Accent1 2 10 2 5" xfId="27984"/>
    <cellStyle name="40% - Accent1 2 10 2 5 2" xfId="32404"/>
    <cellStyle name="40% - Accent1 2 10 2 6" xfId="30237"/>
    <cellStyle name="40% - Accent1 2 10 3" xfId="14686"/>
    <cellStyle name="40% - Accent1 2 10 3 2" xfId="27012"/>
    <cellStyle name="40% - Accent1 2 10 3 2 2" xfId="29235"/>
    <cellStyle name="40% - Accent1 2 10 3 2 2 2" xfId="33655"/>
    <cellStyle name="40% - Accent1 2 10 3 2 3" xfId="31488"/>
    <cellStyle name="40% - Accent1 2 10 3 3" xfId="28154"/>
    <cellStyle name="40% - Accent1 2 10 3 3 2" xfId="32574"/>
    <cellStyle name="40% - Accent1 2 10 3 4" xfId="30407"/>
    <cellStyle name="40% - Accent1 2 10 4" xfId="25462"/>
    <cellStyle name="40% - Accent1 2 10 4 2" xfId="27300"/>
    <cellStyle name="40% - Accent1 2 10 4 2 2" xfId="29514"/>
    <cellStyle name="40% - Accent1 2 10 4 2 2 2" xfId="33934"/>
    <cellStyle name="40% - Accent1 2 10 4 2 3" xfId="31767"/>
    <cellStyle name="40% - Accent1 2 10 4 3" xfId="28433"/>
    <cellStyle name="40% - Accent1 2 10 4 3 2" xfId="32853"/>
    <cellStyle name="40% - Accent1 2 10 4 4" xfId="30686"/>
    <cellStyle name="40% - Accent1 2 10 5" xfId="25648"/>
    <cellStyle name="40% - Accent1 2 10 5 2" xfId="27484"/>
    <cellStyle name="40% - Accent1 2 10 5 2 2" xfId="29698"/>
    <cellStyle name="40% - Accent1 2 10 5 2 2 2" xfId="34118"/>
    <cellStyle name="40% - Accent1 2 10 5 2 3" xfId="31951"/>
    <cellStyle name="40% - Accent1 2 10 5 3" xfId="28617"/>
    <cellStyle name="40% - Accent1 2 10 5 3 2" xfId="33037"/>
    <cellStyle name="40% - Accent1 2 10 5 4" xfId="30870"/>
    <cellStyle name="40% - Accent1 2 10 6" xfId="26531"/>
    <cellStyle name="40% - Accent1 2 10 6 2" xfId="28905"/>
    <cellStyle name="40% - Accent1 2 10 6 2 2" xfId="33325"/>
    <cellStyle name="40% - Accent1 2 10 6 3" xfId="31158"/>
    <cellStyle name="40% - Accent1 2 10 7" xfId="27824"/>
    <cellStyle name="40% - Accent1 2 10 7 2" xfId="32244"/>
    <cellStyle name="40% - Accent1 2 10 8" xfId="30077"/>
    <cellStyle name="40% - Accent1 2 11" xfId="10738"/>
    <cellStyle name="40% - Accent1 2 11 2" xfId="14688"/>
    <cellStyle name="40% - Accent1 2 11 2 2" xfId="27014"/>
    <cellStyle name="40% - Accent1 2 11 2 2 2" xfId="29237"/>
    <cellStyle name="40% - Accent1 2 11 2 2 2 2" xfId="33657"/>
    <cellStyle name="40% - Accent1 2 11 2 2 3" xfId="31490"/>
    <cellStyle name="40% - Accent1 2 11 2 3" xfId="28156"/>
    <cellStyle name="40% - Accent1 2 11 2 3 2" xfId="32576"/>
    <cellStyle name="40% - Accent1 2 11 2 4" xfId="30409"/>
    <cellStyle name="40% - Accent1 2 11 3" xfId="25650"/>
    <cellStyle name="40% - Accent1 2 11 3 2" xfId="27486"/>
    <cellStyle name="40% - Accent1 2 11 3 2 2" xfId="29700"/>
    <cellStyle name="40% - Accent1 2 11 3 2 2 2" xfId="34120"/>
    <cellStyle name="40% - Accent1 2 11 3 2 3" xfId="31953"/>
    <cellStyle name="40% - Accent1 2 11 3 3" xfId="28619"/>
    <cellStyle name="40% - Accent1 2 11 3 3 2" xfId="33039"/>
    <cellStyle name="40% - Accent1 2 11 3 4" xfId="30872"/>
    <cellStyle name="40% - Accent1 2 11 4" xfId="26585"/>
    <cellStyle name="40% - Accent1 2 11 4 2" xfId="28957"/>
    <cellStyle name="40% - Accent1 2 11 4 2 2" xfId="33377"/>
    <cellStyle name="40% - Accent1 2 11 4 3" xfId="31210"/>
    <cellStyle name="40% - Accent1 2 11 5" xfId="27876"/>
    <cellStyle name="40% - Accent1 2 11 5 2" xfId="32296"/>
    <cellStyle name="40% - Accent1 2 11 6" xfId="30129"/>
    <cellStyle name="40% - Accent1 2 12" xfId="9798"/>
    <cellStyle name="40% - Accent1 2 12 2" xfId="14689"/>
    <cellStyle name="40% - Accent1 2 12 2 2" xfId="27015"/>
    <cellStyle name="40% - Accent1 2 12 2 2 2" xfId="29238"/>
    <cellStyle name="40% - Accent1 2 12 2 2 2 2" xfId="33658"/>
    <cellStyle name="40% - Accent1 2 12 2 2 3" xfId="31491"/>
    <cellStyle name="40% - Accent1 2 12 2 3" xfId="28157"/>
    <cellStyle name="40% - Accent1 2 12 2 3 2" xfId="32577"/>
    <cellStyle name="40% - Accent1 2 12 2 4" xfId="30410"/>
    <cellStyle name="40% - Accent1 2 12 3" xfId="25651"/>
    <cellStyle name="40% - Accent1 2 12 3 2" xfId="27487"/>
    <cellStyle name="40% - Accent1 2 12 3 2 2" xfId="29701"/>
    <cellStyle name="40% - Accent1 2 12 3 2 2 2" xfId="34121"/>
    <cellStyle name="40% - Accent1 2 12 3 2 3" xfId="31954"/>
    <cellStyle name="40% - Accent1 2 12 3 3" xfId="28620"/>
    <cellStyle name="40% - Accent1 2 12 3 3 2" xfId="33040"/>
    <cellStyle name="40% - Accent1 2 12 3 4" xfId="30873"/>
    <cellStyle name="40% - Accent1 2 12 4" xfId="26545"/>
    <cellStyle name="40% - Accent1 2 12 4 2" xfId="28919"/>
    <cellStyle name="40% - Accent1 2 12 4 2 2" xfId="33339"/>
    <cellStyle name="40% - Accent1 2 12 4 3" xfId="31172"/>
    <cellStyle name="40% - Accent1 2 12 5" xfId="27838"/>
    <cellStyle name="40% - Accent1 2 12 5 2" xfId="32258"/>
    <cellStyle name="40% - Accent1 2 12 6" xfId="30091"/>
    <cellStyle name="40% - Accent1 2 13" xfId="11858"/>
    <cellStyle name="40% - Accent1 2 13 2" xfId="14690"/>
    <cellStyle name="40% - Accent1 2 13 2 2" xfId="27016"/>
    <cellStyle name="40% - Accent1 2 13 2 2 2" xfId="29239"/>
    <cellStyle name="40% - Accent1 2 13 2 2 2 2" xfId="33659"/>
    <cellStyle name="40% - Accent1 2 13 2 2 3" xfId="31492"/>
    <cellStyle name="40% - Accent1 2 13 2 3" xfId="28158"/>
    <cellStyle name="40% - Accent1 2 13 2 3 2" xfId="32578"/>
    <cellStyle name="40% - Accent1 2 13 2 4" xfId="30411"/>
    <cellStyle name="40% - Accent1 2 13 3" xfId="25652"/>
    <cellStyle name="40% - Accent1 2 13 3 2" xfId="27488"/>
    <cellStyle name="40% - Accent1 2 13 3 2 2" xfId="29702"/>
    <cellStyle name="40% - Accent1 2 13 3 2 2 2" xfId="34122"/>
    <cellStyle name="40% - Accent1 2 13 3 2 3" xfId="31955"/>
    <cellStyle name="40% - Accent1 2 13 3 3" xfId="28621"/>
    <cellStyle name="40% - Accent1 2 13 3 3 2" xfId="33041"/>
    <cellStyle name="40% - Accent1 2 13 3 4" xfId="30874"/>
    <cellStyle name="40% - Accent1 2 13 4" xfId="26617"/>
    <cellStyle name="40% - Accent1 2 13 4 2" xfId="28985"/>
    <cellStyle name="40% - Accent1 2 13 4 2 2" xfId="33405"/>
    <cellStyle name="40% - Accent1 2 13 4 3" xfId="31238"/>
    <cellStyle name="40% - Accent1 2 13 5" xfId="27904"/>
    <cellStyle name="40% - Accent1 2 13 5 2" xfId="32324"/>
    <cellStyle name="40% - Accent1 2 13 6" xfId="30157"/>
    <cellStyle name="40% - Accent1 2 14" xfId="14691"/>
    <cellStyle name="40% - Accent1 2 14 2" xfId="25653"/>
    <cellStyle name="40% - Accent1 2 14 2 2" xfId="27489"/>
    <cellStyle name="40% - Accent1 2 14 2 2 2" xfId="29703"/>
    <cellStyle name="40% - Accent1 2 14 2 2 2 2" xfId="34123"/>
    <cellStyle name="40% - Accent1 2 14 2 2 3" xfId="31956"/>
    <cellStyle name="40% - Accent1 2 14 2 3" xfId="28622"/>
    <cellStyle name="40% - Accent1 2 14 2 3 2" xfId="33042"/>
    <cellStyle name="40% - Accent1 2 14 2 4" xfId="30875"/>
    <cellStyle name="40% - Accent1 2 14 3" xfId="27017"/>
    <cellStyle name="40% - Accent1 2 14 3 2" xfId="29240"/>
    <cellStyle name="40% - Accent1 2 14 3 2 2" xfId="33660"/>
    <cellStyle name="40% - Accent1 2 14 3 3" xfId="31493"/>
    <cellStyle name="40% - Accent1 2 14 4" xfId="28159"/>
    <cellStyle name="40% - Accent1 2 14 4 2" xfId="32579"/>
    <cellStyle name="40% - Accent1 2 14 5" xfId="30412"/>
    <cellStyle name="40% - Accent1 2 15" xfId="14685"/>
    <cellStyle name="40% - Accent1 2 15 2" xfId="27011"/>
    <cellStyle name="40% - Accent1 2 15 2 2" xfId="29234"/>
    <cellStyle name="40% - Accent1 2 15 2 2 2" xfId="33654"/>
    <cellStyle name="40% - Accent1 2 15 2 3" xfId="31487"/>
    <cellStyle name="40% - Accent1 2 15 3" xfId="28153"/>
    <cellStyle name="40% - Accent1 2 15 3 2" xfId="32573"/>
    <cellStyle name="40% - Accent1 2 15 4" xfId="30406"/>
    <cellStyle name="40% - Accent1 2 16" xfId="25361"/>
    <cellStyle name="40% - Accent1 2 16 2" xfId="27199"/>
    <cellStyle name="40% - Accent1 2 16 2 2" xfId="29413"/>
    <cellStyle name="40% - Accent1 2 16 2 2 2" xfId="33833"/>
    <cellStyle name="40% - Accent1 2 16 2 3" xfId="31666"/>
    <cellStyle name="40% - Accent1 2 16 3" xfId="28332"/>
    <cellStyle name="40% - Accent1 2 16 3 2" xfId="32752"/>
    <cellStyle name="40% - Accent1 2 16 4" xfId="30585"/>
    <cellStyle name="40% - Accent1 2 17" xfId="25647"/>
    <cellStyle name="40% - Accent1 2 17 2" xfId="27483"/>
    <cellStyle name="40% - Accent1 2 17 2 2" xfId="29697"/>
    <cellStyle name="40% - Accent1 2 17 2 2 2" xfId="34117"/>
    <cellStyle name="40% - Accent1 2 17 2 3" xfId="31950"/>
    <cellStyle name="40% - Accent1 2 17 3" xfId="28616"/>
    <cellStyle name="40% - Accent1 2 17 3 2" xfId="33036"/>
    <cellStyle name="40% - Accent1 2 17 4" xfId="30869"/>
    <cellStyle name="40% - Accent1 2 18" xfId="25880"/>
    <cellStyle name="40% - Accent1 2 18 2" xfId="28808"/>
    <cellStyle name="40% - Accent1 2 18 2 2" xfId="33228"/>
    <cellStyle name="40% - Accent1 2 18 3" xfId="31061"/>
    <cellStyle name="40% - Accent1 2 19" xfId="25802"/>
    <cellStyle name="40% - Accent1 2 19 2" xfId="28771"/>
    <cellStyle name="40% - Accent1 2 19 2 2" xfId="33191"/>
    <cellStyle name="40% - Accent1 2 19 3" xfId="31024"/>
    <cellStyle name="40% - Accent1 2 2" xfId="1386"/>
    <cellStyle name="40% - Accent1 2 2 2" xfId="34368"/>
    <cellStyle name="40% - Accent1 2 2 2 2" xfId="34610"/>
    <cellStyle name="40% - Accent1 2 2 2 3" xfId="34611"/>
    <cellStyle name="40% - Accent1 2 2 2 4" xfId="34612"/>
    <cellStyle name="40% - Accent1 2 2 2 4 2" xfId="34613"/>
    <cellStyle name="40% - Accent1 2 2 2 4 3" xfId="34614"/>
    <cellStyle name="40% - Accent1 2 2 2 4_Closed End Turbo Warrants MassIssuance_v0.02" xfId="34615"/>
    <cellStyle name="40% - Accent1 2 2 2 5" xfId="34616"/>
    <cellStyle name="40% - Accent1 2 2 2 6" xfId="34617"/>
    <cellStyle name="40% - Accent1 2 2 2 7" xfId="34609"/>
    <cellStyle name="40% - Accent1 2 2 3" xfId="34618"/>
    <cellStyle name="40% - Accent1 2 2 4" xfId="34619"/>
    <cellStyle name="40% - Accent1 2 2 4 2" xfId="34620"/>
    <cellStyle name="40% - Accent1 2 2 4 3" xfId="34621"/>
    <cellStyle name="40% - Accent1 2 2 4_Closed End Turbo Warrants MassIssuance_v0.02" xfId="34622"/>
    <cellStyle name="40% - Accent1 2 2 5" xfId="34623"/>
    <cellStyle name="40% - Accent1 2 2 6" xfId="34624"/>
    <cellStyle name="40% - Accent1 2 2 7" xfId="34608"/>
    <cellStyle name="40% - Accent1 2 20" xfId="27684"/>
    <cellStyle name="40% - Accent1 2 20 2" xfId="32144"/>
    <cellStyle name="40% - Accent1 2 21" xfId="29914"/>
    <cellStyle name="40% - Accent1 2 22" xfId="29873"/>
    <cellStyle name="40% - Accent1 2 23" xfId="34286"/>
    <cellStyle name="40% - Accent1 2 24" xfId="34329"/>
    <cellStyle name="40% - Accent1 2 25" xfId="34356"/>
    <cellStyle name="40% - Accent1 2 26" xfId="34385"/>
    <cellStyle name="40% - Accent1 2 27" xfId="36406"/>
    <cellStyle name="40% - Accent1 2 28" xfId="36450"/>
    <cellStyle name="40% - Accent1 2 29" xfId="36511"/>
    <cellStyle name="40% - Accent1 2 3" xfId="1387"/>
    <cellStyle name="40% - Accent1 2 3 10" xfId="34625"/>
    <cellStyle name="40% - Accent1 2 3 2" xfId="7010"/>
    <cellStyle name="40% - Accent1 2 3 2 2" xfId="12889"/>
    <cellStyle name="40% - Accent1 2 3 2 2 2" xfId="14694"/>
    <cellStyle name="40% - Accent1 2 3 2 2 2 2" xfId="27020"/>
    <cellStyle name="40% - Accent1 2 3 2 2 2 2 2" xfId="29243"/>
    <cellStyle name="40% - Accent1 2 3 2 2 2 2 2 2" xfId="33663"/>
    <cellStyle name="40% - Accent1 2 3 2 2 2 2 3" xfId="31496"/>
    <cellStyle name="40% - Accent1 2 3 2 2 2 3" xfId="28162"/>
    <cellStyle name="40% - Accent1 2 3 2 2 2 3 2" xfId="32582"/>
    <cellStyle name="40% - Accent1 2 3 2 2 2 4" xfId="30415"/>
    <cellStyle name="40% - Accent1 2 3 2 2 3" xfId="25656"/>
    <cellStyle name="40% - Accent1 2 3 2 2 3 2" xfId="27492"/>
    <cellStyle name="40% - Accent1 2 3 2 2 3 2 2" xfId="29706"/>
    <cellStyle name="40% - Accent1 2 3 2 2 3 2 2 2" xfId="34126"/>
    <cellStyle name="40% - Accent1 2 3 2 2 3 2 3" xfId="31959"/>
    <cellStyle name="40% - Accent1 2 3 2 2 3 3" xfId="28625"/>
    <cellStyle name="40% - Accent1 2 3 2 2 3 3 2" xfId="33045"/>
    <cellStyle name="40% - Accent1 2 3 2 2 3 4" xfId="30878"/>
    <cellStyle name="40% - Accent1 2 3 2 2 4" xfId="26733"/>
    <cellStyle name="40% - Accent1 2 3 2 2 4 2" xfId="29031"/>
    <cellStyle name="40% - Accent1 2 3 2 2 4 2 2" xfId="33451"/>
    <cellStyle name="40% - Accent1 2 3 2 2 4 3" xfId="31284"/>
    <cellStyle name="40% - Accent1 2 3 2 2 5" xfId="27950"/>
    <cellStyle name="40% - Accent1 2 3 2 2 5 2" xfId="32370"/>
    <cellStyle name="40% - Accent1 2 3 2 2 6" xfId="30203"/>
    <cellStyle name="40% - Accent1 2 3 2 3" xfId="14693"/>
    <cellStyle name="40% - Accent1 2 3 2 3 2" xfId="27019"/>
    <cellStyle name="40% - Accent1 2 3 2 3 2 2" xfId="29242"/>
    <cellStyle name="40% - Accent1 2 3 2 3 2 2 2" xfId="33662"/>
    <cellStyle name="40% - Accent1 2 3 2 3 2 3" xfId="31495"/>
    <cellStyle name="40% - Accent1 2 3 2 3 3" xfId="28161"/>
    <cellStyle name="40% - Accent1 2 3 2 3 3 2" xfId="32581"/>
    <cellStyle name="40% - Accent1 2 3 2 3 4" xfId="30414"/>
    <cellStyle name="40% - Accent1 2 3 2 4" xfId="25433"/>
    <cellStyle name="40% - Accent1 2 3 2 4 2" xfId="27271"/>
    <cellStyle name="40% - Accent1 2 3 2 4 2 2" xfId="29485"/>
    <cellStyle name="40% - Accent1 2 3 2 4 2 2 2" xfId="33905"/>
    <cellStyle name="40% - Accent1 2 3 2 4 2 3" xfId="31738"/>
    <cellStyle name="40% - Accent1 2 3 2 4 3" xfId="28404"/>
    <cellStyle name="40% - Accent1 2 3 2 4 3 2" xfId="32824"/>
    <cellStyle name="40% - Accent1 2 3 2 4 4" xfId="30657"/>
    <cellStyle name="40% - Accent1 2 3 2 5" xfId="25655"/>
    <cellStyle name="40% - Accent1 2 3 2 5 2" xfId="27491"/>
    <cellStyle name="40% - Accent1 2 3 2 5 2 2" xfId="29705"/>
    <cellStyle name="40% - Accent1 2 3 2 5 2 2 2" xfId="34125"/>
    <cellStyle name="40% - Accent1 2 3 2 5 2 3" xfId="31958"/>
    <cellStyle name="40% - Accent1 2 3 2 5 3" xfId="28624"/>
    <cellStyle name="40% - Accent1 2 3 2 5 3 2" xfId="33044"/>
    <cellStyle name="40% - Accent1 2 3 2 5 4" xfId="30877"/>
    <cellStyle name="40% - Accent1 2 3 2 6" xfId="26496"/>
    <cellStyle name="40% - Accent1 2 3 2 6 2" xfId="28876"/>
    <cellStyle name="40% - Accent1 2 3 2 6 2 2" xfId="33296"/>
    <cellStyle name="40% - Accent1 2 3 2 6 3" xfId="31129"/>
    <cellStyle name="40% - Accent1 2 3 2 7" xfId="27795"/>
    <cellStyle name="40% - Accent1 2 3 2 7 2" xfId="32215"/>
    <cellStyle name="40% - Accent1 2 3 2 8" xfId="30048"/>
    <cellStyle name="40% - Accent1 2 3 3" xfId="10740"/>
    <cellStyle name="40% - Accent1 2 3 3 2" xfId="14695"/>
    <cellStyle name="40% - Accent1 2 3 3 2 2" xfId="27021"/>
    <cellStyle name="40% - Accent1 2 3 3 2 2 2" xfId="29244"/>
    <cellStyle name="40% - Accent1 2 3 3 2 2 2 2" xfId="33664"/>
    <cellStyle name="40% - Accent1 2 3 3 2 2 3" xfId="31497"/>
    <cellStyle name="40% - Accent1 2 3 3 2 3" xfId="28163"/>
    <cellStyle name="40% - Accent1 2 3 3 2 3 2" xfId="32583"/>
    <cellStyle name="40% - Accent1 2 3 3 2 4" xfId="30416"/>
    <cellStyle name="40% - Accent1 2 3 3 3" xfId="25657"/>
    <cellStyle name="40% - Accent1 2 3 3 3 2" xfId="27493"/>
    <cellStyle name="40% - Accent1 2 3 3 3 2 2" xfId="29707"/>
    <cellStyle name="40% - Accent1 2 3 3 3 2 2 2" xfId="34127"/>
    <cellStyle name="40% - Accent1 2 3 3 3 2 3" xfId="31960"/>
    <cellStyle name="40% - Accent1 2 3 3 3 3" xfId="28626"/>
    <cellStyle name="40% - Accent1 2 3 3 3 3 2" xfId="33046"/>
    <cellStyle name="40% - Accent1 2 3 3 3 4" xfId="30879"/>
    <cellStyle name="40% - Accent1 2 3 3 4" xfId="26586"/>
    <cellStyle name="40% - Accent1 2 3 3 4 2" xfId="28958"/>
    <cellStyle name="40% - Accent1 2 3 3 4 2 2" xfId="33378"/>
    <cellStyle name="40% - Accent1 2 3 3 4 3" xfId="31211"/>
    <cellStyle name="40% - Accent1 2 3 3 5" xfId="27877"/>
    <cellStyle name="40% - Accent1 2 3 3 5 2" xfId="32297"/>
    <cellStyle name="40% - Accent1 2 3 3 6" xfId="30130"/>
    <cellStyle name="40% - Accent1 2 3 4" xfId="14692"/>
    <cellStyle name="40% - Accent1 2 3 4 2" xfId="27018"/>
    <cellStyle name="40% - Accent1 2 3 4 2 2" xfId="29241"/>
    <cellStyle name="40% - Accent1 2 3 4 2 2 2" xfId="33661"/>
    <cellStyle name="40% - Accent1 2 3 4 2 3" xfId="31494"/>
    <cellStyle name="40% - Accent1 2 3 4 3" xfId="28160"/>
    <cellStyle name="40% - Accent1 2 3 4 3 2" xfId="32580"/>
    <cellStyle name="40% - Accent1 2 3 4 4" xfId="30413"/>
    <cellStyle name="40% - Accent1 2 3 5" xfId="25362"/>
    <cellStyle name="40% - Accent1 2 3 5 2" xfId="27200"/>
    <cellStyle name="40% - Accent1 2 3 5 2 2" xfId="29414"/>
    <cellStyle name="40% - Accent1 2 3 5 2 2 2" xfId="33834"/>
    <cellStyle name="40% - Accent1 2 3 5 2 3" xfId="31667"/>
    <cellStyle name="40% - Accent1 2 3 5 3" xfId="28333"/>
    <cellStyle name="40% - Accent1 2 3 5 3 2" xfId="32753"/>
    <cellStyle name="40% - Accent1 2 3 5 4" xfId="30586"/>
    <cellStyle name="40% - Accent1 2 3 6" xfId="25654"/>
    <cellStyle name="40% - Accent1 2 3 6 2" xfId="27490"/>
    <cellStyle name="40% - Accent1 2 3 6 2 2" xfId="29704"/>
    <cellStyle name="40% - Accent1 2 3 6 2 2 2" xfId="34124"/>
    <cellStyle name="40% - Accent1 2 3 6 2 3" xfId="31957"/>
    <cellStyle name="40% - Accent1 2 3 6 3" xfId="28623"/>
    <cellStyle name="40% - Accent1 2 3 6 3 2" xfId="33043"/>
    <cellStyle name="40% - Accent1 2 3 6 4" xfId="30876"/>
    <cellStyle name="40% - Accent1 2 3 7" xfId="25881"/>
    <cellStyle name="40% - Accent1 2 3 7 2" xfId="28809"/>
    <cellStyle name="40% - Accent1 2 3 7 2 2" xfId="33229"/>
    <cellStyle name="40% - Accent1 2 3 7 3" xfId="31062"/>
    <cellStyle name="40% - Accent1 2 3 8" xfId="27685"/>
    <cellStyle name="40% - Accent1 2 3 8 2" xfId="32145"/>
    <cellStyle name="40% - Accent1 2 3 9" xfId="29915"/>
    <cellStyle name="40% - Accent1 2 30" xfId="36569"/>
    <cellStyle name="40% - Accent1 2 31" xfId="36613"/>
    <cellStyle name="40% - Accent1 2 4" xfId="1388"/>
    <cellStyle name="40% - Accent1 2 4 2" xfId="34627"/>
    <cellStyle name="40% - Accent1 2 4 3" xfId="34628"/>
    <cellStyle name="40% - Accent1 2 4 4" xfId="34626"/>
    <cellStyle name="40% - Accent1 2 4_Closed End Turbo Warrants MassIssuance_v0.02" xfId="34629"/>
    <cellStyle name="40% - Accent1 2 5" xfId="1389"/>
    <cellStyle name="40% - Accent1 2 5 10" xfId="34630"/>
    <cellStyle name="40% - Accent1 2 5 2" xfId="7011"/>
    <cellStyle name="40% - Accent1 2 5 2 2" xfId="12890"/>
    <cellStyle name="40% - Accent1 2 5 2 2 2" xfId="14698"/>
    <cellStyle name="40% - Accent1 2 5 2 2 2 2" xfId="27024"/>
    <cellStyle name="40% - Accent1 2 5 2 2 2 2 2" xfId="29247"/>
    <cellStyle name="40% - Accent1 2 5 2 2 2 2 2 2" xfId="33667"/>
    <cellStyle name="40% - Accent1 2 5 2 2 2 2 3" xfId="31500"/>
    <cellStyle name="40% - Accent1 2 5 2 2 2 3" xfId="28166"/>
    <cellStyle name="40% - Accent1 2 5 2 2 2 3 2" xfId="32586"/>
    <cellStyle name="40% - Accent1 2 5 2 2 2 4" xfId="30419"/>
    <cellStyle name="40% - Accent1 2 5 2 2 3" xfId="25660"/>
    <cellStyle name="40% - Accent1 2 5 2 2 3 2" xfId="27496"/>
    <cellStyle name="40% - Accent1 2 5 2 2 3 2 2" xfId="29710"/>
    <cellStyle name="40% - Accent1 2 5 2 2 3 2 2 2" xfId="34130"/>
    <cellStyle name="40% - Accent1 2 5 2 2 3 2 3" xfId="31963"/>
    <cellStyle name="40% - Accent1 2 5 2 2 3 3" xfId="28629"/>
    <cellStyle name="40% - Accent1 2 5 2 2 3 3 2" xfId="33049"/>
    <cellStyle name="40% - Accent1 2 5 2 2 3 4" xfId="30882"/>
    <cellStyle name="40% - Accent1 2 5 2 2 4" xfId="26734"/>
    <cellStyle name="40% - Accent1 2 5 2 2 4 2" xfId="29032"/>
    <cellStyle name="40% - Accent1 2 5 2 2 4 2 2" xfId="33452"/>
    <cellStyle name="40% - Accent1 2 5 2 2 4 3" xfId="31285"/>
    <cellStyle name="40% - Accent1 2 5 2 2 5" xfId="27951"/>
    <cellStyle name="40% - Accent1 2 5 2 2 5 2" xfId="32371"/>
    <cellStyle name="40% - Accent1 2 5 2 2 6" xfId="30204"/>
    <cellStyle name="40% - Accent1 2 5 2 3" xfId="14697"/>
    <cellStyle name="40% - Accent1 2 5 2 3 2" xfId="27023"/>
    <cellStyle name="40% - Accent1 2 5 2 3 2 2" xfId="29246"/>
    <cellStyle name="40% - Accent1 2 5 2 3 2 2 2" xfId="33666"/>
    <cellStyle name="40% - Accent1 2 5 2 3 2 3" xfId="31499"/>
    <cellStyle name="40% - Accent1 2 5 2 3 3" xfId="28165"/>
    <cellStyle name="40% - Accent1 2 5 2 3 3 2" xfId="32585"/>
    <cellStyle name="40% - Accent1 2 5 2 3 4" xfId="30418"/>
    <cellStyle name="40% - Accent1 2 5 2 4" xfId="25434"/>
    <cellStyle name="40% - Accent1 2 5 2 4 2" xfId="27272"/>
    <cellStyle name="40% - Accent1 2 5 2 4 2 2" xfId="29486"/>
    <cellStyle name="40% - Accent1 2 5 2 4 2 2 2" xfId="33906"/>
    <cellStyle name="40% - Accent1 2 5 2 4 2 3" xfId="31739"/>
    <cellStyle name="40% - Accent1 2 5 2 4 3" xfId="28405"/>
    <cellStyle name="40% - Accent1 2 5 2 4 3 2" xfId="32825"/>
    <cellStyle name="40% - Accent1 2 5 2 4 4" xfId="30658"/>
    <cellStyle name="40% - Accent1 2 5 2 5" xfId="25659"/>
    <cellStyle name="40% - Accent1 2 5 2 5 2" xfId="27495"/>
    <cellStyle name="40% - Accent1 2 5 2 5 2 2" xfId="29709"/>
    <cellStyle name="40% - Accent1 2 5 2 5 2 2 2" xfId="34129"/>
    <cellStyle name="40% - Accent1 2 5 2 5 2 3" xfId="31962"/>
    <cellStyle name="40% - Accent1 2 5 2 5 3" xfId="28628"/>
    <cellStyle name="40% - Accent1 2 5 2 5 3 2" xfId="33048"/>
    <cellStyle name="40% - Accent1 2 5 2 5 4" xfId="30881"/>
    <cellStyle name="40% - Accent1 2 5 2 6" xfId="26497"/>
    <cellStyle name="40% - Accent1 2 5 2 6 2" xfId="28877"/>
    <cellStyle name="40% - Accent1 2 5 2 6 2 2" xfId="33297"/>
    <cellStyle name="40% - Accent1 2 5 2 6 3" xfId="31130"/>
    <cellStyle name="40% - Accent1 2 5 2 7" xfId="27796"/>
    <cellStyle name="40% - Accent1 2 5 2 7 2" xfId="32216"/>
    <cellStyle name="40% - Accent1 2 5 2 8" xfId="30049"/>
    <cellStyle name="40% - Accent1 2 5 3" xfId="10742"/>
    <cellStyle name="40% - Accent1 2 5 3 2" xfId="14699"/>
    <cellStyle name="40% - Accent1 2 5 3 2 2" xfId="27025"/>
    <cellStyle name="40% - Accent1 2 5 3 2 2 2" xfId="29248"/>
    <cellStyle name="40% - Accent1 2 5 3 2 2 2 2" xfId="33668"/>
    <cellStyle name="40% - Accent1 2 5 3 2 2 3" xfId="31501"/>
    <cellStyle name="40% - Accent1 2 5 3 2 3" xfId="28167"/>
    <cellStyle name="40% - Accent1 2 5 3 2 3 2" xfId="32587"/>
    <cellStyle name="40% - Accent1 2 5 3 2 4" xfId="30420"/>
    <cellStyle name="40% - Accent1 2 5 3 3" xfId="25661"/>
    <cellStyle name="40% - Accent1 2 5 3 3 2" xfId="27497"/>
    <cellStyle name="40% - Accent1 2 5 3 3 2 2" xfId="29711"/>
    <cellStyle name="40% - Accent1 2 5 3 3 2 2 2" xfId="34131"/>
    <cellStyle name="40% - Accent1 2 5 3 3 2 3" xfId="31964"/>
    <cellStyle name="40% - Accent1 2 5 3 3 3" xfId="28630"/>
    <cellStyle name="40% - Accent1 2 5 3 3 3 2" xfId="33050"/>
    <cellStyle name="40% - Accent1 2 5 3 3 4" xfId="30883"/>
    <cellStyle name="40% - Accent1 2 5 3 4" xfId="26587"/>
    <cellStyle name="40% - Accent1 2 5 3 4 2" xfId="28959"/>
    <cellStyle name="40% - Accent1 2 5 3 4 2 2" xfId="33379"/>
    <cellStyle name="40% - Accent1 2 5 3 4 3" xfId="31212"/>
    <cellStyle name="40% - Accent1 2 5 3 5" xfId="27878"/>
    <cellStyle name="40% - Accent1 2 5 3 5 2" xfId="32298"/>
    <cellStyle name="40% - Accent1 2 5 3 6" xfId="30131"/>
    <cellStyle name="40% - Accent1 2 5 4" xfId="14696"/>
    <cellStyle name="40% - Accent1 2 5 4 2" xfId="27022"/>
    <cellStyle name="40% - Accent1 2 5 4 2 2" xfId="29245"/>
    <cellStyle name="40% - Accent1 2 5 4 2 2 2" xfId="33665"/>
    <cellStyle name="40% - Accent1 2 5 4 2 3" xfId="31498"/>
    <cellStyle name="40% - Accent1 2 5 4 3" xfId="28164"/>
    <cellStyle name="40% - Accent1 2 5 4 3 2" xfId="32584"/>
    <cellStyle name="40% - Accent1 2 5 4 4" xfId="30417"/>
    <cellStyle name="40% - Accent1 2 5 5" xfId="25363"/>
    <cellStyle name="40% - Accent1 2 5 5 2" xfId="27201"/>
    <cellStyle name="40% - Accent1 2 5 5 2 2" xfId="29415"/>
    <cellStyle name="40% - Accent1 2 5 5 2 2 2" xfId="33835"/>
    <cellStyle name="40% - Accent1 2 5 5 2 3" xfId="31668"/>
    <cellStyle name="40% - Accent1 2 5 5 3" xfId="28334"/>
    <cellStyle name="40% - Accent1 2 5 5 3 2" xfId="32754"/>
    <cellStyle name="40% - Accent1 2 5 5 4" xfId="30587"/>
    <cellStyle name="40% - Accent1 2 5 6" xfId="25658"/>
    <cellStyle name="40% - Accent1 2 5 6 2" xfId="27494"/>
    <cellStyle name="40% - Accent1 2 5 6 2 2" xfId="29708"/>
    <cellStyle name="40% - Accent1 2 5 6 2 2 2" xfId="34128"/>
    <cellStyle name="40% - Accent1 2 5 6 2 3" xfId="31961"/>
    <cellStyle name="40% - Accent1 2 5 6 3" xfId="28627"/>
    <cellStyle name="40% - Accent1 2 5 6 3 2" xfId="33047"/>
    <cellStyle name="40% - Accent1 2 5 6 4" xfId="30880"/>
    <cellStyle name="40% - Accent1 2 5 7" xfId="25882"/>
    <cellStyle name="40% - Accent1 2 5 7 2" xfId="28810"/>
    <cellStyle name="40% - Accent1 2 5 7 2 2" xfId="33230"/>
    <cellStyle name="40% - Accent1 2 5 7 3" xfId="31063"/>
    <cellStyle name="40% - Accent1 2 5 8" xfId="27686"/>
    <cellStyle name="40% - Accent1 2 5 8 2" xfId="32146"/>
    <cellStyle name="40% - Accent1 2 5 9" xfId="29916"/>
    <cellStyle name="40% - Accent1 2 6" xfId="1390"/>
    <cellStyle name="40% - Accent1 2 6 10" xfId="34631"/>
    <cellStyle name="40% - Accent1 2 6 2" xfId="7012"/>
    <cellStyle name="40% - Accent1 2 6 2 2" xfId="12891"/>
    <cellStyle name="40% - Accent1 2 6 2 2 2" xfId="14702"/>
    <cellStyle name="40% - Accent1 2 6 2 2 2 2" xfId="27028"/>
    <cellStyle name="40% - Accent1 2 6 2 2 2 2 2" xfId="29251"/>
    <cellStyle name="40% - Accent1 2 6 2 2 2 2 2 2" xfId="33671"/>
    <cellStyle name="40% - Accent1 2 6 2 2 2 2 3" xfId="31504"/>
    <cellStyle name="40% - Accent1 2 6 2 2 2 3" xfId="28170"/>
    <cellStyle name="40% - Accent1 2 6 2 2 2 3 2" xfId="32590"/>
    <cellStyle name="40% - Accent1 2 6 2 2 2 4" xfId="30423"/>
    <cellStyle name="40% - Accent1 2 6 2 2 3" xfId="25664"/>
    <cellStyle name="40% - Accent1 2 6 2 2 3 2" xfId="27500"/>
    <cellStyle name="40% - Accent1 2 6 2 2 3 2 2" xfId="29714"/>
    <cellStyle name="40% - Accent1 2 6 2 2 3 2 2 2" xfId="34134"/>
    <cellStyle name="40% - Accent1 2 6 2 2 3 2 3" xfId="31967"/>
    <cellStyle name="40% - Accent1 2 6 2 2 3 3" xfId="28633"/>
    <cellStyle name="40% - Accent1 2 6 2 2 3 3 2" xfId="33053"/>
    <cellStyle name="40% - Accent1 2 6 2 2 3 4" xfId="30886"/>
    <cellStyle name="40% - Accent1 2 6 2 2 4" xfId="26735"/>
    <cellStyle name="40% - Accent1 2 6 2 2 4 2" xfId="29033"/>
    <cellStyle name="40% - Accent1 2 6 2 2 4 2 2" xfId="33453"/>
    <cellStyle name="40% - Accent1 2 6 2 2 4 3" xfId="31286"/>
    <cellStyle name="40% - Accent1 2 6 2 2 5" xfId="27952"/>
    <cellStyle name="40% - Accent1 2 6 2 2 5 2" xfId="32372"/>
    <cellStyle name="40% - Accent1 2 6 2 2 6" xfId="30205"/>
    <cellStyle name="40% - Accent1 2 6 2 3" xfId="14701"/>
    <cellStyle name="40% - Accent1 2 6 2 3 2" xfId="27027"/>
    <cellStyle name="40% - Accent1 2 6 2 3 2 2" xfId="29250"/>
    <cellStyle name="40% - Accent1 2 6 2 3 2 2 2" xfId="33670"/>
    <cellStyle name="40% - Accent1 2 6 2 3 2 3" xfId="31503"/>
    <cellStyle name="40% - Accent1 2 6 2 3 3" xfId="28169"/>
    <cellStyle name="40% - Accent1 2 6 2 3 3 2" xfId="32589"/>
    <cellStyle name="40% - Accent1 2 6 2 3 4" xfId="30422"/>
    <cellStyle name="40% - Accent1 2 6 2 4" xfId="25435"/>
    <cellStyle name="40% - Accent1 2 6 2 4 2" xfId="27273"/>
    <cellStyle name="40% - Accent1 2 6 2 4 2 2" xfId="29487"/>
    <cellStyle name="40% - Accent1 2 6 2 4 2 2 2" xfId="33907"/>
    <cellStyle name="40% - Accent1 2 6 2 4 2 3" xfId="31740"/>
    <cellStyle name="40% - Accent1 2 6 2 4 3" xfId="28406"/>
    <cellStyle name="40% - Accent1 2 6 2 4 3 2" xfId="32826"/>
    <cellStyle name="40% - Accent1 2 6 2 4 4" xfId="30659"/>
    <cellStyle name="40% - Accent1 2 6 2 5" xfId="25663"/>
    <cellStyle name="40% - Accent1 2 6 2 5 2" xfId="27499"/>
    <cellStyle name="40% - Accent1 2 6 2 5 2 2" xfId="29713"/>
    <cellStyle name="40% - Accent1 2 6 2 5 2 2 2" xfId="34133"/>
    <cellStyle name="40% - Accent1 2 6 2 5 2 3" xfId="31966"/>
    <cellStyle name="40% - Accent1 2 6 2 5 3" xfId="28632"/>
    <cellStyle name="40% - Accent1 2 6 2 5 3 2" xfId="33052"/>
    <cellStyle name="40% - Accent1 2 6 2 5 4" xfId="30885"/>
    <cellStyle name="40% - Accent1 2 6 2 6" xfId="26498"/>
    <cellStyle name="40% - Accent1 2 6 2 6 2" xfId="28878"/>
    <cellStyle name="40% - Accent1 2 6 2 6 2 2" xfId="33298"/>
    <cellStyle name="40% - Accent1 2 6 2 6 3" xfId="31131"/>
    <cellStyle name="40% - Accent1 2 6 2 7" xfId="27797"/>
    <cellStyle name="40% - Accent1 2 6 2 7 2" xfId="32217"/>
    <cellStyle name="40% - Accent1 2 6 2 8" xfId="30050"/>
    <cellStyle name="40% - Accent1 2 6 3" xfId="10743"/>
    <cellStyle name="40% - Accent1 2 6 3 2" xfId="14703"/>
    <cellStyle name="40% - Accent1 2 6 3 2 2" xfId="27029"/>
    <cellStyle name="40% - Accent1 2 6 3 2 2 2" xfId="29252"/>
    <cellStyle name="40% - Accent1 2 6 3 2 2 2 2" xfId="33672"/>
    <cellStyle name="40% - Accent1 2 6 3 2 2 3" xfId="31505"/>
    <cellStyle name="40% - Accent1 2 6 3 2 3" xfId="28171"/>
    <cellStyle name="40% - Accent1 2 6 3 2 3 2" xfId="32591"/>
    <cellStyle name="40% - Accent1 2 6 3 2 4" xfId="30424"/>
    <cellStyle name="40% - Accent1 2 6 3 3" xfId="25665"/>
    <cellStyle name="40% - Accent1 2 6 3 3 2" xfId="27501"/>
    <cellStyle name="40% - Accent1 2 6 3 3 2 2" xfId="29715"/>
    <cellStyle name="40% - Accent1 2 6 3 3 2 2 2" xfId="34135"/>
    <cellStyle name="40% - Accent1 2 6 3 3 2 3" xfId="31968"/>
    <cellStyle name="40% - Accent1 2 6 3 3 3" xfId="28634"/>
    <cellStyle name="40% - Accent1 2 6 3 3 3 2" xfId="33054"/>
    <cellStyle name="40% - Accent1 2 6 3 3 4" xfId="30887"/>
    <cellStyle name="40% - Accent1 2 6 3 4" xfId="26588"/>
    <cellStyle name="40% - Accent1 2 6 3 4 2" xfId="28960"/>
    <cellStyle name="40% - Accent1 2 6 3 4 2 2" xfId="33380"/>
    <cellStyle name="40% - Accent1 2 6 3 4 3" xfId="31213"/>
    <cellStyle name="40% - Accent1 2 6 3 5" xfId="27879"/>
    <cellStyle name="40% - Accent1 2 6 3 5 2" xfId="32299"/>
    <cellStyle name="40% - Accent1 2 6 3 6" xfId="30132"/>
    <cellStyle name="40% - Accent1 2 6 4" xfId="14700"/>
    <cellStyle name="40% - Accent1 2 6 4 2" xfId="27026"/>
    <cellStyle name="40% - Accent1 2 6 4 2 2" xfId="29249"/>
    <cellStyle name="40% - Accent1 2 6 4 2 2 2" xfId="33669"/>
    <cellStyle name="40% - Accent1 2 6 4 2 3" xfId="31502"/>
    <cellStyle name="40% - Accent1 2 6 4 3" xfId="28168"/>
    <cellStyle name="40% - Accent1 2 6 4 3 2" xfId="32588"/>
    <cellStyle name="40% - Accent1 2 6 4 4" xfId="30421"/>
    <cellStyle name="40% - Accent1 2 6 5" xfId="25364"/>
    <cellStyle name="40% - Accent1 2 6 5 2" xfId="27202"/>
    <cellStyle name="40% - Accent1 2 6 5 2 2" xfId="29416"/>
    <cellStyle name="40% - Accent1 2 6 5 2 2 2" xfId="33836"/>
    <cellStyle name="40% - Accent1 2 6 5 2 3" xfId="31669"/>
    <cellStyle name="40% - Accent1 2 6 5 3" xfId="28335"/>
    <cellStyle name="40% - Accent1 2 6 5 3 2" xfId="32755"/>
    <cellStyle name="40% - Accent1 2 6 5 4" xfId="30588"/>
    <cellStyle name="40% - Accent1 2 6 6" xfId="25662"/>
    <cellStyle name="40% - Accent1 2 6 6 2" xfId="27498"/>
    <cellStyle name="40% - Accent1 2 6 6 2 2" xfId="29712"/>
    <cellStyle name="40% - Accent1 2 6 6 2 2 2" xfId="34132"/>
    <cellStyle name="40% - Accent1 2 6 6 2 3" xfId="31965"/>
    <cellStyle name="40% - Accent1 2 6 6 3" xfId="28631"/>
    <cellStyle name="40% - Accent1 2 6 6 3 2" xfId="33051"/>
    <cellStyle name="40% - Accent1 2 6 6 4" xfId="30884"/>
    <cellStyle name="40% - Accent1 2 6 7" xfId="25883"/>
    <cellStyle name="40% - Accent1 2 6 7 2" xfId="28811"/>
    <cellStyle name="40% - Accent1 2 6 7 2 2" xfId="33231"/>
    <cellStyle name="40% - Accent1 2 6 7 3" xfId="31064"/>
    <cellStyle name="40% - Accent1 2 6 8" xfId="27687"/>
    <cellStyle name="40% - Accent1 2 6 8 2" xfId="32147"/>
    <cellStyle name="40% - Accent1 2 6 9" xfId="29917"/>
    <cellStyle name="40% - Accent1 2 7" xfId="1391"/>
    <cellStyle name="40% - Accent1 2 7 10" xfId="34607"/>
    <cellStyle name="40% - Accent1 2 7 2" xfId="7013"/>
    <cellStyle name="40% - Accent1 2 7 2 2" xfId="12892"/>
    <cellStyle name="40% - Accent1 2 7 2 2 2" xfId="14706"/>
    <cellStyle name="40% - Accent1 2 7 2 2 2 2" xfId="27032"/>
    <cellStyle name="40% - Accent1 2 7 2 2 2 2 2" xfId="29255"/>
    <cellStyle name="40% - Accent1 2 7 2 2 2 2 2 2" xfId="33675"/>
    <cellStyle name="40% - Accent1 2 7 2 2 2 2 3" xfId="31508"/>
    <cellStyle name="40% - Accent1 2 7 2 2 2 3" xfId="28174"/>
    <cellStyle name="40% - Accent1 2 7 2 2 2 3 2" xfId="32594"/>
    <cellStyle name="40% - Accent1 2 7 2 2 2 4" xfId="30427"/>
    <cellStyle name="40% - Accent1 2 7 2 2 3" xfId="25668"/>
    <cellStyle name="40% - Accent1 2 7 2 2 3 2" xfId="27504"/>
    <cellStyle name="40% - Accent1 2 7 2 2 3 2 2" xfId="29718"/>
    <cellStyle name="40% - Accent1 2 7 2 2 3 2 2 2" xfId="34138"/>
    <cellStyle name="40% - Accent1 2 7 2 2 3 2 3" xfId="31971"/>
    <cellStyle name="40% - Accent1 2 7 2 2 3 3" xfId="28637"/>
    <cellStyle name="40% - Accent1 2 7 2 2 3 3 2" xfId="33057"/>
    <cellStyle name="40% - Accent1 2 7 2 2 3 4" xfId="30890"/>
    <cellStyle name="40% - Accent1 2 7 2 2 4" xfId="26736"/>
    <cellStyle name="40% - Accent1 2 7 2 2 4 2" xfId="29034"/>
    <cellStyle name="40% - Accent1 2 7 2 2 4 2 2" xfId="33454"/>
    <cellStyle name="40% - Accent1 2 7 2 2 4 3" xfId="31287"/>
    <cellStyle name="40% - Accent1 2 7 2 2 5" xfId="27953"/>
    <cellStyle name="40% - Accent1 2 7 2 2 5 2" xfId="32373"/>
    <cellStyle name="40% - Accent1 2 7 2 2 6" xfId="30206"/>
    <cellStyle name="40% - Accent1 2 7 2 3" xfId="14705"/>
    <cellStyle name="40% - Accent1 2 7 2 3 2" xfId="27031"/>
    <cellStyle name="40% - Accent1 2 7 2 3 2 2" xfId="29254"/>
    <cellStyle name="40% - Accent1 2 7 2 3 2 2 2" xfId="33674"/>
    <cellStyle name="40% - Accent1 2 7 2 3 2 3" xfId="31507"/>
    <cellStyle name="40% - Accent1 2 7 2 3 3" xfId="28173"/>
    <cellStyle name="40% - Accent1 2 7 2 3 3 2" xfId="32593"/>
    <cellStyle name="40% - Accent1 2 7 2 3 4" xfId="30426"/>
    <cellStyle name="40% - Accent1 2 7 2 4" xfId="25436"/>
    <cellStyle name="40% - Accent1 2 7 2 4 2" xfId="27274"/>
    <cellStyle name="40% - Accent1 2 7 2 4 2 2" xfId="29488"/>
    <cellStyle name="40% - Accent1 2 7 2 4 2 2 2" xfId="33908"/>
    <cellStyle name="40% - Accent1 2 7 2 4 2 3" xfId="31741"/>
    <cellStyle name="40% - Accent1 2 7 2 4 3" xfId="28407"/>
    <cellStyle name="40% - Accent1 2 7 2 4 3 2" xfId="32827"/>
    <cellStyle name="40% - Accent1 2 7 2 4 4" xfId="30660"/>
    <cellStyle name="40% - Accent1 2 7 2 5" xfId="25667"/>
    <cellStyle name="40% - Accent1 2 7 2 5 2" xfId="27503"/>
    <cellStyle name="40% - Accent1 2 7 2 5 2 2" xfId="29717"/>
    <cellStyle name="40% - Accent1 2 7 2 5 2 2 2" xfId="34137"/>
    <cellStyle name="40% - Accent1 2 7 2 5 2 3" xfId="31970"/>
    <cellStyle name="40% - Accent1 2 7 2 5 3" xfId="28636"/>
    <cellStyle name="40% - Accent1 2 7 2 5 3 2" xfId="33056"/>
    <cellStyle name="40% - Accent1 2 7 2 5 4" xfId="30889"/>
    <cellStyle name="40% - Accent1 2 7 2 6" xfId="26499"/>
    <cellStyle name="40% - Accent1 2 7 2 6 2" xfId="28879"/>
    <cellStyle name="40% - Accent1 2 7 2 6 2 2" xfId="33299"/>
    <cellStyle name="40% - Accent1 2 7 2 6 3" xfId="31132"/>
    <cellStyle name="40% - Accent1 2 7 2 7" xfId="27798"/>
    <cellStyle name="40% - Accent1 2 7 2 7 2" xfId="32218"/>
    <cellStyle name="40% - Accent1 2 7 2 8" xfId="30051"/>
    <cellStyle name="40% - Accent1 2 7 3" xfId="10744"/>
    <cellStyle name="40% - Accent1 2 7 3 2" xfId="14707"/>
    <cellStyle name="40% - Accent1 2 7 3 2 2" xfId="27033"/>
    <cellStyle name="40% - Accent1 2 7 3 2 2 2" xfId="29256"/>
    <cellStyle name="40% - Accent1 2 7 3 2 2 2 2" xfId="33676"/>
    <cellStyle name="40% - Accent1 2 7 3 2 2 3" xfId="31509"/>
    <cellStyle name="40% - Accent1 2 7 3 2 3" xfId="28175"/>
    <cellStyle name="40% - Accent1 2 7 3 2 3 2" xfId="32595"/>
    <cellStyle name="40% - Accent1 2 7 3 2 4" xfId="30428"/>
    <cellStyle name="40% - Accent1 2 7 3 3" xfId="25669"/>
    <cellStyle name="40% - Accent1 2 7 3 3 2" xfId="27505"/>
    <cellStyle name="40% - Accent1 2 7 3 3 2 2" xfId="29719"/>
    <cellStyle name="40% - Accent1 2 7 3 3 2 2 2" xfId="34139"/>
    <cellStyle name="40% - Accent1 2 7 3 3 2 3" xfId="31972"/>
    <cellStyle name="40% - Accent1 2 7 3 3 3" xfId="28638"/>
    <cellStyle name="40% - Accent1 2 7 3 3 3 2" xfId="33058"/>
    <cellStyle name="40% - Accent1 2 7 3 3 4" xfId="30891"/>
    <cellStyle name="40% - Accent1 2 7 3 4" xfId="26589"/>
    <cellStyle name="40% - Accent1 2 7 3 4 2" xfId="28961"/>
    <cellStyle name="40% - Accent1 2 7 3 4 2 2" xfId="33381"/>
    <cellStyle name="40% - Accent1 2 7 3 4 3" xfId="31214"/>
    <cellStyle name="40% - Accent1 2 7 3 5" xfId="27880"/>
    <cellStyle name="40% - Accent1 2 7 3 5 2" xfId="32300"/>
    <cellStyle name="40% - Accent1 2 7 3 6" xfId="30133"/>
    <cellStyle name="40% - Accent1 2 7 4" xfId="14704"/>
    <cellStyle name="40% - Accent1 2 7 4 2" xfId="27030"/>
    <cellStyle name="40% - Accent1 2 7 4 2 2" xfId="29253"/>
    <cellStyle name="40% - Accent1 2 7 4 2 2 2" xfId="33673"/>
    <cellStyle name="40% - Accent1 2 7 4 2 3" xfId="31506"/>
    <cellStyle name="40% - Accent1 2 7 4 3" xfId="28172"/>
    <cellStyle name="40% - Accent1 2 7 4 3 2" xfId="32592"/>
    <cellStyle name="40% - Accent1 2 7 4 4" xfId="30425"/>
    <cellStyle name="40% - Accent1 2 7 5" xfId="25365"/>
    <cellStyle name="40% - Accent1 2 7 5 2" xfId="27203"/>
    <cellStyle name="40% - Accent1 2 7 5 2 2" xfId="29417"/>
    <cellStyle name="40% - Accent1 2 7 5 2 2 2" xfId="33837"/>
    <cellStyle name="40% - Accent1 2 7 5 2 3" xfId="31670"/>
    <cellStyle name="40% - Accent1 2 7 5 3" xfId="28336"/>
    <cellStyle name="40% - Accent1 2 7 5 3 2" xfId="32756"/>
    <cellStyle name="40% - Accent1 2 7 5 4" xfId="30589"/>
    <cellStyle name="40% - Accent1 2 7 6" xfId="25666"/>
    <cellStyle name="40% - Accent1 2 7 6 2" xfId="27502"/>
    <cellStyle name="40% - Accent1 2 7 6 2 2" xfId="29716"/>
    <cellStyle name="40% - Accent1 2 7 6 2 2 2" xfId="34136"/>
    <cellStyle name="40% - Accent1 2 7 6 2 3" xfId="31969"/>
    <cellStyle name="40% - Accent1 2 7 6 3" xfId="28635"/>
    <cellStyle name="40% - Accent1 2 7 6 3 2" xfId="33055"/>
    <cellStyle name="40% - Accent1 2 7 6 4" xfId="30888"/>
    <cellStyle name="40% - Accent1 2 7 7" xfId="25884"/>
    <cellStyle name="40% - Accent1 2 7 7 2" xfId="28812"/>
    <cellStyle name="40% - Accent1 2 7 7 2 2" xfId="33232"/>
    <cellStyle name="40% - Accent1 2 7 7 3" xfId="31065"/>
    <cellStyle name="40% - Accent1 2 7 8" xfId="27688"/>
    <cellStyle name="40% - Accent1 2 7 8 2" xfId="32148"/>
    <cellStyle name="40% - Accent1 2 7 9" xfId="29918"/>
    <cellStyle name="40% - Accent1 2 8" xfId="7009"/>
    <cellStyle name="40% - Accent1 2 8 2" xfId="12888"/>
    <cellStyle name="40% - Accent1 2 8 2 2" xfId="14709"/>
    <cellStyle name="40% - Accent1 2 8 2 2 2" xfId="27035"/>
    <cellStyle name="40% - Accent1 2 8 2 2 2 2" xfId="29258"/>
    <cellStyle name="40% - Accent1 2 8 2 2 2 2 2" xfId="33678"/>
    <cellStyle name="40% - Accent1 2 8 2 2 2 3" xfId="31511"/>
    <cellStyle name="40% - Accent1 2 8 2 2 3" xfId="28177"/>
    <cellStyle name="40% - Accent1 2 8 2 2 3 2" xfId="32597"/>
    <cellStyle name="40% - Accent1 2 8 2 2 4" xfId="30430"/>
    <cellStyle name="40% - Accent1 2 8 2 3" xfId="25671"/>
    <cellStyle name="40% - Accent1 2 8 2 3 2" xfId="27507"/>
    <cellStyle name="40% - Accent1 2 8 2 3 2 2" xfId="29721"/>
    <cellStyle name="40% - Accent1 2 8 2 3 2 2 2" xfId="34141"/>
    <cellStyle name="40% - Accent1 2 8 2 3 2 3" xfId="31974"/>
    <cellStyle name="40% - Accent1 2 8 2 3 3" xfId="28640"/>
    <cellStyle name="40% - Accent1 2 8 2 3 3 2" xfId="33060"/>
    <cellStyle name="40% - Accent1 2 8 2 3 4" xfId="30893"/>
    <cellStyle name="40% - Accent1 2 8 2 4" xfId="26732"/>
    <cellStyle name="40% - Accent1 2 8 2 4 2" xfId="29030"/>
    <cellStyle name="40% - Accent1 2 8 2 4 2 2" xfId="33450"/>
    <cellStyle name="40% - Accent1 2 8 2 4 3" xfId="31283"/>
    <cellStyle name="40% - Accent1 2 8 2 5" xfId="27949"/>
    <cellStyle name="40% - Accent1 2 8 2 5 2" xfId="32369"/>
    <cellStyle name="40% - Accent1 2 8 2 6" xfId="30202"/>
    <cellStyle name="40% - Accent1 2 8 3" xfId="14708"/>
    <cellStyle name="40% - Accent1 2 8 3 2" xfId="27034"/>
    <cellStyle name="40% - Accent1 2 8 3 2 2" xfId="29257"/>
    <cellStyle name="40% - Accent1 2 8 3 2 2 2" xfId="33677"/>
    <cellStyle name="40% - Accent1 2 8 3 2 3" xfId="31510"/>
    <cellStyle name="40% - Accent1 2 8 3 3" xfId="28176"/>
    <cellStyle name="40% - Accent1 2 8 3 3 2" xfId="32596"/>
    <cellStyle name="40% - Accent1 2 8 3 4" xfId="30429"/>
    <cellStyle name="40% - Accent1 2 8 4" xfId="25432"/>
    <cellStyle name="40% - Accent1 2 8 4 2" xfId="27270"/>
    <cellStyle name="40% - Accent1 2 8 4 2 2" xfId="29484"/>
    <cellStyle name="40% - Accent1 2 8 4 2 2 2" xfId="33904"/>
    <cellStyle name="40% - Accent1 2 8 4 2 3" xfId="31737"/>
    <cellStyle name="40% - Accent1 2 8 4 3" xfId="28403"/>
    <cellStyle name="40% - Accent1 2 8 4 3 2" xfId="32823"/>
    <cellStyle name="40% - Accent1 2 8 4 4" xfId="30656"/>
    <cellStyle name="40% - Accent1 2 8 5" xfId="25670"/>
    <cellStyle name="40% - Accent1 2 8 5 2" xfId="27506"/>
    <cellStyle name="40% - Accent1 2 8 5 2 2" xfId="29720"/>
    <cellStyle name="40% - Accent1 2 8 5 2 2 2" xfId="34140"/>
    <cellStyle name="40% - Accent1 2 8 5 2 3" xfId="31973"/>
    <cellStyle name="40% - Accent1 2 8 5 3" xfId="28639"/>
    <cellStyle name="40% - Accent1 2 8 5 3 2" xfId="33059"/>
    <cellStyle name="40% - Accent1 2 8 5 4" xfId="30892"/>
    <cellStyle name="40% - Accent1 2 8 6" xfId="26495"/>
    <cellStyle name="40% - Accent1 2 8 6 2" xfId="28875"/>
    <cellStyle name="40% - Accent1 2 8 6 2 2" xfId="33295"/>
    <cellStyle name="40% - Accent1 2 8 6 3" xfId="31128"/>
    <cellStyle name="40% - Accent1 2 8 7" xfId="27794"/>
    <cellStyle name="40% - Accent1 2 8 7 2" xfId="32214"/>
    <cellStyle name="40% - Accent1 2 8 8" xfId="30047"/>
    <cellStyle name="40% - Accent1 2 9" xfId="6913"/>
    <cellStyle name="40% - Accent1 2 9 2" xfId="12848"/>
    <cellStyle name="40% - Accent1 2 9 2 2" xfId="14711"/>
    <cellStyle name="40% - Accent1 2 9 2 2 2" xfId="27037"/>
    <cellStyle name="40% - Accent1 2 9 2 2 2 2" xfId="29260"/>
    <cellStyle name="40% - Accent1 2 9 2 2 2 2 2" xfId="33680"/>
    <cellStyle name="40% - Accent1 2 9 2 2 2 3" xfId="31513"/>
    <cellStyle name="40% - Accent1 2 9 2 2 3" xfId="28179"/>
    <cellStyle name="40% - Accent1 2 9 2 2 3 2" xfId="32599"/>
    <cellStyle name="40% - Accent1 2 9 2 2 4" xfId="30432"/>
    <cellStyle name="40% - Accent1 2 9 2 3" xfId="25673"/>
    <cellStyle name="40% - Accent1 2 9 2 3 2" xfId="27509"/>
    <cellStyle name="40% - Accent1 2 9 2 3 2 2" xfId="29723"/>
    <cellStyle name="40% - Accent1 2 9 2 3 2 2 2" xfId="34143"/>
    <cellStyle name="40% - Accent1 2 9 2 3 2 3" xfId="31976"/>
    <cellStyle name="40% - Accent1 2 9 2 3 3" xfId="28642"/>
    <cellStyle name="40% - Accent1 2 9 2 3 3 2" xfId="33062"/>
    <cellStyle name="40% - Accent1 2 9 2 3 4" xfId="30895"/>
    <cellStyle name="40% - Accent1 2 9 2 4" xfId="26695"/>
    <cellStyle name="40% - Accent1 2 9 2 4 2" xfId="28993"/>
    <cellStyle name="40% - Accent1 2 9 2 4 2 2" xfId="33413"/>
    <cellStyle name="40% - Accent1 2 9 2 4 3" xfId="31246"/>
    <cellStyle name="40% - Accent1 2 9 2 5" xfId="27912"/>
    <cellStyle name="40% - Accent1 2 9 2 5 2" xfId="32332"/>
    <cellStyle name="40% - Accent1 2 9 2 6" xfId="30165"/>
    <cellStyle name="40% - Accent1 2 9 3" xfId="14710"/>
    <cellStyle name="40% - Accent1 2 9 3 2" xfId="27036"/>
    <cellStyle name="40% - Accent1 2 9 3 2 2" xfId="29259"/>
    <cellStyle name="40% - Accent1 2 9 3 2 2 2" xfId="33679"/>
    <cellStyle name="40% - Accent1 2 9 3 2 3" xfId="31512"/>
    <cellStyle name="40% - Accent1 2 9 3 3" xfId="28178"/>
    <cellStyle name="40% - Accent1 2 9 3 3 2" xfId="32598"/>
    <cellStyle name="40% - Accent1 2 9 3 4" xfId="30431"/>
    <cellStyle name="40% - Accent1 2 9 4" xfId="25395"/>
    <cellStyle name="40% - Accent1 2 9 4 2" xfId="27233"/>
    <cellStyle name="40% - Accent1 2 9 4 2 2" xfId="29447"/>
    <cellStyle name="40% - Accent1 2 9 4 2 2 2" xfId="33867"/>
    <cellStyle name="40% - Accent1 2 9 4 2 3" xfId="31700"/>
    <cellStyle name="40% - Accent1 2 9 4 3" xfId="28366"/>
    <cellStyle name="40% - Accent1 2 9 4 3 2" xfId="32786"/>
    <cellStyle name="40% - Accent1 2 9 4 4" xfId="30619"/>
    <cellStyle name="40% - Accent1 2 9 5" xfId="25672"/>
    <cellStyle name="40% - Accent1 2 9 5 2" xfId="27508"/>
    <cellStyle name="40% - Accent1 2 9 5 2 2" xfId="29722"/>
    <cellStyle name="40% - Accent1 2 9 5 2 2 2" xfId="34142"/>
    <cellStyle name="40% - Accent1 2 9 5 2 3" xfId="31975"/>
    <cellStyle name="40% - Accent1 2 9 5 3" xfId="28641"/>
    <cellStyle name="40% - Accent1 2 9 5 3 2" xfId="33061"/>
    <cellStyle name="40% - Accent1 2 9 5 4" xfId="30894"/>
    <cellStyle name="40% - Accent1 2 9 6" xfId="26458"/>
    <cellStyle name="40% - Accent1 2 9 6 2" xfId="28838"/>
    <cellStyle name="40% - Accent1 2 9 6 2 2" xfId="33258"/>
    <cellStyle name="40% - Accent1 2 9 6 3" xfId="31091"/>
    <cellStyle name="40% - Accent1 2 9 7" xfId="27757"/>
    <cellStyle name="40% - Accent1 2 9 7 2" xfId="32177"/>
    <cellStyle name="40% - Accent1 2 9 8" xfId="30010"/>
    <cellStyle name="40% - Accent1 3" xfId="1392"/>
    <cellStyle name="40% - Accent1 3 2" xfId="1393"/>
    <cellStyle name="40% - Accent1 3 3" xfId="34632"/>
    <cellStyle name="40% - Accent1 3 4" xfId="36419"/>
    <cellStyle name="40% - Accent1 3 5" xfId="36451"/>
    <cellStyle name="40% - Accent1 3 6" xfId="36524"/>
    <cellStyle name="40% - Accent1 3 7" xfId="36570"/>
    <cellStyle name="40% - Accent1 3 8" xfId="36614"/>
    <cellStyle name="40% - Accent1 4" xfId="1394"/>
    <cellStyle name="40% - Accent1 4 2" xfId="34633"/>
    <cellStyle name="40% - Accent1 4 3" xfId="34634"/>
    <cellStyle name="40% - Accent1 4 4" xfId="36452"/>
    <cellStyle name="40% - Accent1 4 5" xfId="36538"/>
    <cellStyle name="40% - Accent1 4 6" xfId="36571"/>
    <cellStyle name="40% - Accent1 4 7" xfId="36615"/>
    <cellStyle name="40% - Accent1 5" xfId="1395"/>
    <cellStyle name="40% - Accent1 5 10" xfId="34635"/>
    <cellStyle name="40% - Accent1 5 2" xfId="7014"/>
    <cellStyle name="40% - Accent1 5 2 2" xfId="12893"/>
    <cellStyle name="40% - Accent1 5 2 2 2" xfId="14714"/>
    <cellStyle name="40% - Accent1 5 2 2 2 2" xfId="27040"/>
    <cellStyle name="40% - Accent1 5 2 2 2 2 2" xfId="29263"/>
    <cellStyle name="40% - Accent1 5 2 2 2 2 2 2" xfId="33683"/>
    <cellStyle name="40% - Accent1 5 2 2 2 2 3" xfId="31516"/>
    <cellStyle name="40% - Accent1 5 2 2 2 3" xfId="28182"/>
    <cellStyle name="40% - Accent1 5 2 2 2 3 2" xfId="32602"/>
    <cellStyle name="40% - Accent1 5 2 2 2 4" xfId="30435"/>
    <cellStyle name="40% - Accent1 5 2 2 3" xfId="25676"/>
    <cellStyle name="40% - Accent1 5 2 2 3 2" xfId="27512"/>
    <cellStyle name="40% - Accent1 5 2 2 3 2 2" xfId="29726"/>
    <cellStyle name="40% - Accent1 5 2 2 3 2 2 2" xfId="34146"/>
    <cellStyle name="40% - Accent1 5 2 2 3 2 3" xfId="31979"/>
    <cellStyle name="40% - Accent1 5 2 2 3 3" xfId="28645"/>
    <cellStyle name="40% - Accent1 5 2 2 3 3 2" xfId="33065"/>
    <cellStyle name="40% - Accent1 5 2 2 3 4" xfId="30898"/>
    <cellStyle name="40% - Accent1 5 2 2 4" xfId="26737"/>
    <cellStyle name="40% - Accent1 5 2 2 4 2" xfId="29035"/>
    <cellStyle name="40% - Accent1 5 2 2 4 2 2" xfId="33455"/>
    <cellStyle name="40% - Accent1 5 2 2 4 3" xfId="31288"/>
    <cellStyle name="40% - Accent1 5 2 2 5" xfId="27954"/>
    <cellStyle name="40% - Accent1 5 2 2 5 2" xfId="32374"/>
    <cellStyle name="40% - Accent1 5 2 2 6" xfId="30207"/>
    <cellStyle name="40% - Accent1 5 2 3" xfId="14713"/>
    <cellStyle name="40% - Accent1 5 2 3 2" xfId="27039"/>
    <cellStyle name="40% - Accent1 5 2 3 2 2" xfId="29262"/>
    <cellStyle name="40% - Accent1 5 2 3 2 2 2" xfId="33682"/>
    <cellStyle name="40% - Accent1 5 2 3 2 3" xfId="31515"/>
    <cellStyle name="40% - Accent1 5 2 3 3" xfId="28181"/>
    <cellStyle name="40% - Accent1 5 2 3 3 2" xfId="32601"/>
    <cellStyle name="40% - Accent1 5 2 3 4" xfId="30434"/>
    <cellStyle name="40% - Accent1 5 2 4" xfId="25437"/>
    <cellStyle name="40% - Accent1 5 2 4 2" xfId="27275"/>
    <cellStyle name="40% - Accent1 5 2 4 2 2" xfId="29489"/>
    <cellStyle name="40% - Accent1 5 2 4 2 2 2" xfId="33909"/>
    <cellStyle name="40% - Accent1 5 2 4 2 3" xfId="31742"/>
    <cellStyle name="40% - Accent1 5 2 4 3" xfId="28408"/>
    <cellStyle name="40% - Accent1 5 2 4 3 2" xfId="32828"/>
    <cellStyle name="40% - Accent1 5 2 4 4" xfId="30661"/>
    <cellStyle name="40% - Accent1 5 2 5" xfId="25675"/>
    <cellStyle name="40% - Accent1 5 2 5 2" xfId="27511"/>
    <cellStyle name="40% - Accent1 5 2 5 2 2" xfId="29725"/>
    <cellStyle name="40% - Accent1 5 2 5 2 2 2" xfId="34145"/>
    <cellStyle name="40% - Accent1 5 2 5 2 3" xfId="31978"/>
    <cellStyle name="40% - Accent1 5 2 5 3" xfId="28644"/>
    <cellStyle name="40% - Accent1 5 2 5 3 2" xfId="33064"/>
    <cellStyle name="40% - Accent1 5 2 5 4" xfId="30897"/>
    <cellStyle name="40% - Accent1 5 2 6" xfId="26500"/>
    <cellStyle name="40% - Accent1 5 2 6 2" xfId="28880"/>
    <cellStyle name="40% - Accent1 5 2 6 2 2" xfId="33300"/>
    <cellStyle name="40% - Accent1 5 2 6 3" xfId="31133"/>
    <cellStyle name="40% - Accent1 5 2 7" xfId="27799"/>
    <cellStyle name="40% - Accent1 5 2 7 2" xfId="32219"/>
    <cellStyle name="40% - Accent1 5 2 8" xfId="30052"/>
    <cellStyle name="40% - Accent1 5 2 9" xfId="34636"/>
    <cellStyle name="40% - Accent1 5 3" xfId="10748"/>
    <cellStyle name="40% - Accent1 5 3 2" xfId="14715"/>
    <cellStyle name="40% - Accent1 5 3 2 2" xfId="27041"/>
    <cellStyle name="40% - Accent1 5 3 2 2 2" xfId="29264"/>
    <cellStyle name="40% - Accent1 5 3 2 2 2 2" xfId="33684"/>
    <cellStyle name="40% - Accent1 5 3 2 2 3" xfId="31517"/>
    <cellStyle name="40% - Accent1 5 3 2 3" xfId="28183"/>
    <cellStyle name="40% - Accent1 5 3 2 3 2" xfId="32603"/>
    <cellStyle name="40% - Accent1 5 3 2 4" xfId="30436"/>
    <cellStyle name="40% - Accent1 5 3 3" xfId="25677"/>
    <cellStyle name="40% - Accent1 5 3 3 2" xfId="27513"/>
    <cellStyle name="40% - Accent1 5 3 3 2 2" xfId="29727"/>
    <cellStyle name="40% - Accent1 5 3 3 2 2 2" xfId="34147"/>
    <cellStyle name="40% - Accent1 5 3 3 2 3" xfId="31980"/>
    <cellStyle name="40% - Accent1 5 3 3 3" xfId="28646"/>
    <cellStyle name="40% - Accent1 5 3 3 3 2" xfId="33066"/>
    <cellStyle name="40% - Accent1 5 3 3 4" xfId="30899"/>
    <cellStyle name="40% - Accent1 5 3 4" xfId="26590"/>
    <cellStyle name="40% - Accent1 5 3 4 2" xfId="28962"/>
    <cellStyle name="40% - Accent1 5 3 4 2 2" xfId="33382"/>
    <cellStyle name="40% - Accent1 5 3 4 3" xfId="31215"/>
    <cellStyle name="40% - Accent1 5 3 5" xfId="27881"/>
    <cellStyle name="40% - Accent1 5 3 5 2" xfId="32301"/>
    <cellStyle name="40% - Accent1 5 3 6" xfId="30134"/>
    <cellStyle name="40% - Accent1 5 3 7" xfId="34637"/>
    <cellStyle name="40% - Accent1 5 4" xfId="14712"/>
    <cellStyle name="40% - Accent1 5 4 2" xfId="27038"/>
    <cellStyle name="40% - Accent1 5 4 2 2" xfId="29261"/>
    <cellStyle name="40% - Accent1 5 4 2 2 2" xfId="33681"/>
    <cellStyle name="40% - Accent1 5 4 2 3" xfId="31514"/>
    <cellStyle name="40% - Accent1 5 4 3" xfId="28180"/>
    <cellStyle name="40% - Accent1 5 4 3 2" xfId="32600"/>
    <cellStyle name="40% - Accent1 5 4 4" xfId="30433"/>
    <cellStyle name="40% - Accent1 5 5" xfId="25366"/>
    <cellStyle name="40% - Accent1 5 5 2" xfId="27204"/>
    <cellStyle name="40% - Accent1 5 5 2 2" xfId="29418"/>
    <cellStyle name="40% - Accent1 5 5 2 2 2" xfId="33838"/>
    <cellStyle name="40% - Accent1 5 5 2 3" xfId="31671"/>
    <cellStyle name="40% - Accent1 5 5 3" xfId="28337"/>
    <cellStyle name="40% - Accent1 5 5 3 2" xfId="32757"/>
    <cellStyle name="40% - Accent1 5 5 4" xfId="30590"/>
    <cellStyle name="40% - Accent1 5 6" xfId="25674"/>
    <cellStyle name="40% - Accent1 5 6 2" xfId="27510"/>
    <cellStyle name="40% - Accent1 5 6 2 2" xfId="29724"/>
    <cellStyle name="40% - Accent1 5 6 2 2 2" xfId="34144"/>
    <cellStyle name="40% - Accent1 5 6 2 3" xfId="31977"/>
    <cellStyle name="40% - Accent1 5 6 3" xfId="28643"/>
    <cellStyle name="40% - Accent1 5 6 3 2" xfId="33063"/>
    <cellStyle name="40% - Accent1 5 6 4" xfId="30896"/>
    <cellStyle name="40% - Accent1 5 7" xfId="25885"/>
    <cellStyle name="40% - Accent1 5 7 2" xfId="28813"/>
    <cellStyle name="40% - Accent1 5 7 2 2" xfId="33233"/>
    <cellStyle name="40% - Accent1 5 7 3" xfId="31066"/>
    <cellStyle name="40% - Accent1 5 8" xfId="27689"/>
    <cellStyle name="40% - Accent1 5 8 2" xfId="32149"/>
    <cellStyle name="40% - Accent1 5 9" xfId="29919"/>
    <cellStyle name="40% - Accent1 6" xfId="14684"/>
    <cellStyle name="40% - Accent1 6 2" xfId="27010"/>
    <cellStyle name="40% - Accent1 6 2 2" xfId="29233"/>
    <cellStyle name="40% - Accent1 6 2 2 2" xfId="33653"/>
    <cellStyle name="40% - Accent1 6 2 3" xfId="31486"/>
    <cellStyle name="40% - Accent1 6 3" xfId="28152"/>
    <cellStyle name="40% - Accent1 6 3 2" xfId="32572"/>
    <cellStyle name="40% - Accent1 6 4" xfId="30405"/>
    <cellStyle name="40% - Accent1 6 5" xfId="34638"/>
    <cellStyle name="40% - Accent1 7" xfId="25473"/>
    <cellStyle name="40% - Accent1 7 2" xfId="27311"/>
    <cellStyle name="40% - Accent1 7 2 2" xfId="29525"/>
    <cellStyle name="40% - Accent1 7 2 2 2" xfId="33945"/>
    <cellStyle name="40% - Accent1 7 2 3" xfId="31778"/>
    <cellStyle name="40% - Accent1 7 2 4" xfId="34640"/>
    <cellStyle name="40% - Accent1 7 3" xfId="28444"/>
    <cellStyle name="40% - Accent1 7 3 2" xfId="32864"/>
    <cellStyle name="40% - Accent1 7 4" xfId="30697"/>
    <cellStyle name="40% - Accent1 7 5" xfId="34639"/>
    <cellStyle name="40% - Accent1 8" xfId="25646"/>
    <cellStyle name="40% - Accent1 8 2" xfId="27482"/>
    <cellStyle name="40% - Accent1 8 2 2" xfId="29696"/>
    <cellStyle name="40% - Accent1 8 2 2 2" xfId="34116"/>
    <cellStyle name="40% - Accent1 8 2 3" xfId="31949"/>
    <cellStyle name="40% - Accent1 8 3" xfId="28615"/>
    <cellStyle name="40% - Accent1 8 3 2" xfId="33035"/>
    <cellStyle name="40% - Accent1 8 4" xfId="30868"/>
    <cellStyle name="40% - Accent1 8 5" xfId="34641"/>
    <cellStyle name="40% - Accent1 9" xfId="27683"/>
    <cellStyle name="40% - Accent1 9 2" xfId="34642"/>
    <cellStyle name="40% - Accent2" xfId="1396" builtinId="35" customBuiltin="1"/>
    <cellStyle name="40% - Accent2 10" xfId="29858"/>
    <cellStyle name="40% - Accent2 10 2" xfId="34271"/>
    <cellStyle name="40% - Accent2 11" xfId="34299"/>
    <cellStyle name="40% - Accent2 12" xfId="36390"/>
    <cellStyle name="40% - Accent2 13" xfId="36498"/>
    <cellStyle name="40% - Accent2 2" xfId="1397"/>
    <cellStyle name="40% - Accent2 2 10" xfId="14717"/>
    <cellStyle name="40% - Accent2 2 10 2" xfId="27043"/>
    <cellStyle name="40% - Accent2 2 10 2 2" xfId="29266"/>
    <cellStyle name="40% - Accent2 2 10 2 2 2" xfId="33686"/>
    <cellStyle name="40% - Accent2 2 10 2 3" xfId="31519"/>
    <cellStyle name="40% - Accent2 2 10 3" xfId="28185"/>
    <cellStyle name="40% - Accent2 2 10 3 2" xfId="32605"/>
    <cellStyle name="40% - Accent2 2 10 4" xfId="30438"/>
    <cellStyle name="40% - Accent2 2 11" xfId="25367"/>
    <cellStyle name="40% - Accent2 2 11 2" xfId="27205"/>
    <cellStyle name="40% - Accent2 2 11 2 2" xfId="29419"/>
    <cellStyle name="40% - Accent2 2 11 2 2 2" xfId="33839"/>
    <cellStyle name="40% - Accent2 2 11 2 3" xfId="31672"/>
    <cellStyle name="40% - Accent2 2 11 3" xfId="28338"/>
    <cellStyle name="40% - Accent2 2 11 3 2" xfId="32758"/>
    <cellStyle name="40% - Accent2 2 11 4" xfId="30591"/>
    <cellStyle name="40% - Accent2 2 12" xfId="25679"/>
    <cellStyle name="40% - Accent2 2 12 2" xfId="27515"/>
    <cellStyle name="40% - Accent2 2 12 2 2" xfId="29729"/>
    <cellStyle name="40% - Accent2 2 12 2 2 2" xfId="34149"/>
    <cellStyle name="40% - Accent2 2 12 2 3" xfId="31982"/>
    <cellStyle name="40% - Accent2 2 12 3" xfId="28648"/>
    <cellStyle name="40% - Accent2 2 12 3 2" xfId="33068"/>
    <cellStyle name="40% - Accent2 2 12 4" xfId="30901"/>
    <cellStyle name="40% - Accent2 2 13" xfId="25803"/>
    <cellStyle name="40% - Accent2 2 13 2" xfId="28772"/>
    <cellStyle name="40% - Accent2 2 13 2 2" xfId="33192"/>
    <cellStyle name="40% - Accent2 2 13 3" xfId="31025"/>
    <cellStyle name="40% - Accent2 2 14" xfId="27691"/>
    <cellStyle name="40% - Accent2 2 14 2" xfId="32150"/>
    <cellStyle name="40% - Accent2 2 15" xfId="29920"/>
    <cellStyle name="40% - Accent2 2 16" xfId="29874"/>
    <cellStyle name="40% - Accent2 2 17" xfId="34287"/>
    <cellStyle name="40% - Accent2 2 18" xfId="34333"/>
    <cellStyle name="40% - Accent2 2 19" xfId="34355"/>
    <cellStyle name="40% - Accent2 2 2" xfId="1398"/>
    <cellStyle name="40% - Accent2 2 2 2" xfId="34369"/>
    <cellStyle name="40% - Accent2 2 2 2 2" xfId="34644"/>
    <cellStyle name="40% - Accent2 2 20" xfId="34386"/>
    <cellStyle name="40% - Accent2 2 21" xfId="36408"/>
    <cellStyle name="40% - Accent2 2 22" xfId="36453"/>
    <cellStyle name="40% - Accent2 2 23" xfId="36513"/>
    <cellStyle name="40% - Accent2 2 24" xfId="36572"/>
    <cellStyle name="40% - Accent2 2 25" xfId="36616"/>
    <cellStyle name="40% - Accent2 2 3" xfId="1399"/>
    <cellStyle name="40% - Accent2 2 3 10" xfId="34645"/>
    <cellStyle name="40% - Accent2 2 3 2" xfId="7015"/>
    <cellStyle name="40% - Accent2 2 3 2 2" xfId="12894"/>
    <cellStyle name="40% - Accent2 2 3 2 2 2" xfId="14720"/>
    <cellStyle name="40% - Accent2 2 3 2 2 2 2" xfId="27046"/>
    <cellStyle name="40% - Accent2 2 3 2 2 2 2 2" xfId="29269"/>
    <cellStyle name="40% - Accent2 2 3 2 2 2 2 2 2" xfId="33689"/>
    <cellStyle name="40% - Accent2 2 3 2 2 2 2 3" xfId="31522"/>
    <cellStyle name="40% - Accent2 2 3 2 2 2 3" xfId="28188"/>
    <cellStyle name="40% - Accent2 2 3 2 2 2 3 2" xfId="32608"/>
    <cellStyle name="40% - Accent2 2 3 2 2 2 4" xfId="30441"/>
    <cellStyle name="40% - Accent2 2 3 2 2 3" xfId="25682"/>
    <cellStyle name="40% - Accent2 2 3 2 2 3 2" xfId="27518"/>
    <cellStyle name="40% - Accent2 2 3 2 2 3 2 2" xfId="29732"/>
    <cellStyle name="40% - Accent2 2 3 2 2 3 2 2 2" xfId="34152"/>
    <cellStyle name="40% - Accent2 2 3 2 2 3 2 3" xfId="31985"/>
    <cellStyle name="40% - Accent2 2 3 2 2 3 3" xfId="28651"/>
    <cellStyle name="40% - Accent2 2 3 2 2 3 3 2" xfId="33071"/>
    <cellStyle name="40% - Accent2 2 3 2 2 3 4" xfId="30904"/>
    <cellStyle name="40% - Accent2 2 3 2 2 4" xfId="26738"/>
    <cellStyle name="40% - Accent2 2 3 2 2 4 2" xfId="29036"/>
    <cellStyle name="40% - Accent2 2 3 2 2 4 2 2" xfId="33456"/>
    <cellStyle name="40% - Accent2 2 3 2 2 4 3" xfId="31289"/>
    <cellStyle name="40% - Accent2 2 3 2 2 5" xfId="27955"/>
    <cellStyle name="40% - Accent2 2 3 2 2 5 2" xfId="32375"/>
    <cellStyle name="40% - Accent2 2 3 2 2 6" xfId="30208"/>
    <cellStyle name="40% - Accent2 2 3 2 3" xfId="14719"/>
    <cellStyle name="40% - Accent2 2 3 2 3 2" xfId="27045"/>
    <cellStyle name="40% - Accent2 2 3 2 3 2 2" xfId="29268"/>
    <cellStyle name="40% - Accent2 2 3 2 3 2 2 2" xfId="33688"/>
    <cellStyle name="40% - Accent2 2 3 2 3 2 3" xfId="31521"/>
    <cellStyle name="40% - Accent2 2 3 2 3 3" xfId="28187"/>
    <cellStyle name="40% - Accent2 2 3 2 3 3 2" xfId="32607"/>
    <cellStyle name="40% - Accent2 2 3 2 3 4" xfId="30440"/>
    <cellStyle name="40% - Accent2 2 3 2 4" xfId="25438"/>
    <cellStyle name="40% - Accent2 2 3 2 4 2" xfId="27276"/>
    <cellStyle name="40% - Accent2 2 3 2 4 2 2" xfId="29490"/>
    <cellStyle name="40% - Accent2 2 3 2 4 2 2 2" xfId="33910"/>
    <cellStyle name="40% - Accent2 2 3 2 4 2 3" xfId="31743"/>
    <cellStyle name="40% - Accent2 2 3 2 4 3" xfId="28409"/>
    <cellStyle name="40% - Accent2 2 3 2 4 3 2" xfId="32829"/>
    <cellStyle name="40% - Accent2 2 3 2 4 4" xfId="30662"/>
    <cellStyle name="40% - Accent2 2 3 2 5" xfId="25681"/>
    <cellStyle name="40% - Accent2 2 3 2 5 2" xfId="27517"/>
    <cellStyle name="40% - Accent2 2 3 2 5 2 2" xfId="29731"/>
    <cellStyle name="40% - Accent2 2 3 2 5 2 2 2" xfId="34151"/>
    <cellStyle name="40% - Accent2 2 3 2 5 2 3" xfId="31984"/>
    <cellStyle name="40% - Accent2 2 3 2 5 3" xfId="28650"/>
    <cellStyle name="40% - Accent2 2 3 2 5 3 2" xfId="33070"/>
    <cellStyle name="40% - Accent2 2 3 2 5 4" xfId="30903"/>
    <cellStyle name="40% - Accent2 2 3 2 6" xfId="26501"/>
    <cellStyle name="40% - Accent2 2 3 2 6 2" xfId="28881"/>
    <cellStyle name="40% - Accent2 2 3 2 6 2 2" xfId="33301"/>
    <cellStyle name="40% - Accent2 2 3 2 6 3" xfId="31134"/>
    <cellStyle name="40% - Accent2 2 3 2 7" xfId="27800"/>
    <cellStyle name="40% - Accent2 2 3 2 7 2" xfId="32220"/>
    <cellStyle name="40% - Accent2 2 3 2 8" xfId="30053"/>
    <cellStyle name="40% - Accent2 2 3 3" xfId="10750"/>
    <cellStyle name="40% - Accent2 2 3 3 2" xfId="14721"/>
    <cellStyle name="40% - Accent2 2 3 3 2 2" xfId="27047"/>
    <cellStyle name="40% - Accent2 2 3 3 2 2 2" xfId="29270"/>
    <cellStyle name="40% - Accent2 2 3 3 2 2 2 2" xfId="33690"/>
    <cellStyle name="40% - Accent2 2 3 3 2 2 3" xfId="31523"/>
    <cellStyle name="40% - Accent2 2 3 3 2 3" xfId="28189"/>
    <cellStyle name="40% - Accent2 2 3 3 2 3 2" xfId="32609"/>
    <cellStyle name="40% - Accent2 2 3 3 2 4" xfId="30442"/>
    <cellStyle name="40% - Accent2 2 3 3 3" xfId="25683"/>
    <cellStyle name="40% - Accent2 2 3 3 3 2" xfId="27519"/>
    <cellStyle name="40% - Accent2 2 3 3 3 2 2" xfId="29733"/>
    <cellStyle name="40% - Accent2 2 3 3 3 2 2 2" xfId="34153"/>
    <cellStyle name="40% - Accent2 2 3 3 3 2 3" xfId="31986"/>
    <cellStyle name="40% - Accent2 2 3 3 3 3" xfId="28652"/>
    <cellStyle name="40% - Accent2 2 3 3 3 3 2" xfId="33072"/>
    <cellStyle name="40% - Accent2 2 3 3 3 4" xfId="30905"/>
    <cellStyle name="40% - Accent2 2 3 3 4" xfId="26591"/>
    <cellStyle name="40% - Accent2 2 3 3 4 2" xfId="28963"/>
    <cellStyle name="40% - Accent2 2 3 3 4 2 2" xfId="33383"/>
    <cellStyle name="40% - Accent2 2 3 3 4 3" xfId="31216"/>
    <cellStyle name="40% - Accent2 2 3 3 5" xfId="27882"/>
    <cellStyle name="40% - Accent2 2 3 3 5 2" xfId="32302"/>
    <cellStyle name="40% - Accent2 2 3 3 6" xfId="30135"/>
    <cellStyle name="40% - Accent2 2 3 4" xfId="14718"/>
    <cellStyle name="40% - Accent2 2 3 4 2" xfId="27044"/>
    <cellStyle name="40% - Accent2 2 3 4 2 2" xfId="29267"/>
    <cellStyle name="40% - Accent2 2 3 4 2 2 2" xfId="33687"/>
    <cellStyle name="40% - Accent2 2 3 4 2 3" xfId="31520"/>
    <cellStyle name="40% - Accent2 2 3 4 3" xfId="28186"/>
    <cellStyle name="40% - Accent2 2 3 4 3 2" xfId="32606"/>
    <cellStyle name="40% - Accent2 2 3 4 4" xfId="30439"/>
    <cellStyle name="40% - Accent2 2 3 5" xfId="25368"/>
    <cellStyle name="40% - Accent2 2 3 5 2" xfId="27206"/>
    <cellStyle name="40% - Accent2 2 3 5 2 2" xfId="29420"/>
    <cellStyle name="40% - Accent2 2 3 5 2 2 2" xfId="33840"/>
    <cellStyle name="40% - Accent2 2 3 5 2 3" xfId="31673"/>
    <cellStyle name="40% - Accent2 2 3 5 3" xfId="28339"/>
    <cellStyle name="40% - Accent2 2 3 5 3 2" xfId="32759"/>
    <cellStyle name="40% - Accent2 2 3 5 4" xfId="30592"/>
    <cellStyle name="40% - Accent2 2 3 6" xfId="25680"/>
    <cellStyle name="40% - Accent2 2 3 6 2" xfId="27516"/>
    <cellStyle name="40% - Accent2 2 3 6 2 2" xfId="29730"/>
    <cellStyle name="40% - Accent2 2 3 6 2 2 2" xfId="34150"/>
    <cellStyle name="40% - Accent2 2 3 6 2 3" xfId="31983"/>
    <cellStyle name="40% - Accent2 2 3 6 3" xfId="28649"/>
    <cellStyle name="40% - Accent2 2 3 6 3 2" xfId="33069"/>
    <cellStyle name="40% - Accent2 2 3 6 4" xfId="30902"/>
    <cellStyle name="40% - Accent2 2 3 7" xfId="25886"/>
    <cellStyle name="40% - Accent2 2 3 7 2" xfId="28814"/>
    <cellStyle name="40% - Accent2 2 3 7 2 2" xfId="33234"/>
    <cellStyle name="40% - Accent2 2 3 7 3" xfId="31067"/>
    <cellStyle name="40% - Accent2 2 3 8" xfId="27692"/>
    <cellStyle name="40% - Accent2 2 3 8 2" xfId="32151"/>
    <cellStyle name="40% - Accent2 2 3 9" xfId="29921"/>
    <cellStyle name="40% - Accent2 2 4" xfId="1400"/>
    <cellStyle name="40% - Accent2 2 4 2" xfId="34646"/>
    <cellStyle name="40% - Accent2 2 5" xfId="1401"/>
    <cellStyle name="40% - Accent2 2 5 10" xfId="34647"/>
    <cellStyle name="40% - Accent2 2 5 2" xfId="7016"/>
    <cellStyle name="40% - Accent2 2 5 2 2" xfId="12895"/>
    <cellStyle name="40% - Accent2 2 5 2 2 2" xfId="14724"/>
    <cellStyle name="40% - Accent2 2 5 2 2 2 2" xfId="27050"/>
    <cellStyle name="40% - Accent2 2 5 2 2 2 2 2" xfId="29273"/>
    <cellStyle name="40% - Accent2 2 5 2 2 2 2 2 2" xfId="33693"/>
    <cellStyle name="40% - Accent2 2 5 2 2 2 2 3" xfId="31526"/>
    <cellStyle name="40% - Accent2 2 5 2 2 2 3" xfId="28192"/>
    <cellStyle name="40% - Accent2 2 5 2 2 2 3 2" xfId="32612"/>
    <cellStyle name="40% - Accent2 2 5 2 2 2 4" xfId="30445"/>
    <cellStyle name="40% - Accent2 2 5 2 2 3" xfId="25686"/>
    <cellStyle name="40% - Accent2 2 5 2 2 3 2" xfId="27522"/>
    <cellStyle name="40% - Accent2 2 5 2 2 3 2 2" xfId="29736"/>
    <cellStyle name="40% - Accent2 2 5 2 2 3 2 2 2" xfId="34156"/>
    <cellStyle name="40% - Accent2 2 5 2 2 3 2 3" xfId="31989"/>
    <cellStyle name="40% - Accent2 2 5 2 2 3 3" xfId="28655"/>
    <cellStyle name="40% - Accent2 2 5 2 2 3 3 2" xfId="33075"/>
    <cellStyle name="40% - Accent2 2 5 2 2 3 4" xfId="30908"/>
    <cellStyle name="40% - Accent2 2 5 2 2 4" xfId="26739"/>
    <cellStyle name="40% - Accent2 2 5 2 2 4 2" xfId="29037"/>
    <cellStyle name="40% - Accent2 2 5 2 2 4 2 2" xfId="33457"/>
    <cellStyle name="40% - Accent2 2 5 2 2 4 3" xfId="31290"/>
    <cellStyle name="40% - Accent2 2 5 2 2 5" xfId="27956"/>
    <cellStyle name="40% - Accent2 2 5 2 2 5 2" xfId="32376"/>
    <cellStyle name="40% - Accent2 2 5 2 2 6" xfId="30209"/>
    <cellStyle name="40% - Accent2 2 5 2 3" xfId="14723"/>
    <cellStyle name="40% - Accent2 2 5 2 3 2" xfId="27049"/>
    <cellStyle name="40% - Accent2 2 5 2 3 2 2" xfId="29272"/>
    <cellStyle name="40% - Accent2 2 5 2 3 2 2 2" xfId="33692"/>
    <cellStyle name="40% - Accent2 2 5 2 3 2 3" xfId="31525"/>
    <cellStyle name="40% - Accent2 2 5 2 3 3" xfId="28191"/>
    <cellStyle name="40% - Accent2 2 5 2 3 3 2" xfId="32611"/>
    <cellStyle name="40% - Accent2 2 5 2 3 4" xfId="30444"/>
    <cellStyle name="40% - Accent2 2 5 2 4" xfId="25439"/>
    <cellStyle name="40% - Accent2 2 5 2 4 2" xfId="27277"/>
    <cellStyle name="40% - Accent2 2 5 2 4 2 2" xfId="29491"/>
    <cellStyle name="40% - Accent2 2 5 2 4 2 2 2" xfId="33911"/>
    <cellStyle name="40% - Accent2 2 5 2 4 2 3" xfId="31744"/>
    <cellStyle name="40% - Accent2 2 5 2 4 3" xfId="28410"/>
    <cellStyle name="40% - Accent2 2 5 2 4 3 2" xfId="32830"/>
    <cellStyle name="40% - Accent2 2 5 2 4 4" xfId="30663"/>
    <cellStyle name="40% - Accent2 2 5 2 5" xfId="25685"/>
    <cellStyle name="40% - Accent2 2 5 2 5 2" xfId="27521"/>
    <cellStyle name="40% - Accent2 2 5 2 5 2 2" xfId="29735"/>
    <cellStyle name="40% - Accent2 2 5 2 5 2 2 2" xfId="34155"/>
    <cellStyle name="40% - Accent2 2 5 2 5 2 3" xfId="31988"/>
    <cellStyle name="40% - Accent2 2 5 2 5 3" xfId="28654"/>
    <cellStyle name="40% - Accent2 2 5 2 5 3 2" xfId="33074"/>
    <cellStyle name="40% - Accent2 2 5 2 5 4" xfId="30907"/>
    <cellStyle name="40% - Accent2 2 5 2 6" xfId="26502"/>
    <cellStyle name="40% - Accent2 2 5 2 6 2" xfId="28882"/>
    <cellStyle name="40% - Accent2 2 5 2 6 2 2" xfId="33302"/>
    <cellStyle name="40% - Accent2 2 5 2 6 3" xfId="31135"/>
    <cellStyle name="40% - Accent2 2 5 2 7" xfId="27801"/>
    <cellStyle name="40% - Accent2 2 5 2 7 2" xfId="32221"/>
    <cellStyle name="40% - Accent2 2 5 2 8" xfId="30054"/>
    <cellStyle name="40% - Accent2 2 5 3" xfId="10752"/>
    <cellStyle name="40% - Accent2 2 5 3 2" xfId="14725"/>
    <cellStyle name="40% - Accent2 2 5 3 2 2" xfId="27051"/>
    <cellStyle name="40% - Accent2 2 5 3 2 2 2" xfId="29274"/>
    <cellStyle name="40% - Accent2 2 5 3 2 2 2 2" xfId="33694"/>
    <cellStyle name="40% - Accent2 2 5 3 2 2 3" xfId="31527"/>
    <cellStyle name="40% - Accent2 2 5 3 2 3" xfId="28193"/>
    <cellStyle name="40% - Accent2 2 5 3 2 3 2" xfId="32613"/>
    <cellStyle name="40% - Accent2 2 5 3 2 4" xfId="30446"/>
    <cellStyle name="40% - Accent2 2 5 3 3" xfId="25687"/>
    <cellStyle name="40% - Accent2 2 5 3 3 2" xfId="27523"/>
    <cellStyle name="40% - Accent2 2 5 3 3 2 2" xfId="29737"/>
    <cellStyle name="40% - Accent2 2 5 3 3 2 2 2" xfId="34157"/>
    <cellStyle name="40% - Accent2 2 5 3 3 2 3" xfId="31990"/>
    <cellStyle name="40% - Accent2 2 5 3 3 3" xfId="28656"/>
    <cellStyle name="40% - Accent2 2 5 3 3 3 2" xfId="33076"/>
    <cellStyle name="40% - Accent2 2 5 3 3 4" xfId="30909"/>
    <cellStyle name="40% - Accent2 2 5 3 4" xfId="26592"/>
    <cellStyle name="40% - Accent2 2 5 3 4 2" xfId="28964"/>
    <cellStyle name="40% - Accent2 2 5 3 4 2 2" xfId="33384"/>
    <cellStyle name="40% - Accent2 2 5 3 4 3" xfId="31217"/>
    <cellStyle name="40% - Accent2 2 5 3 5" xfId="27883"/>
    <cellStyle name="40% - Accent2 2 5 3 5 2" xfId="32303"/>
    <cellStyle name="40% - Accent2 2 5 3 6" xfId="30136"/>
    <cellStyle name="40% - Accent2 2 5 4" xfId="14722"/>
    <cellStyle name="40% - Accent2 2 5 4 2" xfId="27048"/>
    <cellStyle name="40% - Accent2 2 5 4 2 2" xfId="29271"/>
    <cellStyle name="40% - Accent2 2 5 4 2 2 2" xfId="33691"/>
    <cellStyle name="40% - Accent2 2 5 4 2 3" xfId="31524"/>
    <cellStyle name="40% - Accent2 2 5 4 3" xfId="28190"/>
    <cellStyle name="40% - Accent2 2 5 4 3 2" xfId="32610"/>
    <cellStyle name="40% - Accent2 2 5 4 4" xfId="30443"/>
    <cellStyle name="40% - Accent2 2 5 5" xfId="25369"/>
    <cellStyle name="40% - Accent2 2 5 5 2" xfId="27207"/>
    <cellStyle name="40% - Accent2 2 5 5 2 2" xfId="29421"/>
    <cellStyle name="40% - Accent2 2 5 5 2 2 2" xfId="33841"/>
    <cellStyle name="40% - Accent2 2 5 5 2 3" xfId="31674"/>
    <cellStyle name="40% - Accent2 2 5 5 3" xfId="28340"/>
    <cellStyle name="40% - Accent2 2 5 5 3 2" xfId="32760"/>
    <cellStyle name="40% - Accent2 2 5 5 4" xfId="30593"/>
    <cellStyle name="40% - Accent2 2 5 6" xfId="25684"/>
    <cellStyle name="40% - Accent2 2 5 6 2" xfId="27520"/>
    <cellStyle name="40% - Accent2 2 5 6 2 2" xfId="29734"/>
    <cellStyle name="40% - Accent2 2 5 6 2 2 2" xfId="34154"/>
    <cellStyle name="40% - Accent2 2 5 6 2 3" xfId="31987"/>
    <cellStyle name="40% - Accent2 2 5 6 3" xfId="28653"/>
    <cellStyle name="40% - Accent2 2 5 6 3 2" xfId="33073"/>
    <cellStyle name="40% - Accent2 2 5 6 4" xfId="30906"/>
    <cellStyle name="40% - Accent2 2 5 7" xfId="25887"/>
    <cellStyle name="40% - Accent2 2 5 7 2" xfId="28815"/>
    <cellStyle name="40% - Accent2 2 5 7 2 2" xfId="33235"/>
    <cellStyle name="40% - Accent2 2 5 7 3" xfId="31068"/>
    <cellStyle name="40% - Accent2 2 5 8" xfId="27693"/>
    <cellStyle name="40% - Accent2 2 5 8 2" xfId="32152"/>
    <cellStyle name="40% - Accent2 2 5 9" xfId="29922"/>
    <cellStyle name="40% - Accent2 2 6" xfId="6914"/>
    <cellStyle name="40% - Accent2 2 6 2" xfId="12849"/>
    <cellStyle name="40% - Accent2 2 6 2 2" xfId="14727"/>
    <cellStyle name="40% - Accent2 2 6 2 2 2" xfId="27053"/>
    <cellStyle name="40% - Accent2 2 6 2 2 2 2" xfId="29276"/>
    <cellStyle name="40% - Accent2 2 6 2 2 2 2 2" xfId="33696"/>
    <cellStyle name="40% - Accent2 2 6 2 2 2 3" xfId="31529"/>
    <cellStyle name="40% - Accent2 2 6 2 2 3" xfId="28195"/>
    <cellStyle name="40% - Accent2 2 6 2 2 3 2" xfId="32615"/>
    <cellStyle name="40% - Accent2 2 6 2 2 4" xfId="30448"/>
    <cellStyle name="40% - Accent2 2 6 2 3" xfId="25689"/>
    <cellStyle name="40% - Accent2 2 6 2 3 2" xfId="27525"/>
    <cellStyle name="40% - Accent2 2 6 2 3 2 2" xfId="29739"/>
    <cellStyle name="40% - Accent2 2 6 2 3 2 2 2" xfId="34159"/>
    <cellStyle name="40% - Accent2 2 6 2 3 2 3" xfId="31992"/>
    <cellStyle name="40% - Accent2 2 6 2 3 3" xfId="28658"/>
    <cellStyle name="40% - Accent2 2 6 2 3 3 2" xfId="33078"/>
    <cellStyle name="40% - Accent2 2 6 2 3 4" xfId="30911"/>
    <cellStyle name="40% - Accent2 2 6 2 4" xfId="26696"/>
    <cellStyle name="40% - Accent2 2 6 2 4 2" xfId="28994"/>
    <cellStyle name="40% - Accent2 2 6 2 4 2 2" xfId="33414"/>
    <cellStyle name="40% - Accent2 2 6 2 4 3" xfId="31247"/>
    <cellStyle name="40% - Accent2 2 6 2 5" xfId="27913"/>
    <cellStyle name="40% - Accent2 2 6 2 5 2" xfId="32333"/>
    <cellStyle name="40% - Accent2 2 6 2 6" xfId="30166"/>
    <cellStyle name="40% - Accent2 2 6 3" xfId="14726"/>
    <cellStyle name="40% - Accent2 2 6 3 2" xfId="27052"/>
    <cellStyle name="40% - Accent2 2 6 3 2 2" xfId="29275"/>
    <cellStyle name="40% - Accent2 2 6 3 2 2 2" xfId="33695"/>
    <cellStyle name="40% - Accent2 2 6 3 2 3" xfId="31528"/>
    <cellStyle name="40% - Accent2 2 6 3 3" xfId="28194"/>
    <cellStyle name="40% - Accent2 2 6 3 3 2" xfId="32614"/>
    <cellStyle name="40% - Accent2 2 6 3 4" xfId="30447"/>
    <cellStyle name="40% - Accent2 2 6 4" xfId="25396"/>
    <cellStyle name="40% - Accent2 2 6 4 2" xfId="27234"/>
    <cellStyle name="40% - Accent2 2 6 4 2 2" xfId="29448"/>
    <cellStyle name="40% - Accent2 2 6 4 2 2 2" xfId="33868"/>
    <cellStyle name="40% - Accent2 2 6 4 2 3" xfId="31701"/>
    <cellStyle name="40% - Accent2 2 6 4 3" xfId="28367"/>
    <cellStyle name="40% - Accent2 2 6 4 3 2" xfId="32787"/>
    <cellStyle name="40% - Accent2 2 6 4 4" xfId="30620"/>
    <cellStyle name="40% - Accent2 2 6 5" xfId="25688"/>
    <cellStyle name="40% - Accent2 2 6 5 2" xfId="27524"/>
    <cellStyle name="40% - Accent2 2 6 5 2 2" xfId="29738"/>
    <cellStyle name="40% - Accent2 2 6 5 2 2 2" xfId="34158"/>
    <cellStyle name="40% - Accent2 2 6 5 2 3" xfId="31991"/>
    <cellStyle name="40% - Accent2 2 6 5 3" xfId="28657"/>
    <cellStyle name="40% - Accent2 2 6 5 3 2" xfId="33077"/>
    <cellStyle name="40% - Accent2 2 6 5 4" xfId="30910"/>
    <cellStyle name="40% - Accent2 2 6 6" xfId="26459"/>
    <cellStyle name="40% - Accent2 2 6 6 2" xfId="28839"/>
    <cellStyle name="40% - Accent2 2 6 6 2 2" xfId="33259"/>
    <cellStyle name="40% - Accent2 2 6 6 3" xfId="31092"/>
    <cellStyle name="40% - Accent2 2 6 7" xfId="27758"/>
    <cellStyle name="40% - Accent2 2 6 7 2" xfId="32178"/>
    <cellStyle name="40% - Accent2 2 6 8" xfId="30011"/>
    <cellStyle name="40% - Accent2 2 6 9" xfId="34648"/>
    <cellStyle name="40% - Accent2 2 7" xfId="9769"/>
    <cellStyle name="40% - Accent2 2 7 2" xfId="14170"/>
    <cellStyle name="40% - Accent2 2 7 2 2" xfId="14729"/>
    <cellStyle name="40% - Accent2 2 7 2 2 2" xfId="27055"/>
    <cellStyle name="40% - Accent2 2 7 2 2 2 2" xfId="29278"/>
    <cellStyle name="40% - Accent2 2 7 2 2 2 2 2" xfId="33698"/>
    <cellStyle name="40% - Accent2 2 7 2 2 2 3" xfId="31531"/>
    <cellStyle name="40% - Accent2 2 7 2 2 3" xfId="28197"/>
    <cellStyle name="40% - Accent2 2 7 2 2 3 2" xfId="32617"/>
    <cellStyle name="40% - Accent2 2 7 2 2 4" xfId="30450"/>
    <cellStyle name="40% - Accent2 2 7 2 3" xfId="25691"/>
    <cellStyle name="40% - Accent2 2 7 2 3 2" xfId="27527"/>
    <cellStyle name="40% - Accent2 2 7 2 3 2 2" xfId="29741"/>
    <cellStyle name="40% - Accent2 2 7 2 3 2 2 2" xfId="34161"/>
    <cellStyle name="40% - Accent2 2 7 2 3 2 3" xfId="31994"/>
    <cellStyle name="40% - Accent2 2 7 2 3 3" xfId="28660"/>
    <cellStyle name="40% - Accent2 2 7 2 3 3 2" xfId="33080"/>
    <cellStyle name="40% - Accent2 2 7 2 3 4" xfId="30913"/>
    <cellStyle name="40% - Accent2 2 7 2 4" xfId="26843"/>
    <cellStyle name="40% - Accent2 2 7 2 4 2" xfId="29066"/>
    <cellStyle name="40% - Accent2 2 7 2 4 2 2" xfId="33486"/>
    <cellStyle name="40% - Accent2 2 7 2 4 3" xfId="31319"/>
    <cellStyle name="40% - Accent2 2 7 2 5" xfId="27985"/>
    <cellStyle name="40% - Accent2 2 7 2 5 2" xfId="32405"/>
    <cellStyle name="40% - Accent2 2 7 2 6" xfId="30238"/>
    <cellStyle name="40% - Accent2 2 7 3" xfId="14728"/>
    <cellStyle name="40% - Accent2 2 7 3 2" xfId="27054"/>
    <cellStyle name="40% - Accent2 2 7 3 2 2" xfId="29277"/>
    <cellStyle name="40% - Accent2 2 7 3 2 2 2" xfId="33697"/>
    <cellStyle name="40% - Accent2 2 7 3 2 3" xfId="31530"/>
    <cellStyle name="40% - Accent2 2 7 3 3" xfId="28196"/>
    <cellStyle name="40% - Accent2 2 7 3 3 2" xfId="32616"/>
    <cellStyle name="40% - Accent2 2 7 3 4" xfId="30449"/>
    <cellStyle name="40% - Accent2 2 7 4" xfId="25463"/>
    <cellStyle name="40% - Accent2 2 7 4 2" xfId="27301"/>
    <cellStyle name="40% - Accent2 2 7 4 2 2" xfId="29515"/>
    <cellStyle name="40% - Accent2 2 7 4 2 2 2" xfId="33935"/>
    <cellStyle name="40% - Accent2 2 7 4 2 3" xfId="31768"/>
    <cellStyle name="40% - Accent2 2 7 4 3" xfId="28434"/>
    <cellStyle name="40% - Accent2 2 7 4 3 2" xfId="32854"/>
    <cellStyle name="40% - Accent2 2 7 4 4" xfId="30687"/>
    <cellStyle name="40% - Accent2 2 7 5" xfId="25690"/>
    <cellStyle name="40% - Accent2 2 7 5 2" xfId="27526"/>
    <cellStyle name="40% - Accent2 2 7 5 2 2" xfId="29740"/>
    <cellStyle name="40% - Accent2 2 7 5 2 2 2" xfId="34160"/>
    <cellStyle name="40% - Accent2 2 7 5 2 3" xfId="31993"/>
    <cellStyle name="40% - Accent2 2 7 5 3" xfId="28659"/>
    <cellStyle name="40% - Accent2 2 7 5 3 2" xfId="33079"/>
    <cellStyle name="40% - Accent2 2 7 5 4" xfId="30912"/>
    <cellStyle name="40% - Accent2 2 7 6" xfId="26532"/>
    <cellStyle name="40% - Accent2 2 7 6 2" xfId="28906"/>
    <cellStyle name="40% - Accent2 2 7 6 2 2" xfId="33326"/>
    <cellStyle name="40% - Accent2 2 7 6 3" xfId="31159"/>
    <cellStyle name="40% - Accent2 2 7 7" xfId="27825"/>
    <cellStyle name="40% - Accent2 2 7 7 2" xfId="32245"/>
    <cellStyle name="40% - Accent2 2 7 8" xfId="30078"/>
    <cellStyle name="40% - Accent2 2 7 9" xfId="34643"/>
    <cellStyle name="40% - Accent2 2 8" xfId="9800"/>
    <cellStyle name="40% - Accent2 2 8 2" xfId="14730"/>
    <cellStyle name="40% - Accent2 2 8 2 2" xfId="27056"/>
    <cellStyle name="40% - Accent2 2 8 2 2 2" xfId="29279"/>
    <cellStyle name="40% - Accent2 2 8 2 2 2 2" xfId="33699"/>
    <cellStyle name="40% - Accent2 2 8 2 2 3" xfId="31532"/>
    <cellStyle name="40% - Accent2 2 8 2 3" xfId="28198"/>
    <cellStyle name="40% - Accent2 2 8 2 3 2" xfId="32618"/>
    <cellStyle name="40% - Accent2 2 8 2 4" xfId="30451"/>
    <cellStyle name="40% - Accent2 2 8 3" xfId="25692"/>
    <cellStyle name="40% - Accent2 2 8 3 2" xfId="27528"/>
    <cellStyle name="40% - Accent2 2 8 3 2 2" xfId="29742"/>
    <cellStyle name="40% - Accent2 2 8 3 2 2 2" xfId="34162"/>
    <cellStyle name="40% - Accent2 2 8 3 2 3" xfId="31995"/>
    <cellStyle name="40% - Accent2 2 8 3 3" xfId="28661"/>
    <cellStyle name="40% - Accent2 2 8 3 3 2" xfId="33081"/>
    <cellStyle name="40% - Accent2 2 8 3 4" xfId="30914"/>
    <cellStyle name="40% - Accent2 2 8 4" xfId="26546"/>
    <cellStyle name="40% - Accent2 2 8 4 2" xfId="28920"/>
    <cellStyle name="40% - Accent2 2 8 4 2 2" xfId="33340"/>
    <cellStyle name="40% - Accent2 2 8 4 3" xfId="31173"/>
    <cellStyle name="40% - Accent2 2 8 5" xfId="27839"/>
    <cellStyle name="40% - Accent2 2 8 5 2" xfId="32259"/>
    <cellStyle name="40% - Accent2 2 8 6" xfId="30092"/>
    <cellStyle name="40% - Accent2 2 9" xfId="10953"/>
    <cellStyle name="40% - Accent2 2 9 2" xfId="14731"/>
    <cellStyle name="40% - Accent2 2 9 2 2" xfId="27057"/>
    <cellStyle name="40% - Accent2 2 9 2 2 2" xfId="29280"/>
    <cellStyle name="40% - Accent2 2 9 2 2 2 2" xfId="33700"/>
    <cellStyle name="40% - Accent2 2 9 2 2 3" xfId="31533"/>
    <cellStyle name="40% - Accent2 2 9 2 3" xfId="28199"/>
    <cellStyle name="40% - Accent2 2 9 2 3 2" xfId="32619"/>
    <cellStyle name="40% - Accent2 2 9 2 4" xfId="30452"/>
    <cellStyle name="40% - Accent2 2 9 3" xfId="25693"/>
    <cellStyle name="40% - Accent2 2 9 3 2" xfId="27529"/>
    <cellStyle name="40% - Accent2 2 9 3 2 2" xfId="29743"/>
    <cellStyle name="40% - Accent2 2 9 3 2 2 2" xfId="34163"/>
    <cellStyle name="40% - Accent2 2 9 3 2 3" xfId="31996"/>
    <cellStyle name="40% - Accent2 2 9 3 3" xfId="28662"/>
    <cellStyle name="40% - Accent2 2 9 3 3 2" xfId="33082"/>
    <cellStyle name="40% - Accent2 2 9 3 4" xfId="30915"/>
    <cellStyle name="40% - Accent2 2 9 4" xfId="26613"/>
    <cellStyle name="40% - Accent2 2 9 4 2" xfId="28984"/>
    <cellStyle name="40% - Accent2 2 9 4 2 2" xfId="33404"/>
    <cellStyle name="40% - Accent2 2 9 4 3" xfId="31237"/>
    <cellStyle name="40% - Accent2 2 9 5" xfId="27903"/>
    <cellStyle name="40% - Accent2 2 9 5 2" xfId="32323"/>
    <cellStyle name="40% - Accent2 2 9 6" xfId="30156"/>
    <cellStyle name="40% - Accent2 3" xfId="1402"/>
    <cellStyle name="40% - Accent2 3 2" xfId="1403"/>
    <cellStyle name="40% - Accent2 3 3" xfId="36421"/>
    <cellStyle name="40% - Accent2 3 4" xfId="36454"/>
    <cellStyle name="40% - Accent2 3 5" xfId="36526"/>
    <cellStyle name="40% - Accent2 3 6" xfId="36573"/>
    <cellStyle name="40% - Accent2 3 7" xfId="36617"/>
    <cellStyle name="40% - Accent2 4" xfId="1404"/>
    <cellStyle name="40% - Accent2 4 2" xfId="34649"/>
    <cellStyle name="40% - Accent2 4 3" xfId="36455"/>
    <cellStyle name="40% - Accent2 4 4" xfId="36540"/>
    <cellStyle name="40% - Accent2 4 5" xfId="36574"/>
    <cellStyle name="40% - Accent2 4 6" xfId="36618"/>
    <cellStyle name="40% - Accent2 5" xfId="14716"/>
    <cellStyle name="40% - Accent2 5 2" xfId="27042"/>
    <cellStyle name="40% - Accent2 5 2 2" xfId="29265"/>
    <cellStyle name="40% - Accent2 5 2 2 2" xfId="33685"/>
    <cellStyle name="40% - Accent2 5 2 3" xfId="31518"/>
    <cellStyle name="40% - Accent2 5 3" xfId="28184"/>
    <cellStyle name="40% - Accent2 5 3 2" xfId="32604"/>
    <cellStyle name="40% - Accent2 5 4" xfId="30437"/>
    <cellStyle name="40% - Accent2 5 5" xfId="34650"/>
    <cellStyle name="40% - Accent2 6" xfId="25475"/>
    <cellStyle name="40% - Accent2 6 2" xfId="27313"/>
    <cellStyle name="40% - Accent2 6 2 2" xfId="29527"/>
    <cellStyle name="40% - Accent2 6 2 2 2" xfId="33947"/>
    <cellStyle name="40% - Accent2 6 2 3" xfId="31780"/>
    <cellStyle name="40% - Accent2 6 3" xfId="28446"/>
    <cellStyle name="40% - Accent2 6 3 2" xfId="32866"/>
    <cellStyle name="40% - Accent2 6 4" xfId="30699"/>
    <cellStyle name="40% - Accent2 6 5" xfId="34651"/>
    <cellStyle name="40% - Accent2 7" xfId="25678"/>
    <cellStyle name="40% - Accent2 7 2" xfId="27514"/>
    <cellStyle name="40% - Accent2 7 2 2" xfId="29728"/>
    <cellStyle name="40% - Accent2 7 2 2 2" xfId="34148"/>
    <cellStyle name="40% - Accent2 7 2 3" xfId="31981"/>
    <cellStyle name="40% - Accent2 7 3" xfId="28647"/>
    <cellStyle name="40% - Accent2 7 3 2" xfId="33067"/>
    <cellStyle name="40% - Accent2 7 4" xfId="30900"/>
    <cellStyle name="40% - Accent2 8" xfId="27690"/>
    <cellStyle name="40% - Accent2 9" xfId="27639"/>
    <cellStyle name="40% - Accent2 9 2" xfId="32106"/>
    <cellStyle name="40% - Accent3" xfId="1405" builtinId="39" customBuiltin="1"/>
    <cellStyle name="40% - Accent3 10" xfId="29860"/>
    <cellStyle name="40% - Accent3 10 2" xfId="34273"/>
    <cellStyle name="40% - Accent3 10 3" xfId="34652"/>
    <cellStyle name="40% - Accent3 11" xfId="34301"/>
    <cellStyle name="40% - Accent3 11 2" xfId="34653"/>
    <cellStyle name="40% - Accent3 12" xfId="36392"/>
    <cellStyle name="40% - Accent3 13" xfId="36500"/>
    <cellStyle name="40% - Accent3 2" xfId="1406"/>
    <cellStyle name="40% - Accent3 2 10" xfId="14733"/>
    <cellStyle name="40% - Accent3 2 10 2" xfId="27059"/>
    <cellStyle name="40% - Accent3 2 10 2 2" xfId="29282"/>
    <cellStyle name="40% - Accent3 2 10 2 2 2" xfId="33702"/>
    <cellStyle name="40% - Accent3 2 10 2 3" xfId="31535"/>
    <cellStyle name="40% - Accent3 2 10 3" xfId="28201"/>
    <cellStyle name="40% - Accent3 2 10 3 2" xfId="32621"/>
    <cellStyle name="40% - Accent3 2 10 4" xfId="30454"/>
    <cellStyle name="40% - Accent3 2 11" xfId="25370"/>
    <cellStyle name="40% - Accent3 2 11 2" xfId="27208"/>
    <cellStyle name="40% - Accent3 2 11 2 2" xfId="29422"/>
    <cellStyle name="40% - Accent3 2 11 2 2 2" xfId="33842"/>
    <cellStyle name="40% - Accent3 2 11 2 3" xfId="31675"/>
    <cellStyle name="40% - Accent3 2 11 3" xfId="28341"/>
    <cellStyle name="40% - Accent3 2 11 3 2" xfId="32761"/>
    <cellStyle name="40% - Accent3 2 11 4" xfId="30594"/>
    <cellStyle name="40% - Accent3 2 12" xfId="25695"/>
    <cellStyle name="40% - Accent3 2 12 2" xfId="27531"/>
    <cellStyle name="40% - Accent3 2 12 2 2" xfId="29745"/>
    <cellStyle name="40% - Accent3 2 12 2 2 2" xfId="34165"/>
    <cellStyle name="40% - Accent3 2 12 2 3" xfId="31998"/>
    <cellStyle name="40% - Accent3 2 12 3" xfId="28664"/>
    <cellStyle name="40% - Accent3 2 12 3 2" xfId="33084"/>
    <cellStyle name="40% - Accent3 2 12 4" xfId="30917"/>
    <cellStyle name="40% - Accent3 2 13" xfId="25804"/>
    <cellStyle name="40% - Accent3 2 13 2" xfId="28773"/>
    <cellStyle name="40% - Accent3 2 13 2 2" xfId="33193"/>
    <cellStyle name="40% - Accent3 2 13 3" xfId="31026"/>
    <cellStyle name="40% - Accent3 2 14" xfId="27695"/>
    <cellStyle name="40% - Accent3 2 14 2" xfId="32153"/>
    <cellStyle name="40% - Accent3 2 15" xfId="29923"/>
    <cellStyle name="40% - Accent3 2 16" xfId="29875"/>
    <cellStyle name="40% - Accent3 2 17" xfId="34288"/>
    <cellStyle name="40% - Accent3 2 18" xfId="34337"/>
    <cellStyle name="40% - Accent3 2 19" xfId="34354"/>
    <cellStyle name="40% - Accent3 2 2" xfId="1407"/>
    <cellStyle name="40% - Accent3 2 2 2" xfId="34370"/>
    <cellStyle name="40% - Accent3 2 2 2 2" xfId="34657"/>
    <cellStyle name="40% - Accent3 2 2 2 3" xfId="34658"/>
    <cellStyle name="40% - Accent3 2 2 2 4" xfId="34659"/>
    <cellStyle name="40% - Accent3 2 2 2 4 2" xfId="34660"/>
    <cellStyle name="40% - Accent3 2 2 2 4 3" xfId="34661"/>
    <cellStyle name="40% - Accent3 2 2 2 4_Closed End Turbo Warrants MassIssuance_v0.02" xfId="34662"/>
    <cellStyle name="40% - Accent3 2 2 2 5" xfId="34663"/>
    <cellStyle name="40% - Accent3 2 2 2 6" xfId="34664"/>
    <cellStyle name="40% - Accent3 2 2 2 7" xfId="34656"/>
    <cellStyle name="40% - Accent3 2 2 3" xfId="34665"/>
    <cellStyle name="40% - Accent3 2 2 4" xfId="34666"/>
    <cellStyle name="40% - Accent3 2 2 4 2" xfId="34667"/>
    <cellStyle name="40% - Accent3 2 2 4 3" xfId="34668"/>
    <cellStyle name="40% - Accent3 2 2 4_Closed End Turbo Warrants MassIssuance_v0.02" xfId="34669"/>
    <cellStyle name="40% - Accent3 2 2 5" xfId="34670"/>
    <cellStyle name="40% - Accent3 2 2 6" xfId="34671"/>
    <cellStyle name="40% - Accent3 2 2 7" xfId="34655"/>
    <cellStyle name="40% - Accent3 2 20" xfId="34387"/>
    <cellStyle name="40% - Accent3 2 21" xfId="36410"/>
    <cellStyle name="40% - Accent3 2 22" xfId="36456"/>
    <cellStyle name="40% - Accent3 2 23" xfId="36515"/>
    <cellStyle name="40% - Accent3 2 24" xfId="36575"/>
    <cellStyle name="40% - Accent3 2 25" xfId="36619"/>
    <cellStyle name="40% - Accent3 2 3" xfId="1408"/>
    <cellStyle name="40% - Accent3 2 3 10" xfId="34672"/>
    <cellStyle name="40% - Accent3 2 3 2" xfId="7017"/>
    <cellStyle name="40% - Accent3 2 3 2 2" xfId="12896"/>
    <cellStyle name="40% - Accent3 2 3 2 2 2" xfId="14736"/>
    <cellStyle name="40% - Accent3 2 3 2 2 2 2" xfId="27062"/>
    <cellStyle name="40% - Accent3 2 3 2 2 2 2 2" xfId="29285"/>
    <cellStyle name="40% - Accent3 2 3 2 2 2 2 2 2" xfId="33705"/>
    <cellStyle name="40% - Accent3 2 3 2 2 2 2 3" xfId="31538"/>
    <cellStyle name="40% - Accent3 2 3 2 2 2 3" xfId="28204"/>
    <cellStyle name="40% - Accent3 2 3 2 2 2 3 2" xfId="32624"/>
    <cellStyle name="40% - Accent3 2 3 2 2 2 4" xfId="30457"/>
    <cellStyle name="40% - Accent3 2 3 2 2 3" xfId="25698"/>
    <cellStyle name="40% - Accent3 2 3 2 2 3 2" xfId="27534"/>
    <cellStyle name="40% - Accent3 2 3 2 2 3 2 2" xfId="29748"/>
    <cellStyle name="40% - Accent3 2 3 2 2 3 2 2 2" xfId="34168"/>
    <cellStyle name="40% - Accent3 2 3 2 2 3 2 3" xfId="32001"/>
    <cellStyle name="40% - Accent3 2 3 2 2 3 3" xfId="28667"/>
    <cellStyle name="40% - Accent3 2 3 2 2 3 3 2" xfId="33087"/>
    <cellStyle name="40% - Accent3 2 3 2 2 3 4" xfId="30920"/>
    <cellStyle name="40% - Accent3 2 3 2 2 4" xfId="26740"/>
    <cellStyle name="40% - Accent3 2 3 2 2 4 2" xfId="29038"/>
    <cellStyle name="40% - Accent3 2 3 2 2 4 2 2" xfId="33458"/>
    <cellStyle name="40% - Accent3 2 3 2 2 4 3" xfId="31291"/>
    <cellStyle name="40% - Accent3 2 3 2 2 5" xfId="27957"/>
    <cellStyle name="40% - Accent3 2 3 2 2 5 2" xfId="32377"/>
    <cellStyle name="40% - Accent3 2 3 2 2 6" xfId="30210"/>
    <cellStyle name="40% - Accent3 2 3 2 3" xfId="14735"/>
    <cellStyle name="40% - Accent3 2 3 2 3 2" xfId="27061"/>
    <cellStyle name="40% - Accent3 2 3 2 3 2 2" xfId="29284"/>
    <cellStyle name="40% - Accent3 2 3 2 3 2 2 2" xfId="33704"/>
    <cellStyle name="40% - Accent3 2 3 2 3 2 3" xfId="31537"/>
    <cellStyle name="40% - Accent3 2 3 2 3 3" xfId="28203"/>
    <cellStyle name="40% - Accent3 2 3 2 3 3 2" xfId="32623"/>
    <cellStyle name="40% - Accent3 2 3 2 3 4" xfId="30456"/>
    <cellStyle name="40% - Accent3 2 3 2 4" xfId="25440"/>
    <cellStyle name="40% - Accent3 2 3 2 4 2" xfId="27278"/>
    <cellStyle name="40% - Accent3 2 3 2 4 2 2" xfId="29492"/>
    <cellStyle name="40% - Accent3 2 3 2 4 2 2 2" xfId="33912"/>
    <cellStyle name="40% - Accent3 2 3 2 4 2 3" xfId="31745"/>
    <cellStyle name="40% - Accent3 2 3 2 4 3" xfId="28411"/>
    <cellStyle name="40% - Accent3 2 3 2 4 3 2" xfId="32831"/>
    <cellStyle name="40% - Accent3 2 3 2 4 4" xfId="30664"/>
    <cellStyle name="40% - Accent3 2 3 2 5" xfId="25697"/>
    <cellStyle name="40% - Accent3 2 3 2 5 2" xfId="27533"/>
    <cellStyle name="40% - Accent3 2 3 2 5 2 2" xfId="29747"/>
    <cellStyle name="40% - Accent3 2 3 2 5 2 2 2" xfId="34167"/>
    <cellStyle name="40% - Accent3 2 3 2 5 2 3" xfId="32000"/>
    <cellStyle name="40% - Accent3 2 3 2 5 3" xfId="28666"/>
    <cellStyle name="40% - Accent3 2 3 2 5 3 2" xfId="33086"/>
    <cellStyle name="40% - Accent3 2 3 2 5 4" xfId="30919"/>
    <cellStyle name="40% - Accent3 2 3 2 6" xfId="26503"/>
    <cellStyle name="40% - Accent3 2 3 2 6 2" xfId="28883"/>
    <cellStyle name="40% - Accent3 2 3 2 6 2 2" xfId="33303"/>
    <cellStyle name="40% - Accent3 2 3 2 6 3" xfId="31136"/>
    <cellStyle name="40% - Accent3 2 3 2 7" xfId="27802"/>
    <cellStyle name="40% - Accent3 2 3 2 7 2" xfId="32222"/>
    <cellStyle name="40% - Accent3 2 3 2 8" xfId="30055"/>
    <cellStyle name="40% - Accent3 2 3 3" xfId="10756"/>
    <cellStyle name="40% - Accent3 2 3 3 2" xfId="14737"/>
    <cellStyle name="40% - Accent3 2 3 3 2 2" xfId="27063"/>
    <cellStyle name="40% - Accent3 2 3 3 2 2 2" xfId="29286"/>
    <cellStyle name="40% - Accent3 2 3 3 2 2 2 2" xfId="33706"/>
    <cellStyle name="40% - Accent3 2 3 3 2 2 3" xfId="31539"/>
    <cellStyle name="40% - Accent3 2 3 3 2 3" xfId="28205"/>
    <cellStyle name="40% - Accent3 2 3 3 2 3 2" xfId="32625"/>
    <cellStyle name="40% - Accent3 2 3 3 2 4" xfId="30458"/>
    <cellStyle name="40% - Accent3 2 3 3 3" xfId="25699"/>
    <cellStyle name="40% - Accent3 2 3 3 3 2" xfId="27535"/>
    <cellStyle name="40% - Accent3 2 3 3 3 2 2" xfId="29749"/>
    <cellStyle name="40% - Accent3 2 3 3 3 2 2 2" xfId="34169"/>
    <cellStyle name="40% - Accent3 2 3 3 3 2 3" xfId="32002"/>
    <cellStyle name="40% - Accent3 2 3 3 3 3" xfId="28668"/>
    <cellStyle name="40% - Accent3 2 3 3 3 3 2" xfId="33088"/>
    <cellStyle name="40% - Accent3 2 3 3 3 4" xfId="30921"/>
    <cellStyle name="40% - Accent3 2 3 3 4" xfId="26593"/>
    <cellStyle name="40% - Accent3 2 3 3 4 2" xfId="28965"/>
    <cellStyle name="40% - Accent3 2 3 3 4 2 2" xfId="33385"/>
    <cellStyle name="40% - Accent3 2 3 3 4 3" xfId="31218"/>
    <cellStyle name="40% - Accent3 2 3 3 5" xfId="27884"/>
    <cellStyle name="40% - Accent3 2 3 3 5 2" xfId="32304"/>
    <cellStyle name="40% - Accent3 2 3 3 6" xfId="30137"/>
    <cellStyle name="40% - Accent3 2 3 4" xfId="14734"/>
    <cellStyle name="40% - Accent3 2 3 4 2" xfId="27060"/>
    <cellStyle name="40% - Accent3 2 3 4 2 2" xfId="29283"/>
    <cellStyle name="40% - Accent3 2 3 4 2 2 2" xfId="33703"/>
    <cellStyle name="40% - Accent3 2 3 4 2 3" xfId="31536"/>
    <cellStyle name="40% - Accent3 2 3 4 3" xfId="28202"/>
    <cellStyle name="40% - Accent3 2 3 4 3 2" xfId="32622"/>
    <cellStyle name="40% - Accent3 2 3 4 4" xfId="30455"/>
    <cellStyle name="40% - Accent3 2 3 5" xfId="25371"/>
    <cellStyle name="40% - Accent3 2 3 5 2" xfId="27209"/>
    <cellStyle name="40% - Accent3 2 3 5 2 2" xfId="29423"/>
    <cellStyle name="40% - Accent3 2 3 5 2 2 2" xfId="33843"/>
    <cellStyle name="40% - Accent3 2 3 5 2 3" xfId="31676"/>
    <cellStyle name="40% - Accent3 2 3 5 3" xfId="28342"/>
    <cellStyle name="40% - Accent3 2 3 5 3 2" xfId="32762"/>
    <cellStyle name="40% - Accent3 2 3 5 4" xfId="30595"/>
    <cellStyle name="40% - Accent3 2 3 6" xfId="25696"/>
    <cellStyle name="40% - Accent3 2 3 6 2" xfId="27532"/>
    <cellStyle name="40% - Accent3 2 3 6 2 2" xfId="29746"/>
    <cellStyle name="40% - Accent3 2 3 6 2 2 2" xfId="34166"/>
    <cellStyle name="40% - Accent3 2 3 6 2 3" xfId="31999"/>
    <cellStyle name="40% - Accent3 2 3 6 3" xfId="28665"/>
    <cellStyle name="40% - Accent3 2 3 6 3 2" xfId="33085"/>
    <cellStyle name="40% - Accent3 2 3 6 4" xfId="30918"/>
    <cellStyle name="40% - Accent3 2 3 7" xfId="25888"/>
    <cellStyle name="40% - Accent3 2 3 7 2" xfId="28816"/>
    <cellStyle name="40% - Accent3 2 3 7 2 2" xfId="33236"/>
    <cellStyle name="40% - Accent3 2 3 7 3" xfId="31069"/>
    <cellStyle name="40% - Accent3 2 3 8" xfId="27696"/>
    <cellStyle name="40% - Accent3 2 3 8 2" xfId="32154"/>
    <cellStyle name="40% - Accent3 2 3 9" xfId="29924"/>
    <cellStyle name="40% - Accent3 2 4" xfId="1409"/>
    <cellStyle name="40% - Accent3 2 4 2" xfId="34674"/>
    <cellStyle name="40% - Accent3 2 4 3" xfId="34675"/>
    <cellStyle name="40% - Accent3 2 4 4" xfId="34673"/>
    <cellStyle name="40% - Accent3 2 4_Closed End Turbo Warrants MassIssuance_v0.02" xfId="34676"/>
    <cellStyle name="40% - Accent3 2 5" xfId="1410"/>
    <cellStyle name="40% - Accent3 2 5 10" xfId="34677"/>
    <cellStyle name="40% - Accent3 2 5 2" xfId="7018"/>
    <cellStyle name="40% - Accent3 2 5 2 2" xfId="12897"/>
    <cellStyle name="40% - Accent3 2 5 2 2 2" xfId="14740"/>
    <cellStyle name="40% - Accent3 2 5 2 2 2 2" xfId="27066"/>
    <cellStyle name="40% - Accent3 2 5 2 2 2 2 2" xfId="29289"/>
    <cellStyle name="40% - Accent3 2 5 2 2 2 2 2 2" xfId="33709"/>
    <cellStyle name="40% - Accent3 2 5 2 2 2 2 3" xfId="31542"/>
    <cellStyle name="40% - Accent3 2 5 2 2 2 3" xfId="28208"/>
    <cellStyle name="40% - Accent3 2 5 2 2 2 3 2" xfId="32628"/>
    <cellStyle name="40% - Accent3 2 5 2 2 2 4" xfId="30461"/>
    <cellStyle name="40% - Accent3 2 5 2 2 3" xfId="25702"/>
    <cellStyle name="40% - Accent3 2 5 2 2 3 2" xfId="27538"/>
    <cellStyle name="40% - Accent3 2 5 2 2 3 2 2" xfId="29752"/>
    <cellStyle name="40% - Accent3 2 5 2 2 3 2 2 2" xfId="34172"/>
    <cellStyle name="40% - Accent3 2 5 2 2 3 2 3" xfId="32005"/>
    <cellStyle name="40% - Accent3 2 5 2 2 3 3" xfId="28671"/>
    <cellStyle name="40% - Accent3 2 5 2 2 3 3 2" xfId="33091"/>
    <cellStyle name="40% - Accent3 2 5 2 2 3 4" xfId="30924"/>
    <cellStyle name="40% - Accent3 2 5 2 2 4" xfId="26741"/>
    <cellStyle name="40% - Accent3 2 5 2 2 4 2" xfId="29039"/>
    <cellStyle name="40% - Accent3 2 5 2 2 4 2 2" xfId="33459"/>
    <cellStyle name="40% - Accent3 2 5 2 2 4 3" xfId="31292"/>
    <cellStyle name="40% - Accent3 2 5 2 2 5" xfId="27958"/>
    <cellStyle name="40% - Accent3 2 5 2 2 5 2" xfId="32378"/>
    <cellStyle name="40% - Accent3 2 5 2 2 6" xfId="30211"/>
    <cellStyle name="40% - Accent3 2 5 2 3" xfId="14739"/>
    <cellStyle name="40% - Accent3 2 5 2 3 2" xfId="27065"/>
    <cellStyle name="40% - Accent3 2 5 2 3 2 2" xfId="29288"/>
    <cellStyle name="40% - Accent3 2 5 2 3 2 2 2" xfId="33708"/>
    <cellStyle name="40% - Accent3 2 5 2 3 2 3" xfId="31541"/>
    <cellStyle name="40% - Accent3 2 5 2 3 3" xfId="28207"/>
    <cellStyle name="40% - Accent3 2 5 2 3 3 2" xfId="32627"/>
    <cellStyle name="40% - Accent3 2 5 2 3 4" xfId="30460"/>
    <cellStyle name="40% - Accent3 2 5 2 4" xfId="25441"/>
    <cellStyle name="40% - Accent3 2 5 2 4 2" xfId="27279"/>
    <cellStyle name="40% - Accent3 2 5 2 4 2 2" xfId="29493"/>
    <cellStyle name="40% - Accent3 2 5 2 4 2 2 2" xfId="33913"/>
    <cellStyle name="40% - Accent3 2 5 2 4 2 3" xfId="31746"/>
    <cellStyle name="40% - Accent3 2 5 2 4 3" xfId="28412"/>
    <cellStyle name="40% - Accent3 2 5 2 4 3 2" xfId="32832"/>
    <cellStyle name="40% - Accent3 2 5 2 4 4" xfId="30665"/>
    <cellStyle name="40% - Accent3 2 5 2 5" xfId="25701"/>
    <cellStyle name="40% - Accent3 2 5 2 5 2" xfId="27537"/>
    <cellStyle name="40% - Accent3 2 5 2 5 2 2" xfId="29751"/>
    <cellStyle name="40% - Accent3 2 5 2 5 2 2 2" xfId="34171"/>
    <cellStyle name="40% - Accent3 2 5 2 5 2 3" xfId="32004"/>
    <cellStyle name="40% - Accent3 2 5 2 5 3" xfId="28670"/>
    <cellStyle name="40% - Accent3 2 5 2 5 3 2" xfId="33090"/>
    <cellStyle name="40% - Accent3 2 5 2 5 4" xfId="30923"/>
    <cellStyle name="40% - Accent3 2 5 2 6" xfId="26504"/>
    <cellStyle name="40% - Accent3 2 5 2 6 2" xfId="28884"/>
    <cellStyle name="40% - Accent3 2 5 2 6 2 2" xfId="33304"/>
    <cellStyle name="40% - Accent3 2 5 2 6 3" xfId="31137"/>
    <cellStyle name="40% - Accent3 2 5 2 7" xfId="27803"/>
    <cellStyle name="40% - Accent3 2 5 2 7 2" xfId="32223"/>
    <cellStyle name="40% - Accent3 2 5 2 8" xfId="30056"/>
    <cellStyle name="40% - Accent3 2 5 3" xfId="10758"/>
    <cellStyle name="40% - Accent3 2 5 3 2" xfId="14741"/>
    <cellStyle name="40% - Accent3 2 5 3 2 2" xfId="27067"/>
    <cellStyle name="40% - Accent3 2 5 3 2 2 2" xfId="29290"/>
    <cellStyle name="40% - Accent3 2 5 3 2 2 2 2" xfId="33710"/>
    <cellStyle name="40% - Accent3 2 5 3 2 2 3" xfId="31543"/>
    <cellStyle name="40% - Accent3 2 5 3 2 3" xfId="28209"/>
    <cellStyle name="40% - Accent3 2 5 3 2 3 2" xfId="32629"/>
    <cellStyle name="40% - Accent3 2 5 3 2 4" xfId="30462"/>
    <cellStyle name="40% - Accent3 2 5 3 3" xfId="25703"/>
    <cellStyle name="40% - Accent3 2 5 3 3 2" xfId="27539"/>
    <cellStyle name="40% - Accent3 2 5 3 3 2 2" xfId="29753"/>
    <cellStyle name="40% - Accent3 2 5 3 3 2 2 2" xfId="34173"/>
    <cellStyle name="40% - Accent3 2 5 3 3 2 3" xfId="32006"/>
    <cellStyle name="40% - Accent3 2 5 3 3 3" xfId="28672"/>
    <cellStyle name="40% - Accent3 2 5 3 3 3 2" xfId="33092"/>
    <cellStyle name="40% - Accent3 2 5 3 3 4" xfId="30925"/>
    <cellStyle name="40% - Accent3 2 5 3 4" xfId="26594"/>
    <cellStyle name="40% - Accent3 2 5 3 4 2" xfId="28966"/>
    <cellStyle name="40% - Accent3 2 5 3 4 2 2" xfId="33386"/>
    <cellStyle name="40% - Accent3 2 5 3 4 3" xfId="31219"/>
    <cellStyle name="40% - Accent3 2 5 3 5" xfId="27885"/>
    <cellStyle name="40% - Accent3 2 5 3 5 2" xfId="32305"/>
    <cellStyle name="40% - Accent3 2 5 3 6" xfId="30138"/>
    <cellStyle name="40% - Accent3 2 5 4" xfId="14738"/>
    <cellStyle name="40% - Accent3 2 5 4 2" xfId="27064"/>
    <cellStyle name="40% - Accent3 2 5 4 2 2" xfId="29287"/>
    <cellStyle name="40% - Accent3 2 5 4 2 2 2" xfId="33707"/>
    <cellStyle name="40% - Accent3 2 5 4 2 3" xfId="31540"/>
    <cellStyle name="40% - Accent3 2 5 4 3" xfId="28206"/>
    <cellStyle name="40% - Accent3 2 5 4 3 2" xfId="32626"/>
    <cellStyle name="40% - Accent3 2 5 4 4" xfId="30459"/>
    <cellStyle name="40% - Accent3 2 5 5" xfId="25372"/>
    <cellStyle name="40% - Accent3 2 5 5 2" xfId="27210"/>
    <cellStyle name="40% - Accent3 2 5 5 2 2" xfId="29424"/>
    <cellStyle name="40% - Accent3 2 5 5 2 2 2" xfId="33844"/>
    <cellStyle name="40% - Accent3 2 5 5 2 3" xfId="31677"/>
    <cellStyle name="40% - Accent3 2 5 5 3" xfId="28343"/>
    <cellStyle name="40% - Accent3 2 5 5 3 2" xfId="32763"/>
    <cellStyle name="40% - Accent3 2 5 5 4" xfId="30596"/>
    <cellStyle name="40% - Accent3 2 5 6" xfId="25700"/>
    <cellStyle name="40% - Accent3 2 5 6 2" xfId="27536"/>
    <cellStyle name="40% - Accent3 2 5 6 2 2" xfId="29750"/>
    <cellStyle name="40% - Accent3 2 5 6 2 2 2" xfId="34170"/>
    <cellStyle name="40% - Accent3 2 5 6 2 3" xfId="32003"/>
    <cellStyle name="40% - Accent3 2 5 6 3" xfId="28669"/>
    <cellStyle name="40% - Accent3 2 5 6 3 2" xfId="33089"/>
    <cellStyle name="40% - Accent3 2 5 6 4" xfId="30922"/>
    <cellStyle name="40% - Accent3 2 5 7" xfId="25889"/>
    <cellStyle name="40% - Accent3 2 5 7 2" xfId="28817"/>
    <cellStyle name="40% - Accent3 2 5 7 2 2" xfId="33237"/>
    <cellStyle name="40% - Accent3 2 5 7 3" xfId="31070"/>
    <cellStyle name="40% - Accent3 2 5 8" xfId="27697"/>
    <cellStyle name="40% - Accent3 2 5 8 2" xfId="32155"/>
    <cellStyle name="40% - Accent3 2 5 9" xfId="29925"/>
    <cellStyle name="40% - Accent3 2 6" xfId="6915"/>
    <cellStyle name="40% - Accent3 2 6 2" xfId="12850"/>
    <cellStyle name="40% - Accent3 2 6 2 2" xfId="14743"/>
    <cellStyle name="40% - Accent3 2 6 2 2 2" xfId="27069"/>
    <cellStyle name="40% - Accent3 2 6 2 2 2 2" xfId="29292"/>
    <cellStyle name="40% - Accent3 2 6 2 2 2 2 2" xfId="33712"/>
    <cellStyle name="40% - Accent3 2 6 2 2 2 3" xfId="31545"/>
    <cellStyle name="40% - Accent3 2 6 2 2 3" xfId="28211"/>
    <cellStyle name="40% - Accent3 2 6 2 2 3 2" xfId="32631"/>
    <cellStyle name="40% - Accent3 2 6 2 2 4" xfId="30464"/>
    <cellStyle name="40% - Accent3 2 6 2 3" xfId="25705"/>
    <cellStyle name="40% - Accent3 2 6 2 3 2" xfId="27541"/>
    <cellStyle name="40% - Accent3 2 6 2 3 2 2" xfId="29755"/>
    <cellStyle name="40% - Accent3 2 6 2 3 2 2 2" xfId="34175"/>
    <cellStyle name="40% - Accent3 2 6 2 3 2 3" xfId="32008"/>
    <cellStyle name="40% - Accent3 2 6 2 3 3" xfId="28674"/>
    <cellStyle name="40% - Accent3 2 6 2 3 3 2" xfId="33094"/>
    <cellStyle name="40% - Accent3 2 6 2 3 4" xfId="30927"/>
    <cellStyle name="40% - Accent3 2 6 2 4" xfId="26697"/>
    <cellStyle name="40% - Accent3 2 6 2 4 2" xfId="28995"/>
    <cellStyle name="40% - Accent3 2 6 2 4 2 2" xfId="33415"/>
    <cellStyle name="40% - Accent3 2 6 2 4 3" xfId="31248"/>
    <cellStyle name="40% - Accent3 2 6 2 5" xfId="27914"/>
    <cellStyle name="40% - Accent3 2 6 2 5 2" xfId="32334"/>
    <cellStyle name="40% - Accent3 2 6 2 6" xfId="30167"/>
    <cellStyle name="40% - Accent3 2 6 3" xfId="14742"/>
    <cellStyle name="40% - Accent3 2 6 3 2" xfId="27068"/>
    <cellStyle name="40% - Accent3 2 6 3 2 2" xfId="29291"/>
    <cellStyle name="40% - Accent3 2 6 3 2 2 2" xfId="33711"/>
    <cellStyle name="40% - Accent3 2 6 3 2 3" xfId="31544"/>
    <cellStyle name="40% - Accent3 2 6 3 3" xfId="28210"/>
    <cellStyle name="40% - Accent3 2 6 3 3 2" xfId="32630"/>
    <cellStyle name="40% - Accent3 2 6 3 4" xfId="30463"/>
    <cellStyle name="40% - Accent3 2 6 4" xfId="25397"/>
    <cellStyle name="40% - Accent3 2 6 4 2" xfId="27235"/>
    <cellStyle name="40% - Accent3 2 6 4 2 2" xfId="29449"/>
    <cellStyle name="40% - Accent3 2 6 4 2 2 2" xfId="33869"/>
    <cellStyle name="40% - Accent3 2 6 4 2 3" xfId="31702"/>
    <cellStyle name="40% - Accent3 2 6 4 3" xfId="28368"/>
    <cellStyle name="40% - Accent3 2 6 4 3 2" xfId="32788"/>
    <cellStyle name="40% - Accent3 2 6 4 4" xfId="30621"/>
    <cellStyle name="40% - Accent3 2 6 5" xfId="25704"/>
    <cellStyle name="40% - Accent3 2 6 5 2" xfId="27540"/>
    <cellStyle name="40% - Accent3 2 6 5 2 2" xfId="29754"/>
    <cellStyle name="40% - Accent3 2 6 5 2 2 2" xfId="34174"/>
    <cellStyle name="40% - Accent3 2 6 5 2 3" xfId="32007"/>
    <cellStyle name="40% - Accent3 2 6 5 3" xfId="28673"/>
    <cellStyle name="40% - Accent3 2 6 5 3 2" xfId="33093"/>
    <cellStyle name="40% - Accent3 2 6 5 4" xfId="30926"/>
    <cellStyle name="40% - Accent3 2 6 6" xfId="26460"/>
    <cellStyle name="40% - Accent3 2 6 6 2" xfId="28840"/>
    <cellStyle name="40% - Accent3 2 6 6 2 2" xfId="33260"/>
    <cellStyle name="40% - Accent3 2 6 6 3" xfId="31093"/>
    <cellStyle name="40% - Accent3 2 6 7" xfId="27759"/>
    <cellStyle name="40% - Accent3 2 6 7 2" xfId="32179"/>
    <cellStyle name="40% - Accent3 2 6 8" xfId="30012"/>
    <cellStyle name="40% - Accent3 2 6 9" xfId="34678"/>
    <cellStyle name="40% - Accent3 2 7" xfId="9770"/>
    <cellStyle name="40% - Accent3 2 7 2" xfId="14171"/>
    <cellStyle name="40% - Accent3 2 7 2 2" xfId="14745"/>
    <cellStyle name="40% - Accent3 2 7 2 2 2" xfId="27071"/>
    <cellStyle name="40% - Accent3 2 7 2 2 2 2" xfId="29294"/>
    <cellStyle name="40% - Accent3 2 7 2 2 2 2 2" xfId="33714"/>
    <cellStyle name="40% - Accent3 2 7 2 2 2 3" xfId="31547"/>
    <cellStyle name="40% - Accent3 2 7 2 2 3" xfId="28213"/>
    <cellStyle name="40% - Accent3 2 7 2 2 3 2" xfId="32633"/>
    <cellStyle name="40% - Accent3 2 7 2 2 4" xfId="30466"/>
    <cellStyle name="40% - Accent3 2 7 2 3" xfId="25707"/>
    <cellStyle name="40% - Accent3 2 7 2 3 2" xfId="27543"/>
    <cellStyle name="40% - Accent3 2 7 2 3 2 2" xfId="29757"/>
    <cellStyle name="40% - Accent3 2 7 2 3 2 2 2" xfId="34177"/>
    <cellStyle name="40% - Accent3 2 7 2 3 2 3" xfId="32010"/>
    <cellStyle name="40% - Accent3 2 7 2 3 3" xfId="28676"/>
    <cellStyle name="40% - Accent3 2 7 2 3 3 2" xfId="33096"/>
    <cellStyle name="40% - Accent3 2 7 2 3 4" xfId="30929"/>
    <cellStyle name="40% - Accent3 2 7 2 4" xfId="26844"/>
    <cellStyle name="40% - Accent3 2 7 2 4 2" xfId="29067"/>
    <cellStyle name="40% - Accent3 2 7 2 4 2 2" xfId="33487"/>
    <cellStyle name="40% - Accent3 2 7 2 4 3" xfId="31320"/>
    <cellStyle name="40% - Accent3 2 7 2 5" xfId="27986"/>
    <cellStyle name="40% - Accent3 2 7 2 5 2" xfId="32406"/>
    <cellStyle name="40% - Accent3 2 7 2 6" xfId="30239"/>
    <cellStyle name="40% - Accent3 2 7 3" xfId="14744"/>
    <cellStyle name="40% - Accent3 2 7 3 2" xfId="27070"/>
    <cellStyle name="40% - Accent3 2 7 3 2 2" xfId="29293"/>
    <cellStyle name="40% - Accent3 2 7 3 2 2 2" xfId="33713"/>
    <cellStyle name="40% - Accent3 2 7 3 2 3" xfId="31546"/>
    <cellStyle name="40% - Accent3 2 7 3 3" xfId="28212"/>
    <cellStyle name="40% - Accent3 2 7 3 3 2" xfId="32632"/>
    <cellStyle name="40% - Accent3 2 7 3 4" xfId="30465"/>
    <cellStyle name="40% - Accent3 2 7 4" xfId="25464"/>
    <cellStyle name="40% - Accent3 2 7 4 2" xfId="27302"/>
    <cellStyle name="40% - Accent3 2 7 4 2 2" xfId="29516"/>
    <cellStyle name="40% - Accent3 2 7 4 2 2 2" xfId="33936"/>
    <cellStyle name="40% - Accent3 2 7 4 2 3" xfId="31769"/>
    <cellStyle name="40% - Accent3 2 7 4 3" xfId="28435"/>
    <cellStyle name="40% - Accent3 2 7 4 3 2" xfId="32855"/>
    <cellStyle name="40% - Accent3 2 7 4 4" xfId="30688"/>
    <cellStyle name="40% - Accent3 2 7 5" xfId="25706"/>
    <cellStyle name="40% - Accent3 2 7 5 2" xfId="27542"/>
    <cellStyle name="40% - Accent3 2 7 5 2 2" xfId="29756"/>
    <cellStyle name="40% - Accent3 2 7 5 2 2 2" xfId="34176"/>
    <cellStyle name="40% - Accent3 2 7 5 2 3" xfId="32009"/>
    <cellStyle name="40% - Accent3 2 7 5 3" xfId="28675"/>
    <cellStyle name="40% - Accent3 2 7 5 3 2" xfId="33095"/>
    <cellStyle name="40% - Accent3 2 7 5 4" xfId="30928"/>
    <cellStyle name="40% - Accent3 2 7 6" xfId="26533"/>
    <cellStyle name="40% - Accent3 2 7 6 2" xfId="28907"/>
    <cellStyle name="40% - Accent3 2 7 6 2 2" xfId="33327"/>
    <cellStyle name="40% - Accent3 2 7 6 3" xfId="31160"/>
    <cellStyle name="40% - Accent3 2 7 7" xfId="27826"/>
    <cellStyle name="40% - Accent3 2 7 7 2" xfId="32246"/>
    <cellStyle name="40% - Accent3 2 7 8" xfId="30079"/>
    <cellStyle name="40% - Accent3 2 7 9" xfId="34654"/>
    <cellStyle name="40% - Accent3 2 8" xfId="9802"/>
    <cellStyle name="40% - Accent3 2 8 2" xfId="14746"/>
    <cellStyle name="40% - Accent3 2 8 2 2" xfId="27072"/>
    <cellStyle name="40% - Accent3 2 8 2 2 2" xfId="29295"/>
    <cellStyle name="40% - Accent3 2 8 2 2 2 2" xfId="33715"/>
    <cellStyle name="40% - Accent3 2 8 2 2 3" xfId="31548"/>
    <cellStyle name="40% - Accent3 2 8 2 3" xfId="28214"/>
    <cellStyle name="40% - Accent3 2 8 2 3 2" xfId="32634"/>
    <cellStyle name="40% - Accent3 2 8 2 4" xfId="30467"/>
    <cellStyle name="40% - Accent3 2 8 3" xfId="25708"/>
    <cellStyle name="40% - Accent3 2 8 3 2" xfId="27544"/>
    <cellStyle name="40% - Accent3 2 8 3 2 2" xfId="29758"/>
    <cellStyle name="40% - Accent3 2 8 3 2 2 2" xfId="34178"/>
    <cellStyle name="40% - Accent3 2 8 3 2 3" xfId="32011"/>
    <cellStyle name="40% - Accent3 2 8 3 3" xfId="28677"/>
    <cellStyle name="40% - Accent3 2 8 3 3 2" xfId="33097"/>
    <cellStyle name="40% - Accent3 2 8 3 4" xfId="30930"/>
    <cellStyle name="40% - Accent3 2 8 4" xfId="26547"/>
    <cellStyle name="40% - Accent3 2 8 4 2" xfId="28921"/>
    <cellStyle name="40% - Accent3 2 8 4 2 2" xfId="33341"/>
    <cellStyle name="40% - Accent3 2 8 4 3" xfId="31174"/>
    <cellStyle name="40% - Accent3 2 8 5" xfId="27840"/>
    <cellStyle name="40% - Accent3 2 8 5 2" xfId="32260"/>
    <cellStyle name="40% - Accent3 2 8 6" xfId="30093"/>
    <cellStyle name="40% - Accent3 2 9" xfId="13173"/>
    <cellStyle name="40% - Accent3 2 9 2" xfId="14747"/>
    <cellStyle name="40% - Accent3 2 9 2 2" xfId="27073"/>
    <cellStyle name="40% - Accent3 2 9 2 2 2" xfId="29296"/>
    <cellStyle name="40% - Accent3 2 9 2 2 2 2" xfId="33716"/>
    <cellStyle name="40% - Accent3 2 9 2 2 3" xfId="31549"/>
    <cellStyle name="40% - Accent3 2 9 2 3" xfId="28215"/>
    <cellStyle name="40% - Accent3 2 9 2 3 2" xfId="32635"/>
    <cellStyle name="40% - Accent3 2 9 2 4" xfId="30468"/>
    <cellStyle name="40% - Accent3 2 9 3" xfId="25709"/>
    <cellStyle name="40% - Accent3 2 9 3 2" xfId="27545"/>
    <cellStyle name="40% - Accent3 2 9 3 2 2" xfId="29759"/>
    <cellStyle name="40% - Accent3 2 9 3 2 2 2" xfId="34179"/>
    <cellStyle name="40% - Accent3 2 9 3 2 3" xfId="32012"/>
    <cellStyle name="40% - Accent3 2 9 3 3" xfId="28678"/>
    <cellStyle name="40% - Accent3 2 9 3 3 2" xfId="33098"/>
    <cellStyle name="40% - Accent3 2 9 3 4" xfId="30931"/>
    <cellStyle name="40% - Accent3 2 9 4" xfId="26759"/>
    <cellStyle name="40% - Accent3 2 9 4 2" xfId="29057"/>
    <cellStyle name="40% - Accent3 2 9 4 2 2" xfId="33477"/>
    <cellStyle name="40% - Accent3 2 9 4 3" xfId="31310"/>
    <cellStyle name="40% - Accent3 2 9 5" xfId="27976"/>
    <cellStyle name="40% - Accent3 2 9 5 2" xfId="32396"/>
    <cellStyle name="40% - Accent3 2 9 6" xfId="30229"/>
    <cellStyle name="40% - Accent3 3" xfId="1411"/>
    <cellStyle name="40% - Accent3 3 2" xfId="1412"/>
    <cellStyle name="40% - Accent3 3 3" xfId="34679"/>
    <cellStyle name="40% - Accent3 3 4" xfId="36423"/>
    <cellStyle name="40% - Accent3 3 5" xfId="36457"/>
    <cellStyle name="40% - Accent3 3 6" xfId="36528"/>
    <cellStyle name="40% - Accent3 3 7" xfId="36576"/>
    <cellStyle name="40% - Accent3 3 8" xfId="36620"/>
    <cellStyle name="40% - Accent3 4" xfId="1413"/>
    <cellStyle name="40% - Accent3 4 2" xfId="34680"/>
    <cellStyle name="40% - Accent3 4 3" xfId="34681"/>
    <cellStyle name="40% - Accent3 4 4" xfId="36458"/>
    <cellStyle name="40% - Accent3 4 5" xfId="36542"/>
    <cellStyle name="40% - Accent3 4 6" xfId="36577"/>
    <cellStyle name="40% - Accent3 4 7" xfId="36621"/>
    <cellStyle name="40% - Accent3 5" xfId="14732"/>
    <cellStyle name="40% - Accent3 5 2" xfId="27058"/>
    <cellStyle name="40% - Accent3 5 2 2" xfId="29281"/>
    <cellStyle name="40% - Accent3 5 2 2 2" xfId="33701"/>
    <cellStyle name="40% - Accent3 5 2 3" xfId="31534"/>
    <cellStyle name="40% - Accent3 5 2 4" xfId="34683"/>
    <cellStyle name="40% - Accent3 5 3" xfId="28200"/>
    <cellStyle name="40% - Accent3 5 3 2" xfId="32620"/>
    <cellStyle name="40% - Accent3 5 3 3" xfId="34684"/>
    <cellStyle name="40% - Accent3 5 4" xfId="30453"/>
    <cellStyle name="40% - Accent3 5 5" xfId="34682"/>
    <cellStyle name="40% - Accent3 6" xfId="25477"/>
    <cellStyle name="40% - Accent3 6 2" xfId="27315"/>
    <cellStyle name="40% - Accent3 6 2 2" xfId="29529"/>
    <cellStyle name="40% - Accent3 6 2 2 2" xfId="33949"/>
    <cellStyle name="40% - Accent3 6 2 3" xfId="31782"/>
    <cellStyle name="40% - Accent3 6 3" xfId="28448"/>
    <cellStyle name="40% - Accent3 6 3 2" xfId="32868"/>
    <cellStyle name="40% - Accent3 6 4" xfId="30701"/>
    <cellStyle name="40% - Accent3 6 5" xfId="34685"/>
    <cellStyle name="40% - Accent3 7" xfId="25694"/>
    <cellStyle name="40% - Accent3 7 2" xfId="27530"/>
    <cellStyle name="40% - Accent3 7 2 2" xfId="29744"/>
    <cellStyle name="40% - Accent3 7 2 2 2" xfId="34164"/>
    <cellStyle name="40% - Accent3 7 2 3" xfId="31997"/>
    <cellStyle name="40% - Accent3 7 2 4" xfId="34687"/>
    <cellStyle name="40% - Accent3 7 3" xfId="28663"/>
    <cellStyle name="40% - Accent3 7 3 2" xfId="33083"/>
    <cellStyle name="40% - Accent3 7 4" xfId="30916"/>
    <cellStyle name="40% - Accent3 7 5" xfId="34686"/>
    <cellStyle name="40% - Accent3 8" xfId="27694"/>
    <cellStyle name="40% - Accent3 9" xfId="27640"/>
    <cellStyle name="40% - Accent3 9 2" xfId="32107"/>
    <cellStyle name="40% - Accent3 9 3" xfId="34688"/>
    <cellStyle name="40% - Accent4" xfId="1414" builtinId="43" customBuiltin="1"/>
    <cellStyle name="40% - Accent4 10" xfId="27641"/>
    <cellStyle name="40% - Accent4 10 2" xfId="32108"/>
    <cellStyle name="40% - Accent4 10 3" xfId="34689"/>
    <cellStyle name="40% - Accent4 11" xfId="29862"/>
    <cellStyle name="40% - Accent4 11 2" xfId="34275"/>
    <cellStyle name="40% - Accent4 11 3" xfId="34690"/>
    <cellStyle name="40% - Accent4 12" xfId="34303"/>
    <cellStyle name="40% - Accent4 13" xfId="36394"/>
    <cellStyle name="40% - Accent4 14" xfId="36503"/>
    <cellStyle name="40% - Accent4 2" xfId="1415"/>
    <cellStyle name="40% - Accent4 2 10" xfId="9771"/>
    <cellStyle name="40% - Accent4 2 10 2" xfId="14172"/>
    <cellStyle name="40% - Accent4 2 10 2 2" xfId="14751"/>
    <cellStyle name="40% - Accent4 2 10 2 2 2" xfId="27077"/>
    <cellStyle name="40% - Accent4 2 10 2 2 2 2" xfId="29300"/>
    <cellStyle name="40% - Accent4 2 10 2 2 2 2 2" xfId="33720"/>
    <cellStyle name="40% - Accent4 2 10 2 2 2 3" xfId="31553"/>
    <cellStyle name="40% - Accent4 2 10 2 2 3" xfId="28219"/>
    <cellStyle name="40% - Accent4 2 10 2 2 3 2" xfId="32639"/>
    <cellStyle name="40% - Accent4 2 10 2 2 4" xfId="30472"/>
    <cellStyle name="40% - Accent4 2 10 2 3" xfId="25713"/>
    <cellStyle name="40% - Accent4 2 10 2 3 2" xfId="27549"/>
    <cellStyle name="40% - Accent4 2 10 2 3 2 2" xfId="29763"/>
    <cellStyle name="40% - Accent4 2 10 2 3 2 2 2" xfId="34183"/>
    <cellStyle name="40% - Accent4 2 10 2 3 2 3" xfId="32016"/>
    <cellStyle name="40% - Accent4 2 10 2 3 3" xfId="28682"/>
    <cellStyle name="40% - Accent4 2 10 2 3 3 2" xfId="33102"/>
    <cellStyle name="40% - Accent4 2 10 2 3 4" xfId="30935"/>
    <cellStyle name="40% - Accent4 2 10 2 4" xfId="26845"/>
    <cellStyle name="40% - Accent4 2 10 2 4 2" xfId="29068"/>
    <cellStyle name="40% - Accent4 2 10 2 4 2 2" xfId="33488"/>
    <cellStyle name="40% - Accent4 2 10 2 4 3" xfId="31321"/>
    <cellStyle name="40% - Accent4 2 10 2 5" xfId="27987"/>
    <cellStyle name="40% - Accent4 2 10 2 5 2" xfId="32407"/>
    <cellStyle name="40% - Accent4 2 10 2 6" xfId="30240"/>
    <cellStyle name="40% - Accent4 2 10 3" xfId="14750"/>
    <cellStyle name="40% - Accent4 2 10 3 2" xfId="27076"/>
    <cellStyle name="40% - Accent4 2 10 3 2 2" xfId="29299"/>
    <cellStyle name="40% - Accent4 2 10 3 2 2 2" xfId="33719"/>
    <cellStyle name="40% - Accent4 2 10 3 2 3" xfId="31552"/>
    <cellStyle name="40% - Accent4 2 10 3 3" xfId="28218"/>
    <cellStyle name="40% - Accent4 2 10 3 3 2" xfId="32638"/>
    <cellStyle name="40% - Accent4 2 10 3 4" xfId="30471"/>
    <cellStyle name="40% - Accent4 2 10 4" xfId="25465"/>
    <cellStyle name="40% - Accent4 2 10 4 2" xfId="27303"/>
    <cellStyle name="40% - Accent4 2 10 4 2 2" xfId="29517"/>
    <cellStyle name="40% - Accent4 2 10 4 2 2 2" xfId="33937"/>
    <cellStyle name="40% - Accent4 2 10 4 2 3" xfId="31770"/>
    <cellStyle name="40% - Accent4 2 10 4 3" xfId="28436"/>
    <cellStyle name="40% - Accent4 2 10 4 3 2" xfId="32856"/>
    <cellStyle name="40% - Accent4 2 10 4 4" xfId="30689"/>
    <cellStyle name="40% - Accent4 2 10 5" xfId="25712"/>
    <cellStyle name="40% - Accent4 2 10 5 2" xfId="27548"/>
    <cellStyle name="40% - Accent4 2 10 5 2 2" xfId="29762"/>
    <cellStyle name="40% - Accent4 2 10 5 2 2 2" xfId="34182"/>
    <cellStyle name="40% - Accent4 2 10 5 2 3" xfId="32015"/>
    <cellStyle name="40% - Accent4 2 10 5 3" xfId="28681"/>
    <cellStyle name="40% - Accent4 2 10 5 3 2" xfId="33101"/>
    <cellStyle name="40% - Accent4 2 10 5 4" xfId="30934"/>
    <cellStyle name="40% - Accent4 2 10 6" xfId="26534"/>
    <cellStyle name="40% - Accent4 2 10 6 2" xfId="28908"/>
    <cellStyle name="40% - Accent4 2 10 6 2 2" xfId="33328"/>
    <cellStyle name="40% - Accent4 2 10 6 3" xfId="31161"/>
    <cellStyle name="40% - Accent4 2 10 7" xfId="27827"/>
    <cellStyle name="40% - Accent4 2 10 7 2" xfId="32247"/>
    <cellStyle name="40% - Accent4 2 10 8" xfId="30080"/>
    <cellStyle name="40% - Accent4 2 11" xfId="10761"/>
    <cellStyle name="40% - Accent4 2 11 2" xfId="14752"/>
    <cellStyle name="40% - Accent4 2 11 2 2" xfId="27078"/>
    <cellStyle name="40% - Accent4 2 11 2 2 2" xfId="29301"/>
    <cellStyle name="40% - Accent4 2 11 2 2 2 2" xfId="33721"/>
    <cellStyle name="40% - Accent4 2 11 2 2 3" xfId="31554"/>
    <cellStyle name="40% - Accent4 2 11 2 3" xfId="28220"/>
    <cellStyle name="40% - Accent4 2 11 2 3 2" xfId="32640"/>
    <cellStyle name="40% - Accent4 2 11 2 4" xfId="30473"/>
    <cellStyle name="40% - Accent4 2 11 3" xfId="25714"/>
    <cellStyle name="40% - Accent4 2 11 3 2" xfId="27550"/>
    <cellStyle name="40% - Accent4 2 11 3 2 2" xfId="29764"/>
    <cellStyle name="40% - Accent4 2 11 3 2 2 2" xfId="34184"/>
    <cellStyle name="40% - Accent4 2 11 3 2 3" xfId="32017"/>
    <cellStyle name="40% - Accent4 2 11 3 3" xfId="28683"/>
    <cellStyle name="40% - Accent4 2 11 3 3 2" xfId="33103"/>
    <cellStyle name="40% - Accent4 2 11 3 4" xfId="30936"/>
    <cellStyle name="40% - Accent4 2 11 4" xfId="26595"/>
    <cellStyle name="40% - Accent4 2 11 4 2" xfId="28967"/>
    <cellStyle name="40% - Accent4 2 11 4 2 2" xfId="33387"/>
    <cellStyle name="40% - Accent4 2 11 4 3" xfId="31220"/>
    <cellStyle name="40% - Accent4 2 11 5" xfId="27886"/>
    <cellStyle name="40% - Accent4 2 11 5 2" xfId="32306"/>
    <cellStyle name="40% - Accent4 2 11 6" xfId="30139"/>
    <cellStyle name="40% - Accent4 2 12" xfId="9804"/>
    <cellStyle name="40% - Accent4 2 12 2" xfId="14753"/>
    <cellStyle name="40% - Accent4 2 12 2 2" xfId="27079"/>
    <cellStyle name="40% - Accent4 2 12 2 2 2" xfId="29302"/>
    <cellStyle name="40% - Accent4 2 12 2 2 2 2" xfId="33722"/>
    <cellStyle name="40% - Accent4 2 12 2 2 3" xfId="31555"/>
    <cellStyle name="40% - Accent4 2 12 2 3" xfId="28221"/>
    <cellStyle name="40% - Accent4 2 12 2 3 2" xfId="32641"/>
    <cellStyle name="40% - Accent4 2 12 2 4" xfId="30474"/>
    <cellStyle name="40% - Accent4 2 12 3" xfId="25715"/>
    <cellStyle name="40% - Accent4 2 12 3 2" xfId="27551"/>
    <cellStyle name="40% - Accent4 2 12 3 2 2" xfId="29765"/>
    <cellStyle name="40% - Accent4 2 12 3 2 2 2" xfId="34185"/>
    <cellStyle name="40% - Accent4 2 12 3 2 3" xfId="32018"/>
    <cellStyle name="40% - Accent4 2 12 3 3" xfId="28684"/>
    <cellStyle name="40% - Accent4 2 12 3 3 2" xfId="33104"/>
    <cellStyle name="40% - Accent4 2 12 3 4" xfId="30937"/>
    <cellStyle name="40% - Accent4 2 12 4" xfId="26548"/>
    <cellStyle name="40% - Accent4 2 12 4 2" xfId="28922"/>
    <cellStyle name="40% - Accent4 2 12 4 2 2" xfId="33342"/>
    <cellStyle name="40% - Accent4 2 12 4 3" xfId="31175"/>
    <cellStyle name="40% - Accent4 2 12 5" xfId="27841"/>
    <cellStyle name="40% - Accent4 2 12 5 2" xfId="32261"/>
    <cellStyle name="40% - Accent4 2 12 6" xfId="30094"/>
    <cellStyle name="40% - Accent4 2 13" xfId="11859"/>
    <cellStyle name="40% - Accent4 2 13 2" xfId="14754"/>
    <cellStyle name="40% - Accent4 2 13 2 2" xfId="27080"/>
    <cellStyle name="40% - Accent4 2 13 2 2 2" xfId="29303"/>
    <cellStyle name="40% - Accent4 2 13 2 2 2 2" xfId="33723"/>
    <cellStyle name="40% - Accent4 2 13 2 2 3" xfId="31556"/>
    <cellStyle name="40% - Accent4 2 13 2 3" xfId="28222"/>
    <cellStyle name="40% - Accent4 2 13 2 3 2" xfId="32642"/>
    <cellStyle name="40% - Accent4 2 13 2 4" xfId="30475"/>
    <cellStyle name="40% - Accent4 2 13 3" xfId="25716"/>
    <cellStyle name="40% - Accent4 2 13 3 2" xfId="27552"/>
    <cellStyle name="40% - Accent4 2 13 3 2 2" xfId="29766"/>
    <cellStyle name="40% - Accent4 2 13 3 2 2 2" xfId="34186"/>
    <cellStyle name="40% - Accent4 2 13 3 2 3" xfId="32019"/>
    <cellStyle name="40% - Accent4 2 13 3 3" xfId="28685"/>
    <cellStyle name="40% - Accent4 2 13 3 3 2" xfId="33105"/>
    <cellStyle name="40% - Accent4 2 13 3 4" xfId="30938"/>
    <cellStyle name="40% - Accent4 2 13 4" xfId="26618"/>
    <cellStyle name="40% - Accent4 2 13 4 2" xfId="28986"/>
    <cellStyle name="40% - Accent4 2 13 4 2 2" xfId="33406"/>
    <cellStyle name="40% - Accent4 2 13 4 3" xfId="31239"/>
    <cellStyle name="40% - Accent4 2 13 5" xfId="27905"/>
    <cellStyle name="40% - Accent4 2 13 5 2" xfId="32325"/>
    <cellStyle name="40% - Accent4 2 13 6" xfId="30158"/>
    <cellStyle name="40% - Accent4 2 14" xfId="14755"/>
    <cellStyle name="40% - Accent4 2 14 2" xfId="25717"/>
    <cellStyle name="40% - Accent4 2 14 2 2" xfId="27553"/>
    <cellStyle name="40% - Accent4 2 14 2 2 2" xfId="29767"/>
    <cellStyle name="40% - Accent4 2 14 2 2 2 2" xfId="34187"/>
    <cellStyle name="40% - Accent4 2 14 2 2 3" xfId="32020"/>
    <cellStyle name="40% - Accent4 2 14 2 3" xfId="28686"/>
    <cellStyle name="40% - Accent4 2 14 2 3 2" xfId="33106"/>
    <cellStyle name="40% - Accent4 2 14 2 4" xfId="30939"/>
    <cellStyle name="40% - Accent4 2 14 3" xfId="27081"/>
    <cellStyle name="40% - Accent4 2 14 3 2" xfId="29304"/>
    <cellStyle name="40% - Accent4 2 14 3 2 2" xfId="33724"/>
    <cellStyle name="40% - Accent4 2 14 3 3" xfId="31557"/>
    <cellStyle name="40% - Accent4 2 14 4" xfId="28223"/>
    <cellStyle name="40% - Accent4 2 14 4 2" xfId="32643"/>
    <cellStyle name="40% - Accent4 2 14 5" xfId="30476"/>
    <cellStyle name="40% - Accent4 2 15" xfId="14749"/>
    <cellStyle name="40% - Accent4 2 15 2" xfId="27075"/>
    <cellStyle name="40% - Accent4 2 15 2 2" xfId="29298"/>
    <cellStyle name="40% - Accent4 2 15 2 2 2" xfId="33718"/>
    <cellStyle name="40% - Accent4 2 15 2 3" xfId="31551"/>
    <cellStyle name="40% - Accent4 2 15 3" xfId="28217"/>
    <cellStyle name="40% - Accent4 2 15 3 2" xfId="32637"/>
    <cellStyle name="40% - Accent4 2 15 4" xfId="30470"/>
    <cellStyle name="40% - Accent4 2 16" xfId="25373"/>
    <cellStyle name="40% - Accent4 2 16 2" xfId="27211"/>
    <cellStyle name="40% - Accent4 2 16 2 2" xfId="29425"/>
    <cellStyle name="40% - Accent4 2 16 2 2 2" xfId="33845"/>
    <cellStyle name="40% - Accent4 2 16 2 3" xfId="31678"/>
    <cellStyle name="40% - Accent4 2 16 3" xfId="28344"/>
    <cellStyle name="40% - Accent4 2 16 3 2" xfId="32764"/>
    <cellStyle name="40% - Accent4 2 16 4" xfId="30597"/>
    <cellStyle name="40% - Accent4 2 17" xfId="25711"/>
    <cellStyle name="40% - Accent4 2 17 2" xfId="27547"/>
    <cellStyle name="40% - Accent4 2 17 2 2" xfId="29761"/>
    <cellStyle name="40% - Accent4 2 17 2 2 2" xfId="34181"/>
    <cellStyle name="40% - Accent4 2 17 2 3" xfId="32014"/>
    <cellStyle name="40% - Accent4 2 17 3" xfId="28680"/>
    <cellStyle name="40% - Accent4 2 17 3 2" xfId="33100"/>
    <cellStyle name="40% - Accent4 2 17 4" xfId="30933"/>
    <cellStyle name="40% - Accent4 2 18" xfId="25890"/>
    <cellStyle name="40% - Accent4 2 18 2" xfId="28818"/>
    <cellStyle name="40% - Accent4 2 18 2 2" xfId="33238"/>
    <cellStyle name="40% - Accent4 2 18 3" xfId="31071"/>
    <cellStyle name="40% - Accent4 2 19" xfId="25805"/>
    <cellStyle name="40% - Accent4 2 19 2" xfId="28774"/>
    <cellStyle name="40% - Accent4 2 19 2 2" xfId="33194"/>
    <cellStyle name="40% - Accent4 2 19 3" xfId="31027"/>
    <cellStyle name="40% - Accent4 2 2" xfId="1416"/>
    <cellStyle name="40% - Accent4 2 2 2" xfId="34371"/>
    <cellStyle name="40% - Accent4 2 2 2 2" xfId="34694"/>
    <cellStyle name="40% - Accent4 2 2 2 3" xfId="34695"/>
    <cellStyle name="40% - Accent4 2 2 2 4" xfId="34696"/>
    <cellStyle name="40% - Accent4 2 2 2 4 2" xfId="34697"/>
    <cellStyle name="40% - Accent4 2 2 2 4 3" xfId="34698"/>
    <cellStyle name="40% - Accent4 2 2 2 4_Closed End Turbo Warrants MassIssuance_v0.02" xfId="34699"/>
    <cellStyle name="40% - Accent4 2 2 2 5" xfId="34700"/>
    <cellStyle name="40% - Accent4 2 2 2 6" xfId="34701"/>
    <cellStyle name="40% - Accent4 2 2 2 7" xfId="34693"/>
    <cellStyle name="40% - Accent4 2 2 3" xfId="34702"/>
    <cellStyle name="40% - Accent4 2 2 4" xfId="34703"/>
    <cellStyle name="40% - Accent4 2 2 4 2" xfId="34704"/>
    <cellStyle name="40% - Accent4 2 2 4 3" xfId="34705"/>
    <cellStyle name="40% - Accent4 2 2 4_Closed End Turbo Warrants MassIssuance_v0.02" xfId="34706"/>
    <cellStyle name="40% - Accent4 2 2 5" xfId="34707"/>
    <cellStyle name="40% - Accent4 2 2 6" xfId="34708"/>
    <cellStyle name="40% - Accent4 2 2 7" xfId="34692"/>
    <cellStyle name="40% - Accent4 2 20" xfId="27699"/>
    <cellStyle name="40% - Accent4 2 20 2" xfId="32156"/>
    <cellStyle name="40% - Accent4 2 21" xfId="29926"/>
    <cellStyle name="40% - Accent4 2 22" xfId="29876"/>
    <cellStyle name="40% - Accent4 2 23" xfId="34289"/>
    <cellStyle name="40% - Accent4 2 24" xfId="34341"/>
    <cellStyle name="40% - Accent4 2 25" xfId="34352"/>
    <cellStyle name="40% - Accent4 2 26" xfId="34388"/>
    <cellStyle name="40% - Accent4 2 27" xfId="36412"/>
    <cellStyle name="40% - Accent4 2 28" xfId="36459"/>
    <cellStyle name="40% - Accent4 2 29" xfId="36517"/>
    <cellStyle name="40% - Accent4 2 3" xfId="1417"/>
    <cellStyle name="40% - Accent4 2 3 10" xfId="34709"/>
    <cellStyle name="40% - Accent4 2 3 2" xfId="7020"/>
    <cellStyle name="40% - Accent4 2 3 2 2" xfId="12899"/>
    <cellStyle name="40% - Accent4 2 3 2 2 2" xfId="14758"/>
    <cellStyle name="40% - Accent4 2 3 2 2 2 2" xfId="27084"/>
    <cellStyle name="40% - Accent4 2 3 2 2 2 2 2" xfId="29307"/>
    <cellStyle name="40% - Accent4 2 3 2 2 2 2 2 2" xfId="33727"/>
    <cellStyle name="40% - Accent4 2 3 2 2 2 2 3" xfId="31560"/>
    <cellStyle name="40% - Accent4 2 3 2 2 2 3" xfId="28226"/>
    <cellStyle name="40% - Accent4 2 3 2 2 2 3 2" xfId="32646"/>
    <cellStyle name="40% - Accent4 2 3 2 2 2 4" xfId="30479"/>
    <cellStyle name="40% - Accent4 2 3 2 2 3" xfId="25720"/>
    <cellStyle name="40% - Accent4 2 3 2 2 3 2" xfId="27556"/>
    <cellStyle name="40% - Accent4 2 3 2 2 3 2 2" xfId="29770"/>
    <cellStyle name="40% - Accent4 2 3 2 2 3 2 2 2" xfId="34190"/>
    <cellStyle name="40% - Accent4 2 3 2 2 3 2 3" xfId="32023"/>
    <cellStyle name="40% - Accent4 2 3 2 2 3 3" xfId="28689"/>
    <cellStyle name="40% - Accent4 2 3 2 2 3 3 2" xfId="33109"/>
    <cellStyle name="40% - Accent4 2 3 2 2 3 4" xfId="30942"/>
    <cellStyle name="40% - Accent4 2 3 2 2 4" xfId="26743"/>
    <cellStyle name="40% - Accent4 2 3 2 2 4 2" xfId="29041"/>
    <cellStyle name="40% - Accent4 2 3 2 2 4 2 2" xfId="33461"/>
    <cellStyle name="40% - Accent4 2 3 2 2 4 3" xfId="31294"/>
    <cellStyle name="40% - Accent4 2 3 2 2 5" xfId="27960"/>
    <cellStyle name="40% - Accent4 2 3 2 2 5 2" xfId="32380"/>
    <cellStyle name="40% - Accent4 2 3 2 2 6" xfId="30213"/>
    <cellStyle name="40% - Accent4 2 3 2 3" xfId="14757"/>
    <cellStyle name="40% - Accent4 2 3 2 3 2" xfId="27083"/>
    <cellStyle name="40% - Accent4 2 3 2 3 2 2" xfId="29306"/>
    <cellStyle name="40% - Accent4 2 3 2 3 2 2 2" xfId="33726"/>
    <cellStyle name="40% - Accent4 2 3 2 3 2 3" xfId="31559"/>
    <cellStyle name="40% - Accent4 2 3 2 3 3" xfId="28225"/>
    <cellStyle name="40% - Accent4 2 3 2 3 3 2" xfId="32645"/>
    <cellStyle name="40% - Accent4 2 3 2 3 4" xfId="30478"/>
    <cellStyle name="40% - Accent4 2 3 2 4" xfId="25443"/>
    <cellStyle name="40% - Accent4 2 3 2 4 2" xfId="27281"/>
    <cellStyle name="40% - Accent4 2 3 2 4 2 2" xfId="29495"/>
    <cellStyle name="40% - Accent4 2 3 2 4 2 2 2" xfId="33915"/>
    <cellStyle name="40% - Accent4 2 3 2 4 2 3" xfId="31748"/>
    <cellStyle name="40% - Accent4 2 3 2 4 3" xfId="28414"/>
    <cellStyle name="40% - Accent4 2 3 2 4 3 2" xfId="32834"/>
    <cellStyle name="40% - Accent4 2 3 2 4 4" xfId="30667"/>
    <cellStyle name="40% - Accent4 2 3 2 5" xfId="25719"/>
    <cellStyle name="40% - Accent4 2 3 2 5 2" xfId="27555"/>
    <cellStyle name="40% - Accent4 2 3 2 5 2 2" xfId="29769"/>
    <cellStyle name="40% - Accent4 2 3 2 5 2 2 2" xfId="34189"/>
    <cellStyle name="40% - Accent4 2 3 2 5 2 3" xfId="32022"/>
    <cellStyle name="40% - Accent4 2 3 2 5 3" xfId="28688"/>
    <cellStyle name="40% - Accent4 2 3 2 5 3 2" xfId="33108"/>
    <cellStyle name="40% - Accent4 2 3 2 5 4" xfId="30941"/>
    <cellStyle name="40% - Accent4 2 3 2 6" xfId="26506"/>
    <cellStyle name="40% - Accent4 2 3 2 6 2" xfId="28886"/>
    <cellStyle name="40% - Accent4 2 3 2 6 2 2" xfId="33306"/>
    <cellStyle name="40% - Accent4 2 3 2 6 3" xfId="31139"/>
    <cellStyle name="40% - Accent4 2 3 2 7" xfId="27805"/>
    <cellStyle name="40% - Accent4 2 3 2 7 2" xfId="32225"/>
    <cellStyle name="40% - Accent4 2 3 2 8" xfId="30058"/>
    <cellStyle name="40% - Accent4 2 3 3" xfId="10763"/>
    <cellStyle name="40% - Accent4 2 3 3 2" xfId="14759"/>
    <cellStyle name="40% - Accent4 2 3 3 2 2" xfId="27085"/>
    <cellStyle name="40% - Accent4 2 3 3 2 2 2" xfId="29308"/>
    <cellStyle name="40% - Accent4 2 3 3 2 2 2 2" xfId="33728"/>
    <cellStyle name="40% - Accent4 2 3 3 2 2 3" xfId="31561"/>
    <cellStyle name="40% - Accent4 2 3 3 2 3" xfId="28227"/>
    <cellStyle name="40% - Accent4 2 3 3 2 3 2" xfId="32647"/>
    <cellStyle name="40% - Accent4 2 3 3 2 4" xfId="30480"/>
    <cellStyle name="40% - Accent4 2 3 3 3" xfId="25721"/>
    <cellStyle name="40% - Accent4 2 3 3 3 2" xfId="27557"/>
    <cellStyle name="40% - Accent4 2 3 3 3 2 2" xfId="29771"/>
    <cellStyle name="40% - Accent4 2 3 3 3 2 2 2" xfId="34191"/>
    <cellStyle name="40% - Accent4 2 3 3 3 2 3" xfId="32024"/>
    <cellStyle name="40% - Accent4 2 3 3 3 3" xfId="28690"/>
    <cellStyle name="40% - Accent4 2 3 3 3 3 2" xfId="33110"/>
    <cellStyle name="40% - Accent4 2 3 3 3 4" xfId="30943"/>
    <cellStyle name="40% - Accent4 2 3 3 4" xfId="26596"/>
    <cellStyle name="40% - Accent4 2 3 3 4 2" xfId="28968"/>
    <cellStyle name="40% - Accent4 2 3 3 4 2 2" xfId="33388"/>
    <cellStyle name="40% - Accent4 2 3 3 4 3" xfId="31221"/>
    <cellStyle name="40% - Accent4 2 3 3 5" xfId="27887"/>
    <cellStyle name="40% - Accent4 2 3 3 5 2" xfId="32307"/>
    <cellStyle name="40% - Accent4 2 3 3 6" xfId="30140"/>
    <cellStyle name="40% - Accent4 2 3 4" xfId="14756"/>
    <cellStyle name="40% - Accent4 2 3 4 2" xfId="27082"/>
    <cellStyle name="40% - Accent4 2 3 4 2 2" xfId="29305"/>
    <cellStyle name="40% - Accent4 2 3 4 2 2 2" xfId="33725"/>
    <cellStyle name="40% - Accent4 2 3 4 2 3" xfId="31558"/>
    <cellStyle name="40% - Accent4 2 3 4 3" xfId="28224"/>
    <cellStyle name="40% - Accent4 2 3 4 3 2" xfId="32644"/>
    <cellStyle name="40% - Accent4 2 3 4 4" xfId="30477"/>
    <cellStyle name="40% - Accent4 2 3 5" xfId="25374"/>
    <cellStyle name="40% - Accent4 2 3 5 2" xfId="27212"/>
    <cellStyle name="40% - Accent4 2 3 5 2 2" xfId="29426"/>
    <cellStyle name="40% - Accent4 2 3 5 2 2 2" xfId="33846"/>
    <cellStyle name="40% - Accent4 2 3 5 2 3" xfId="31679"/>
    <cellStyle name="40% - Accent4 2 3 5 3" xfId="28345"/>
    <cellStyle name="40% - Accent4 2 3 5 3 2" xfId="32765"/>
    <cellStyle name="40% - Accent4 2 3 5 4" xfId="30598"/>
    <cellStyle name="40% - Accent4 2 3 6" xfId="25718"/>
    <cellStyle name="40% - Accent4 2 3 6 2" xfId="27554"/>
    <cellStyle name="40% - Accent4 2 3 6 2 2" xfId="29768"/>
    <cellStyle name="40% - Accent4 2 3 6 2 2 2" xfId="34188"/>
    <cellStyle name="40% - Accent4 2 3 6 2 3" xfId="32021"/>
    <cellStyle name="40% - Accent4 2 3 6 3" xfId="28687"/>
    <cellStyle name="40% - Accent4 2 3 6 3 2" xfId="33107"/>
    <cellStyle name="40% - Accent4 2 3 6 4" xfId="30940"/>
    <cellStyle name="40% - Accent4 2 3 7" xfId="25891"/>
    <cellStyle name="40% - Accent4 2 3 7 2" xfId="28819"/>
    <cellStyle name="40% - Accent4 2 3 7 2 2" xfId="33239"/>
    <cellStyle name="40% - Accent4 2 3 7 3" xfId="31072"/>
    <cellStyle name="40% - Accent4 2 3 8" xfId="27700"/>
    <cellStyle name="40% - Accent4 2 3 8 2" xfId="32157"/>
    <cellStyle name="40% - Accent4 2 3 9" xfId="29927"/>
    <cellStyle name="40% - Accent4 2 30" xfId="36578"/>
    <cellStyle name="40% - Accent4 2 31" xfId="36622"/>
    <cellStyle name="40% - Accent4 2 4" xfId="1418"/>
    <cellStyle name="40% - Accent4 2 4 2" xfId="34711"/>
    <cellStyle name="40% - Accent4 2 4 3" xfId="34712"/>
    <cellStyle name="40% - Accent4 2 4 4" xfId="34710"/>
    <cellStyle name="40% - Accent4 2 4_Closed End Turbo Warrants MassIssuance_v0.02" xfId="34713"/>
    <cellStyle name="40% - Accent4 2 5" xfId="1419"/>
    <cellStyle name="40% - Accent4 2 5 10" xfId="34714"/>
    <cellStyle name="40% - Accent4 2 5 2" xfId="7021"/>
    <cellStyle name="40% - Accent4 2 5 2 2" xfId="12900"/>
    <cellStyle name="40% - Accent4 2 5 2 2 2" xfId="14762"/>
    <cellStyle name="40% - Accent4 2 5 2 2 2 2" xfId="27088"/>
    <cellStyle name="40% - Accent4 2 5 2 2 2 2 2" xfId="29311"/>
    <cellStyle name="40% - Accent4 2 5 2 2 2 2 2 2" xfId="33731"/>
    <cellStyle name="40% - Accent4 2 5 2 2 2 2 3" xfId="31564"/>
    <cellStyle name="40% - Accent4 2 5 2 2 2 3" xfId="28230"/>
    <cellStyle name="40% - Accent4 2 5 2 2 2 3 2" xfId="32650"/>
    <cellStyle name="40% - Accent4 2 5 2 2 2 4" xfId="30483"/>
    <cellStyle name="40% - Accent4 2 5 2 2 3" xfId="25724"/>
    <cellStyle name="40% - Accent4 2 5 2 2 3 2" xfId="27560"/>
    <cellStyle name="40% - Accent4 2 5 2 2 3 2 2" xfId="29774"/>
    <cellStyle name="40% - Accent4 2 5 2 2 3 2 2 2" xfId="34194"/>
    <cellStyle name="40% - Accent4 2 5 2 2 3 2 3" xfId="32027"/>
    <cellStyle name="40% - Accent4 2 5 2 2 3 3" xfId="28693"/>
    <cellStyle name="40% - Accent4 2 5 2 2 3 3 2" xfId="33113"/>
    <cellStyle name="40% - Accent4 2 5 2 2 3 4" xfId="30946"/>
    <cellStyle name="40% - Accent4 2 5 2 2 4" xfId="26744"/>
    <cellStyle name="40% - Accent4 2 5 2 2 4 2" xfId="29042"/>
    <cellStyle name="40% - Accent4 2 5 2 2 4 2 2" xfId="33462"/>
    <cellStyle name="40% - Accent4 2 5 2 2 4 3" xfId="31295"/>
    <cellStyle name="40% - Accent4 2 5 2 2 5" xfId="27961"/>
    <cellStyle name="40% - Accent4 2 5 2 2 5 2" xfId="32381"/>
    <cellStyle name="40% - Accent4 2 5 2 2 6" xfId="30214"/>
    <cellStyle name="40% - Accent4 2 5 2 3" xfId="14761"/>
    <cellStyle name="40% - Accent4 2 5 2 3 2" xfId="27087"/>
    <cellStyle name="40% - Accent4 2 5 2 3 2 2" xfId="29310"/>
    <cellStyle name="40% - Accent4 2 5 2 3 2 2 2" xfId="33730"/>
    <cellStyle name="40% - Accent4 2 5 2 3 2 3" xfId="31563"/>
    <cellStyle name="40% - Accent4 2 5 2 3 3" xfId="28229"/>
    <cellStyle name="40% - Accent4 2 5 2 3 3 2" xfId="32649"/>
    <cellStyle name="40% - Accent4 2 5 2 3 4" xfId="30482"/>
    <cellStyle name="40% - Accent4 2 5 2 4" xfId="25444"/>
    <cellStyle name="40% - Accent4 2 5 2 4 2" xfId="27282"/>
    <cellStyle name="40% - Accent4 2 5 2 4 2 2" xfId="29496"/>
    <cellStyle name="40% - Accent4 2 5 2 4 2 2 2" xfId="33916"/>
    <cellStyle name="40% - Accent4 2 5 2 4 2 3" xfId="31749"/>
    <cellStyle name="40% - Accent4 2 5 2 4 3" xfId="28415"/>
    <cellStyle name="40% - Accent4 2 5 2 4 3 2" xfId="32835"/>
    <cellStyle name="40% - Accent4 2 5 2 4 4" xfId="30668"/>
    <cellStyle name="40% - Accent4 2 5 2 5" xfId="25723"/>
    <cellStyle name="40% - Accent4 2 5 2 5 2" xfId="27559"/>
    <cellStyle name="40% - Accent4 2 5 2 5 2 2" xfId="29773"/>
    <cellStyle name="40% - Accent4 2 5 2 5 2 2 2" xfId="34193"/>
    <cellStyle name="40% - Accent4 2 5 2 5 2 3" xfId="32026"/>
    <cellStyle name="40% - Accent4 2 5 2 5 3" xfId="28692"/>
    <cellStyle name="40% - Accent4 2 5 2 5 3 2" xfId="33112"/>
    <cellStyle name="40% - Accent4 2 5 2 5 4" xfId="30945"/>
    <cellStyle name="40% - Accent4 2 5 2 6" xfId="26507"/>
    <cellStyle name="40% - Accent4 2 5 2 6 2" xfId="28887"/>
    <cellStyle name="40% - Accent4 2 5 2 6 2 2" xfId="33307"/>
    <cellStyle name="40% - Accent4 2 5 2 6 3" xfId="31140"/>
    <cellStyle name="40% - Accent4 2 5 2 7" xfId="27806"/>
    <cellStyle name="40% - Accent4 2 5 2 7 2" xfId="32226"/>
    <cellStyle name="40% - Accent4 2 5 2 8" xfId="30059"/>
    <cellStyle name="40% - Accent4 2 5 3" xfId="10765"/>
    <cellStyle name="40% - Accent4 2 5 3 2" xfId="14763"/>
    <cellStyle name="40% - Accent4 2 5 3 2 2" xfId="27089"/>
    <cellStyle name="40% - Accent4 2 5 3 2 2 2" xfId="29312"/>
    <cellStyle name="40% - Accent4 2 5 3 2 2 2 2" xfId="33732"/>
    <cellStyle name="40% - Accent4 2 5 3 2 2 3" xfId="31565"/>
    <cellStyle name="40% - Accent4 2 5 3 2 3" xfId="28231"/>
    <cellStyle name="40% - Accent4 2 5 3 2 3 2" xfId="32651"/>
    <cellStyle name="40% - Accent4 2 5 3 2 4" xfId="30484"/>
    <cellStyle name="40% - Accent4 2 5 3 3" xfId="25725"/>
    <cellStyle name="40% - Accent4 2 5 3 3 2" xfId="27561"/>
    <cellStyle name="40% - Accent4 2 5 3 3 2 2" xfId="29775"/>
    <cellStyle name="40% - Accent4 2 5 3 3 2 2 2" xfId="34195"/>
    <cellStyle name="40% - Accent4 2 5 3 3 2 3" xfId="32028"/>
    <cellStyle name="40% - Accent4 2 5 3 3 3" xfId="28694"/>
    <cellStyle name="40% - Accent4 2 5 3 3 3 2" xfId="33114"/>
    <cellStyle name="40% - Accent4 2 5 3 3 4" xfId="30947"/>
    <cellStyle name="40% - Accent4 2 5 3 4" xfId="26597"/>
    <cellStyle name="40% - Accent4 2 5 3 4 2" xfId="28969"/>
    <cellStyle name="40% - Accent4 2 5 3 4 2 2" xfId="33389"/>
    <cellStyle name="40% - Accent4 2 5 3 4 3" xfId="31222"/>
    <cellStyle name="40% - Accent4 2 5 3 5" xfId="27888"/>
    <cellStyle name="40% - Accent4 2 5 3 5 2" xfId="32308"/>
    <cellStyle name="40% - Accent4 2 5 3 6" xfId="30141"/>
    <cellStyle name="40% - Accent4 2 5 4" xfId="14760"/>
    <cellStyle name="40% - Accent4 2 5 4 2" xfId="27086"/>
    <cellStyle name="40% - Accent4 2 5 4 2 2" xfId="29309"/>
    <cellStyle name="40% - Accent4 2 5 4 2 2 2" xfId="33729"/>
    <cellStyle name="40% - Accent4 2 5 4 2 3" xfId="31562"/>
    <cellStyle name="40% - Accent4 2 5 4 3" xfId="28228"/>
    <cellStyle name="40% - Accent4 2 5 4 3 2" xfId="32648"/>
    <cellStyle name="40% - Accent4 2 5 4 4" xfId="30481"/>
    <cellStyle name="40% - Accent4 2 5 5" xfId="25375"/>
    <cellStyle name="40% - Accent4 2 5 5 2" xfId="27213"/>
    <cellStyle name="40% - Accent4 2 5 5 2 2" xfId="29427"/>
    <cellStyle name="40% - Accent4 2 5 5 2 2 2" xfId="33847"/>
    <cellStyle name="40% - Accent4 2 5 5 2 3" xfId="31680"/>
    <cellStyle name="40% - Accent4 2 5 5 3" xfId="28346"/>
    <cellStyle name="40% - Accent4 2 5 5 3 2" xfId="32766"/>
    <cellStyle name="40% - Accent4 2 5 5 4" xfId="30599"/>
    <cellStyle name="40% - Accent4 2 5 6" xfId="25722"/>
    <cellStyle name="40% - Accent4 2 5 6 2" xfId="27558"/>
    <cellStyle name="40% - Accent4 2 5 6 2 2" xfId="29772"/>
    <cellStyle name="40% - Accent4 2 5 6 2 2 2" xfId="34192"/>
    <cellStyle name="40% - Accent4 2 5 6 2 3" xfId="32025"/>
    <cellStyle name="40% - Accent4 2 5 6 3" xfId="28691"/>
    <cellStyle name="40% - Accent4 2 5 6 3 2" xfId="33111"/>
    <cellStyle name="40% - Accent4 2 5 6 4" xfId="30944"/>
    <cellStyle name="40% - Accent4 2 5 7" xfId="25892"/>
    <cellStyle name="40% - Accent4 2 5 7 2" xfId="28820"/>
    <cellStyle name="40% - Accent4 2 5 7 2 2" xfId="33240"/>
    <cellStyle name="40% - Accent4 2 5 7 3" xfId="31073"/>
    <cellStyle name="40% - Accent4 2 5 8" xfId="27701"/>
    <cellStyle name="40% - Accent4 2 5 8 2" xfId="32158"/>
    <cellStyle name="40% - Accent4 2 5 9" xfId="29928"/>
    <cellStyle name="40% - Accent4 2 6" xfId="1420"/>
    <cellStyle name="40% - Accent4 2 6 10" xfId="34715"/>
    <cellStyle name="40% - Accent4 2 6 2" xfId="7022"/>
    <cellStyle name="40% - Accent4 2 6 2 2" xfId="12901"/>
    <cellStyle name="40% - Accent4 2 6 2 2 2" xfId="14766"/>
    <cellStyle name="40% - Accent4 2 6 2 2 2 2" xfId="27092"/>
    <cellStyle name="40% - Accent4 2 6 2 2 2 2 2" xfId="29315"/>
    <cellStyle name="40% - Accent4 2 6 2 2 2 2 2 2" xfId="33735"/>
    <cellStyle name="40% - Accent4 2 6 2 2 2 2 3" xfId="31568"/>
    <cellStyle name="40% - Accent4 2 6 2 2 2 3" xfId="28234"/>
    <cellStyle name="40% - Accent4 2 6 2 2 2 3 2" xfId="32654"/>
    <cellStyle name="40% - Accent4 2 6 2 2 2 4" xfId="30487"/>
    <cellStyle name="40% - Accent4 2 6 2 2 3" xfId="25728"/>
    <cellStyle name="40% - Accent4 2 6 2 2 3 2" xfId="27564"/>
    <cellStyle name="40% - Accent4 2 6 2 2 3 2 2" xfId="29778"/>
    <cellStyle name="40% - Accent4 2 6 2 2 3 2 2 2" xfId="34198"/>
    <cellStyle name="40% - Accent4 2 6 2 2 3 2 3" xfId="32031"/>
    <cellStyle name="40% - Accent4 2 6 2 2 3 3" xfId="28697"/>
    <cellStyle name="40% - Accent4 2 6 2 2 3 3 2" xfId="33117"/>
    <cellStyle name="40% - Accent4 2 6 2 2 3 4" xfId="30950"/>
    <cellStyle name="40% - Accent4 2 6 2 2 4" xfId="26745"/>
    <cellStyle name="40% - Accent4 2 6 2 2 4 2" xfId="29043"/>
    <cellStyle name="40% - Accent4 2 6 2 2 4 2 2" xfId="33463"/>
    <cellStyle name="40% - Accent4 2 6 2 2 4 3" xfId="31296"/>
    <cellStyle name="40% - Accent4 2 6 2 2 5" xfId="27962"/>
    <cellStyle name="40% - Accent4 2 6 2 2 5 2" xfId="32382"/>
    <cellStyle name="40% - Accent4 2 6 2 2 6" xfId="30215"/>
    <cellStyle name="40% - Accent4 2 6 2 3" xfId="14765"/>
    <cellStyle name="40% - Accent4 2 6 2 3 2" xfId="27091"/>
    <cellStyle name="40% - Accent4 2 6 2 3 2 2" xfId="29314"/>
    <cellStyle name="40% - Accent4 2 6 2 3 2 2 2" xfId="33734"/>
    <cellStyle name="40% - Accent4 2 6 2 3 2 3" xfId="31567"/>
    <cellStyle name="40% - Accent4 2 6 2 3 3" xfId="28233"/>
    <cellStyle name="40% - Accent4 2 6 2 3 3 2" xfId="32653"/>
    <cellStyle name="40% - Accent4 2 6 2 3 4" xfId="30486"/>
    <cellStyle name="40% - Accent4 2 6 2 4" xfId="25445"/>
    <cellStyle name="40% - Accent4 2 6 2 4 2" xfId="27283"/>
    <cellStyle name="40% - Accent4 2 6 2 4 2 2" xfId="29497"/>
    <cellStyle name="40% - Accent4 2 6 2 4 2 2 2" xfId="33917"/>
    <cellStyle name="40% - Accent4 2 6 2 4 2 3" xfId="31750"/>
    <cellStyle name="40% - Accent4 2 6 2 4 3" xfId="28416"/>
    <cellStyle name="40% - Accent4 2 6 2 4 3 2" xfId="32836"/>
    <cellStyle name="40% - Accent4 2 6 2 4 4" xfId="30669"/>
    <cellStyle name="40% - Accent4 2 6 2 5" xfId="25727"/>
    <cellStyle name="40% - Accent4 2 6 2 5 2" xfId="27563"/>
    <cellStyle name="40% - Accent4 2 6 2 5 2 2" xfId="29777"/>
    <cellStyle name="40% - Accent4 2 6 2 5 2 2 2" xfId="34197"/>
    <cellStyle name="40% - Accent4 2 6 2 5 2 3" xfId="32030"/>
    <cellStyle name="40% - Accent4 2 6 2 5 3" xfId="28696"/>
    <cellStyle name="40% - Accent4 2 6 2 5 3 2" xfId="33116"/>
    <cellStyle name="40% - Accent4 2 6 2 5 4" xfId="30949"/>
    <cellStyle name="40% - Accent4 2 6 2 6" xfId="26508"/>
    <cellStyle name="40% - Accent4 2 6 2 6 2" xfId="28888"/>
    <cellStyle name="40% - Accent4 2 6 2 6 2 2" xfId="33308"/>
    <cellStyle name="40% - Accent4 2 6 2 6 3" xfId="31141"/>
    <cellStyle name="40% - Accent4 2 6 2 7" xfId="27807"/>
    <cellStyle name="40% - Accent4 2 6 2 7 2" xfId="32227"/>
    <cellStyle name="40% - Accent4 2 6 2 8" xfId="30060"/>
    <cellStyle name="40% - Accent4 2 6 3" xfId="10766"/>
    <cellStyle name="40% - Accent4 2 6 3 2" xfId="14767"/>
    <cellStyle name="40% - Accent4 2 6 3 2 2" xfId="27093"/>
    <cellStyle name="40% - Accent4 2 6 3 2 2 2" xfId="29316"/>
    <cellStyle name="40% - Accent4 2 6 3 2 2 2 2" xfId="33736"/>
    <cellStyle name="40% - Accent4 2 6 3 2 2 3" xfId="31569"/>
    <cellStyle name="40% - Accent4 2 6 3 2 3" xfId="28235"/>
    <cellStyle name="40% - Accent4 2 6 3 2 3 2" xfId="32655"/>
    <cellStyle name="40% - Accent4 2 6 3 2 4" xfId="30488"/>
    <cellStyle name="40% - Accent4 2 6 3 3" xfId="25729"/>
    <cellStyle name="40% - Accent4 2 6 3 3 2" xfId="27565"/>
    <cellStyle name="40% - Accent4 2 6 3 3 2 2" xfId="29779"/>
    <cellStyle name="40% - Accent4 2 6 3 3 2 2 2" xfId="34199"/>
    <cellStyle name="40% - Accent4 2 6 3 3 2 3" xfId="32032"/>
    <cellStyle name="40% - Accent4 2 6 3 3 3" xfId="28698"/>
    <cellStyle name="40% - Accent4 2 6 3 3 3 2" xfId="33118"/>
    <cellStyle name="40% - Accent4 2 6 3 3 4" xfId="30951"/>
    <cellStyle name="40% - Accent4 2 6 3 4" xfId="26598"/>
    <cellStyle name="40% - Accent4 2 6 3 4 2" xfId="28970"/>
    <cellStyle name="40% - Accent4 2 6 3 4 2 2" xfId="33390"/>
    <cellStyle name="40% - Accent4 2 6 3 4 3" xfId="31223"/>
    <cellStyle name="40% - Accent4 2 6 3 5" xfId="27889"/>
    <cellStyle name="40% - Accent4 2 6 3 5 2" xfId="32309"/>
    <cellStyle name="40% - Accent4 2 6 3 6" xfId="30142"/>
    <cellStyle name="40% - Accent4 2 6 4" xfId="14764"/>
    <cellStyle name="40% - Accent4 2 6 4 2" xfId="27090"/>
    <cellStyle name="40% - Accent4 2 6 4 2 2" xfId="29313"/>
    <cellStyle name="40% - Accent4 2 6 4 2 2 2" xfId="33733"/>
    <cellStyle name="40% - Accent4 2 6 4 2 3" xfId="31566"/>
    <cellStyle name="40% - Accent4 2 6 4 3" xfId="28232"/>
    <cellStyle name="40% - Accent4 2 6 4 3 2" xfId="32652"/>
    <cellStyle name="40% - Accent4 2 6 4 4" xfId="30485"/>
    <cellStyle name="40% - Accent4 2 6 5" xfId="25376"/>
    <cellStyle name="40% - Accent4 2 6 5 2" xfId="27214"/>
    <cellStyle name="40% - Accent4 2 6 5 2 2" xfId="29428"/>
    <cellStyle name="40% - Accent4 2 6 5 2 2 2" xfId="33848"/>
    <cellStyle name="40% - Accent4 2 6 5 2 3" xfId="31681"/>
    <cellStyle name="40% - Accent4 2 6 5 3" xfId="28347"/>
    <cellStyle name="40% - Accent4 2 6 5 3 2" xfId="32767"/>
    <cellStyle name="40% - Accent4 2 6 5 4" xfId="30600"/>
    <cellStyle name="40% - Accent4 2 6 6" xfId="25726"/>
    <cellStyle name="40% - Accent4 2 6 6 2" xfId="27562"/>
    <cellStyle name="40% - Accent4 2 6 6 2 2" xfId="29776"/>
    <cellStyle name="40% - Accent4 2 6 6 2 2 2" xfId="34196"/>
    <cellStyle name="40% - Accent4 2 6 6 2 3" xfId="32029"/>
    <cellStyle name="40% - Accent4 2 6 6 3" xfId="28695"/>
    <cellStyle name="40% - Accent4 2 6 6 3 2" xfId="33115"/>
    <cellStyle name="40% - Accent4 2 6 6 4" xfId="30948"/>
    <cellStyle name="40% - Accent4 2 6 7" xfId="25893"/>
    <cellStyle name="40% - Accent4 2 6 7 2" xfId="28821"/>
    <cellStyle name="40% - Accent4 2 6 7 2 2" xfId="33241"/>
    <cellStyle name="40% - Accent4 2 6 7 3" xfId="31074"/>
    <cellStyle name="40% - Accent4 2 6 8" xfId="27702"/>
    <cellStyle name="40% - Accent4 2 6 8 2" xfId="32159"/>
    <cellStyle name="40% - Accent4 2 6 9" xfId="29929"/>
    <cellStyle name="40% - Accent4 2 7" xfId="1421"/>
    <cellStyle name="40% - Accent4 2 7 10" xfId="34691"/>
    <cellStyle name="40% - Accent4 2 7 2" xfId="7023"/>
    <cellStyle name="40% - Accent4 2 7 2 2" xfId="12902"/>
    <cellStyle name="40% - Accent4 2 7 2 2 2" xfId="14770"/>
    <cellStyle name="40% - Accent4 2 7 2 2 2 2" xfId="27096"/>
    <cellStyle name="40% - Accent4 2 7 2 2 2 2 2" xfId="29319"/>
    <cellStyle name="40% - Accent4 2 7 2 2 2 2 2 2" xfId="33739"/>
    <cellStyle name="40% - Accent4 2 7 2 2 2 2 3" xfId="31572"/>
    <cellStyle name="40% - Accent4 2 7 2 2 2 3" xfId="28238"/>
    <cellStyle name="40% - Accent4 2 7 2 2 2 3 2" xfId="32658"/>
    <cellStyle name="40% - Accent4 2 7 2 2 2 4" xfId="30491"/>
    <cellStyle name="40% - Accent4 2 7 2 2 3" xfId="25732"/>
    <cellStyle name="40% - Accent4 2 7 2 2 3 2" xfId="27568"/>
    <cellStyle name="40% - Accent4 2 7 2 2 3 2 2" xfId="29782"/>
    <cellStyle name="40% - Accent4 2 7 2 2 3 2 2 2" xfId="34202"/>
    <cellStyle name="40% - Accent4 2 7 2 2 3 2 3" xfId="32035"/>
    <cellStyle name="40% - Accent4 2 7 2 2 3 3" xfId="28701"/>
    <cellStyle name="40% - Accent4 2 7 2 2 3 3 2" xfId="33121"/>
    <cellStyle name="40% - Accent4 2 7 2 2 3 4" xfId="30954"/>
    <cellStyle name="40% - Accent4 2 7 2 2 4" xfId="26746"/>
    <cellStyle name="40% - Accent4 2 7 2 2 4 2" xfId="29044"/>
    <cellStyle name="40% - Accent4 2 7 2 2 4 2 2" xfId="33464"/>
    <cellStyle name="40% - Accent4 2 7 2 2 4 3" xfId="31297"/>
    <cellStyle name="40% - Accent4 2 7 2 2 5" xfId="27963"/>
    <cellStyle name="40% - Accent4 2 7 2 2 5 2" xfId="32383"/>
    <cellStyle name="40% - Accent4 2 7 2 2 6" xfId="30216"/>
    <cellStyle name="40% - Accent4 2 7 2 3" xfId="14769"/>
    <cellStyle name="40% - Accent4 2 7 2 3 2" xfId="27095"/>
    <cellStyle name="40% - Accent4 2 7 2 3 2 2" xfId="29318"/>
    <cellStyle name="40% - Accent4 2 7 2 3 2 2 2" xfId="33738"/>
    <cellStyle name="40% - Accent4 2 7 2 3 2 3" xfId="31571"/>
    <cellStyle name="40% - Accent4 2 7 2 3 3" xfId="28237"/>
    <cellStyle name="40% - Accent4 2 7 2 3 3 2" xfId="32657"/>
    <cellStyle name="40% - Accent4 2 7 2 3 4" xfId="30490"/>
    <cellStyle name="40% - Accent4 2 7 2 4" xfId="25446"/>
    <cellStyle name="40% - Accent4 2 7 2 4 2" xfId="27284"/>
    <cellStyle name="40% - Accent4 2 7 2 4 2 2" xfId="29498"/>
    <cellStyle name="40% - Accent4 2 7 2 4 2 2 2" xfId="33918"/>
    <cellStyle name="40% - Accent4 2 7 2 4 2 3" xfId="31751"/>
    <cellStyle name="40% - Accent4 2 7 2 4 3" xfId="28417"/>
    <cellStyle name="40% - Accent4 2 7 2 4 3 2" xfId="32837"/>
    <cellStyle name="40% - Accent4 2 7 2 4 4" xfId="30670"/>
    <cellStyle name="40% - Accent4 2 7 2 5" xfId="25731"/>
    <cellStyle name="40% - Accent4 2 7 2 5 2" xfId="27567"/>
    <cellStyle name="40% - Accent4 2 7 2 5 2 2" xfId="29781"/>
    <cellStyle name="40% - Accent4 2 7 2 5 2 2 2" xfId="34201"/>
    <cellStyle name="40% - Accent4 2 7 2 5 2 3" xfId="32034"/>
    <cellStyle name="40% - Accent4 2 7 2 5 3" xfId="28700"/>
    <cellStyle name="40% - Accent4 2 7 2 5 3 2" xfId="33120"/>
    <cellStyle name="40% - Accent4 2 7 2 5 4" xfId="30953"/>
    <cellStyle name="40% - Accent4 2 7 2 6" xfId="26509"/>
    <cellStyle name="40% - Accent4 2 7 2 6 2" xfId="28889"/>
    <cellStyle name="40% - Accent4 2 7 2 6 2 2" xfId="33309"/>
    <cellStyle name="40% - Accent4 2 7 2 6 3" xfId="31142"/>
    <cellStyle name="40% - Accent4 2 7 2 7" xfId="27808"/>
    <cellStyle name="40% - Accent4 2 7 2 7 2" xfId="32228"/>
    <cellStyle name="40% - Accent4 2 7 2 8" xfId="30061"/>
    <cellStyle name="40% - Accent4 2 7 3" xfId="10767"/>
    <cellStyle name="40% - Accent4 2 7 3 2" xfId="14771"/>
    <cellStyle name="40% - Accent4 2 7 3 2 2" xfId="27097"/>
    <cellStyle name="40% - Accent4 2 7 3 2 2 2" xfId="29320"/>
    <cellStyle name="40% - Accent4 2 7 3 2 2 2 2" xfId="33740"/>
    <cellStyle name="40% - Accent4 2 7 3 2 2 3" xfId="31573"/>
    <cellStyle name="40% - Accent4 2 7 3 2 3" xfId="28239"/>
    <cellStyle name="40% - Accent4 2 7 3 2 3 2" xfId="32659"/>
    <cellStyle name="40% - Accent4 2 7 3 2 4" xfId="30492"/>
    <cellStyle name="40% - Accent4 2 7 3 3" xfId="25733"/>
    <cellStyle name="40% - Accent4 2 7 3 3 2" xfId="27569"/>
    <cellStyle name="40% - Accent4 2 7 3 3 2 2" xfId="29783"/>
    <cellStyle name="40% - Accent4 2 7 3 3 2 2 2" xfId="34203"/>
    <cellStyle name="40% - Accent4 2 7 3 3 2 3" xfId="32036"/>
    <cellStyle name="40% - Accent4 2 7 3 3 3" xfId="28702"/>
    <cellStyle name="40% - Accent4 2 7 3 3 3 2" xfId="33122"/>
    <cellStyle name="40% - Accent4 2 7 3 3 4" xfId="30955"/>
    <cellStyle name="40% - Accent4 2 7 3 4" xfId="26599"/>
    <cellStyle name="40% - Accent4 2 7 3 4 2" xfId="28971"/>
    <cellStyle name="40% - Accent4 2 7 3 4 2 2" xfId="33391"/>
    <cellStyle name="40% - Accent4 2 7 3 4 3" xfId="31224"/>
    <cellStyle name="40% - Accent4 2 7 3 5" xfId="27890"/>
    <cellStyle name="40% - Accent4 2 7 3 5 2" xfId="32310"/>
    <cellStyle name="40% - Accent4 2 7 3 6" xfId="30143"/>
    <cellStyle name="40% - Accent4 2 7 4" xfId="14768"/>
    <cellStyle name="40% - Accent4 2 7 4 2" xfId="27094"/>
    <cellStyle name="40% - Accent4 2 7 4 2 2" xfId="29317"/>
    <cellStyle name="40% - Accent4 2 7 4 2 2 2" xfId="33737"/>
    <cellStyle name="40% - Accent4 2 7 4 2 3" xfId="31570"/>
    <cellStyle name="40% - Accent4 2 7 4 3" xfId="28236"/>
    <cellStyle name="40% - Accent4 2 7 4 3 2" xfId="32656"/>
    <cellStyle name="40% - Accent4 2 7 4 4" xfId="30489"/>
    <cellStyle name="40% - Accent4 2 7 5" xfId="25377"/>
    <cellStyle name="40% - Accent4 2 7 5 2" xfId="27215"/>
    <cellStyle name="40% - Accent4 2 7 5 2 2" xfId="29429"/>
    <cellStyle name="40% - Accent4 2 7 5 2 2 2" xfId="33849"/>
    <cellStyle name="40% - Accent4 2 7 5 2 3" xfId="31682"/>
    <cellStyle name="40% - Accent4 2 7 5 3" xfId="28348"/>
    <cellStyle name="40% - Accent4 2 7 5 3 2" xfId="32768"/>
    <cellStyle name="40% - Accent4 2 7 5 4" xfId="30601"/>
    <cellStyle name="40% - Accent4 2 7 6" xfId="25730"/>
    <cellStyle name="40% - Accent4 2 7 6 2" xfId="27566"/>
    <cellStyle name="40% - Accent4 2 7 6 2 2" xfId="29780"/>
    <cellStyle name="40% - Accent4 2 7 6 2 2 2" xfId="34200"/>
    <cellStyle name="40% - Accent4 2 7 6 2 3" xfId="32033"/>
    <cellStyle name="40% - Accent4 2 7 6 3" xfId="28699"/>
    <cellStyle name="40% - Accent4 2 7 6 3 2" xfId="33119"/>
    <cellStyle name="40% - Accent4 2 7 6 4" xfId="30952"/>
    <cellStyle name="40% - Accent4 2 7 7" xfId="25894"/>
    <cellStyle name="40% - Accent4 2 7 7 2" xfId="28822"/>
    <cellStyle name="40% - Accent4 2 7 7 2 2" xfId="33242"/>
    <cellStyle name="40% - Accent4 2 7 7 3" xfId="31075"/>
    <cellStyle name="40% - Accent4 2 7 8" xfId="27703"/>
    <cellStyle name="40% - Accent4 2 7 8 2" xfId="32160"/>
    <cellStyle name="40% - Accent4 2 7 9" xfId="29930"/>
    <cellStyle name="40% - Accent4 2 8" xfId="7019"/>
    <cellStyle name="40% - Accent4 2 8 2" xfId="12898"/>
    <cellStyle name="40% - Accent4 2 8 2 2" xfId="14773"/>
    <cellStyle name="40% - Accent4 2 8 2 2 2" xfId="27099"/>
    <cellStyle name="40% - Accent4 2 8 2 2 2 2" xfId="29322"/>
    <cellStyle name="40% - Accent4 2 8 2 2 2 2 2" xfId="33742"/>
    <cellStyle name="40% - Accent4 2 8 2 2 2 3" xfId="31575"/>
    <cellStyle name="40% - Accent4 2 8 2 2 3" xfId="28241"/>
    <cellStyle name="40% - Accent4 2 8 2 2 3 2" xfId="32661"/>
    <cellStyle name="40% - Accent4 2 8 2 2 4" xfId="30494"/>
    <cellStyle name="40% - Accent4 2 8 2 3" xfId="25735"/>
    <cellStyle name="40% - Accent4 2 8 2 3 2" xfId="27571"/>
    <cellStyle name="40% - Accent4 2 8 2 3 2 2" xfId="29785"/>
    <cellStyle name="40% - Accent4 2 8 2 3 2 2 2" xfId="34205"/>
    <cellStyle name="40% - Accent4 2 8 2 3 2 3" xfId="32038"/>
    <cellStyle name="40% - Accent4 2 8 2 3 3" xfId="28704"/>
    <cellStyle name="40% - Accent4 2 8 2 3 3 2" xfId="33124"/>
    <cellStyle name="40% - Accent4 2 8 2 3 4" xfId="30957"/>
    <cellStyle name="40% - Accent4 2 8 2 4" xfId="26742"/>
    <cellStyle name="40% - Accent4 2 8 2 4 2" xfId="29040"/>
    <cellStyle name="40% - Accent4 2 8 2 4 2 2" xfId="33460"/>
    <cellStyle name="40% - Accent4 2 8 2 4 3" xfId="31293"/>
    <cellStyle name="40% - Accent4 2 8 2 5" xfId="27959"/>
    <cellStyle name="40% - Accent4 2 8 2 5 2" xfId="32379"/>
    <cellStyle name="40% - Accent4 2 8 2 6" xfId="30212"/>
    <cellStyle name="40% - Accent4 2 8 3" xfId="14772"/>
    <cellStyle name="40% - Accent4 2 8 3 2" xfId="27098"/>
    <cellStyle name="40% - Accent4 2 8 3 2 2" xfId="29321"/>
    <cellStyle name="40% - Accent4 2 8 3 2 2 2" xfId="33741"/>
    <cellStyle name="40% - Accent4 2 8 3 2 3" xfId="31574"/>
    <cellStyle name="40% - Accent4 2 8 3 3" xfId="28240"/>
    <cellStyle name="40% - Accent4 2 8 3 3 2" xfId="32660"/>
    <cellStyle name="40% - Accent4 2 8 3 4" xfId="30493"/>
    <cellStyle name="40% - Accent4 2 8 4" xfId="25442"/>
    <cellStyle name="40% - Accent4 2 8 4 2" xfId="27280"/>
    <cellStyle name="40% - Accent4 2 8 4 2 2" xfId="29494"/>
    <cellStyle name="40% - Accent4 2 8 4 2 2 2" xfId="33914"/>
    <cellStyle name="40% - Accent4 2 8 4 2 3" xfId="31747"/>
    <cellStyle name="40% - Accent4 2 8 4 3" xfId="28413"/>
    <cellStyle name="40% - Accent4 2 8 4 3 2" xfId="32833"/>
    <cellStyle name="40% - Accent4 2 8 4 4" xfId="30666"/>
    <cellStyle name="40% - Accent4 2 8 5" xfId="25734"/>
    <cellStyle name="40% - Accent4 2 8 5 2" xfId="27570"/>
    <cellStyle name="40% - Accent4 2 8 5 2 2" xfId="29784"/>
    <cellStyle name="40% - Accent4 2 8 5 2 2 2" xfId="34204"/>
    <cellStyle name="40% - Accent4 2 8 5 2 3" xfId="32037"/>
    <cellStyle name="40% - Accent4 2 8 5 3" xfId="28703"/>
    <cellStyle name="40% - Accent4 2 8 5 3 2" xfId="33123"/>
    <cellStyle name="40% - Accent4 2 8 5 4" xfId="30956"/>
    <cellStyle name="40% - Accent4 2 8 6" xfId="26505"/>
    <cellStyle name="40% - Accent4 2 8 6 2" xfId="28885"/>
    <cellStyle name="40% - Accent4 2 8 6 2 2" xfId="33305"/>
    <cellStyle name="40% - Accent4 2 8 6 3" xfId="31138"/>
    <cellStyle name="40% - Accent4 2 8 7" xfId="27804"/>
    <cellStyle name="40% - Accent4 2 8 7 2" xfId="32224"/>
    <cellStyle name="40% - Accent4 2 8 8" xfId="30057"/>
    <cellStyle name="40% - Accent4 2 9" xfId="6916"/>
    <cellStyle name="40% - Accent4 2 9 2" xfId="12851"/>
    <cellStyle name="40% - Accent4 2 9 2 2" xfId="14775"/>
    <cellStyle name="40% - Accent4 2 9 2 2 2" xfId="27101"/>
    <cellStyle name="40% - Accent4 2 9 2 2 2 2" xfId="29324"/>
    <cellStyle name="40% - Accent4 2 9 2 2 2 2 2" xfId="33744"/>
    <cellStyle name="40% - Accent4 2 9 2 2 2 3" xfId="31577"/>
    <cellStyle name="40% - Accent4 2 9 2 2 3" xfId="28243"/>
    <cellStyle name="40% - Accent4 2 9 2 2 3 2" xfId="32663"/>
    <cellStyle name="40% - Accent4 2 9 2 2 4" xfId="30496"/>
    <cellStyle name="40% - Accent4 2 9 2 3" xfId="25737"/>
    <cellStyle name="40% - Accent4 2 9 2 3 2" xfId="27573"/>
    <cellStyle name="40% - Accent4 2 9 2 3 2 2" xfId="29787"/>
    <cellStyle name="40% - Accent4 2 9 2 3 2 2 2" xfId="34207"/>
    <cellStyle name="40% - Accent4 2 9 2 3 2 3" xfId="32040"/>
    <cellStyle name="40% - Accent4 2 9 2 3 3" xfId="28706"/>
    <cellStyle name="40% - Accent4 2 9 2 3 3 2" xfId="33126"/>
    <cellStyle name="40% - Accent4 2 9 2 3 4" xfId="30959"/>
    <cellStyle name="40% - Accent4 2 9 2 4" xfId="26698"/>
    <cellStyle name="40% - Accent4 2 9 2 4 2" xfId="28996"/>
    <cellStyle name="40% - Accent4 2 9 2 4 2 2" xfId="33416"/>
    <cellStyle name="40% - Accent4 2 9 2 4 3" xfId="31249"/>
    <cellStyle name="40% - Accent4 2 9 2 5" xfId="27915"/>
    <cellStyle name="40% - Accent4 2 9 2 5 2" xfId="32335"/>
    <cellStyle name="40% - Accent4 2 9 2 6" xfId="30168"/>
    <cellStyle name="40% - Accent4 2 9 3" xfId="14774"/>
    <cellStyle name="40% - Accent4 2 9 3 2" xfId="27100"/>
    <cellStyle name="40% - Accent4 2 9 3 2 2" xfId="29323"/>
    <cellStyle name="40% - Accent4 2 9 3 2 2 2" xfId="33743"/>
    <cellStyle name="40% - Accent4 2 9 3 2 3" xfId="31576"/>
    <cellStyle name="40% - Accent4 2 9 3 3" xfId="28242"/>
    <cellStyle name="40% - Accent4 2 9 3 3 2" xfId="32662"/>
    <cellStyle name="40% - Accent4 2 9 3 4" xfId="30495"/>
    <cellStyle name="40% - Accent4 2 9 4" xfId="25398"/>
    <cellStyle name="40% - Accent4 2 9 4 2" xfId="27236"/>
    <cellStyle name="40% - Accent4 2 9 4 2 2" xfId="29450"/>
    <cellStyle name="40% - Accent4 2 9 4 2 2 2" xfId="33870"/>
    <cellStyle name="40% - Accent4 2 9 4 2 3" xfId="31703"/>
    <cellStyle name="40% - Accent4 2 9 4 3" xfId="28369"/>
    <cellStyle name="40% - Accent4 2 9 4 3 2" xfId="32789"/>
    <cellStyle name="40% - Accent4 2 9 4 4" xfId="30622"/>
    <cellStyle name="40% - Accent4 2 9 5" xfId="25736"/>
    <cellStyle name="40% - Accent4 2 9 5 2" xfId="27572"/>
    <cellStyle name="40% - Accent4 2 9 5 2 2" xfId="29786"/>
    <cellStyle name="40% - Accent4 2 9 5 2 2 2" xfId="34206"/>
    <cellStyle name="40% - Accent4 2 9 5 2 3" xfId="32039"/>
    <cellStyle name="40% - Accent4 2 9 5 3" xfId="28705"/>
    <cellStyle name="40% - Accent4 2 9 5 3 2" xfId="33125"/>
    <cellStyle name="40% - Accent4 2 9 5 4" xfId="30958"/>
    <cellStyle name="40% - Accent4 2 9 6" xfId="26461"/>
    <cellStyle name="40% - Accent4 2 9 6 2" xfId="28841"/>
    <cellStyle name="40% - Accent4 2 9 6 2 2" xfId="33261"/>
    <cellStyle name="40% - Accent4 2 9 6 3" xfId="31094"/>
    <cellStyle name="40% - Accent4 2 9 7" xfId="27760"/>
    <cellStyle name="40% - Accent4 2 9 7 2" xfId="32180"/>
    <cellStyle name="40% - Accent4 2 9 8" xfId="30013"/>
    <cellStyle name="40% - Accent4 3" xfId="1422"/>
    <cellStyle name="40% - Accent4 3 2" xfId="1423"/>
    <cellStyle name="40% - Accent4 3 3" xfId="34716"/>
    <cellStyle name="40% - Accent4 3 4" xfId="36425"/>
    <cellStyle name="40% - Accent4 3 5" xfId="36460"/>
    <cellStyle name="40% - Accent4 3 6" xfId="36530"/>
    <cellStyle name="40% - Accent4 3 7" xfId="36579"/>
    <cellStyle name="40% - Accent4 3 8" xfId="36623"/>
    <cellStyle name="40% - Accent4 4" xfId="1424"/>
    <cellStyle name="40% - Accent4 4 2" xfId="34717"/>
    <cellStyle name="40% - Accent4 4 3" xfId="34718"/>
    <cellStyle name="40% - Accent4 4 4" xfId="36461"/>
    <cellStyle name="40% - Accent4 4 5" xfId="36544"/>
    <cellStyle name="40% - Accent4 4 6" xfId="36580"/>
    <cellStyle name="40% - Accent4 4 7" xfId="36624"/>
    <cellStyle name="40% - Accent4 5" xfId="1425"/>
    <cellStyle name="40% - Accent4 5 10" xfId="34719"/>
    <cellStyle name="40% - Accent4 5 2" xfId="7024"/>
    <cellStyle name="40% - Accent4 5 2 2" xfId="12903"/>
    <cellStyle name="40% - Accent4 5 2 2 2" xfId="14778"/>
    <cellStyle name="40% - Accent4 5 2 2 2 2" xfId="27104"/>
    <cellStyle name="40% - Accent4 5 2 2 2 2 2" xfId="29327"/>
    <cellStyle name="40% - Accent4 5 2 2 2 2 2 2" xfId="33747"/>
    <cellStyle name="40% - Accent4 5 2 2 2 2 3" xfId="31580"/>
    <cellStyle name="40% - Accent4 5 2 2 2 3" xfId="28246"/>
    <cellStyle name="40% - Accent4 5 2 2 2 3 2" xfId="32666"/>
    <cellStyle name="40% - Accent4 5 2 2 2 4" xfId="30499"/>
    <cellStyle name="40% - Accent4 5 2 2 3" xfId="25740"/>
    <cellStyle name="40% - Accent4 5 2 2 3 2" xfId="27576"/>
    <cellStyle name="40% - Accent4 5 2 2 3 2 2" xfId="29790"/>
    <cellStyle name="40% - Accent4 5 2 2 3 2 2 2" xfId="34210"/>
    <cellStyle name="40% - Accent4 5 2 2 3 2 3" xfId="32043"/>
    <cellStyle name="40% - Accent4 5 2 2 3 3" xfId="28709"/>
    <cellStyle name="40% - Accent4 5 2 2 3 3 2" xfId="33129"/>
    <cellStyle name="40% - Accent4 5 2 2 3 4" xfId="30962"/>
    <cellStyle name="40% - Accent4 5 2 2 4" xfId="26747"/>
    <cellStyle name="40% - Accent4 5 2 2 4 2" xfId="29045"/>
    <cellStyle name="40% - Accent4 5 2 2 4 2 2" xfId="33465"/>
    <cellStyle name="40% - Accent4 5 2 2 4 3" xfId="31298"/>
    <cellStyle name="40% - Accent4 5 2 2 5" xfId="27964"/>
    <cellStyle name="40% - Accent4 5 2 2 5 2" xfId="32384"/>
    <cellStyle name="40% - Accent4 5 2 2 6" xfId="30217"/>
    <cellStyle name="40% - Accent4 5 2 3" xfId="14777"/>
    <cellStyle name="40% - Accent4 5 2 3 2" xfId="27103"/>
    <cellStyle name="40% - Accent4 5 2 3 2 2" xfId="29326"/>
    <cellStyle name="40% - Accent4 5 2 3 2 2 2" xfId="33746"/>
    <cellStyle name="40% - Accent4 5 2 3 2 3" xfId="31579"/>
    <cellStyle name="40% - Accent4 5 2 3 3" xfId="28245"/>
    <cellStyle name="40% - Accent4 5 2 3 3 2" xfId="32665"/>
    <cellStyle name="40% - Accent4 5 2 3 4" xfId="30498"/>
    <cellStyle name="40% - Accent4 5 2 4" xfId="25447"/>
    <cellStyle name="40% - Accent4 5 2 4 2" xfId="27285"/>
    <cellStyle name="40% - Accent4 5 2 4 2 2" xfId="29499"/>
    <cellStyle name="40% - Accent4 5 2 4 2 2 2" xfId="33919"/>
    <cellStyle name="40% - Accent4 5 2 4 2 3" xfId="31752"/>
    <cellStyle name="40% - Accent4 5 2 4 3" xfId="28418"/>
    <cellStyle name="40% - Accent4 5 2 4 3 2" xfId="32838"/>
    <cellStyle name="40% - Accent4 5 2 4 4" xfId="30671"/>
    <cellStyle name="40% - Accent4 5 2 5" xfId="25739"/>
    <cellStyle name="40% - Accent4 5 2 5 2" xfId="27575"/>
    <cellStyle name="40% - Accent4 5 2 5 2 2" xfId="29789"/>
    <cellStyle name="40% - Accent4 5 2 5 2 2 2" xfId="34209"/>
    <cellStyle name="40% - Accent4 5 2 5 2 3" xfId="32042"/>
    <cellStyle name="40% - Accent4 5 2 5 3" xfId="28708"/>
    <cellStyle name="40% - Accent4 5 2 5 3 2" xfId="33128"/>
    <cellStyle name="40% - Accent4 5 2 5 4" xfId="30961"/>
    <cellStyle name="40% - Accent4 5 2 6" xfId="26510"/>
    <cellStyle name="40% - Accent4 5 2 6 2" xfId="28890"/>
    <cellStyle name="40% - Accent4 5 2 6 2 2" xfId="33310"/>
    <cellStyle name="40% - Accent4 5 2 6 3" xfId="31143"/>
    <cellStyle name="40% - Accent4 5 2 7" xfId="27809"/>
    <cellStyle name="40% - Accent4 5 2 7 2" xfId="32229"/>
    <cellStyle name="40% - Accent4 5 2 8" xfId="30062"/>
    <cellStyle name="40% - Accent4 5 2 9" xfId="34720"/>
    <cellStyle name="40% - Accent4 5 3" xfId="10770"/>
    <cellStyle name="40% - Accent4 5 3 2" xfId="14779"/>
    <cellStyle name="40% - Accent4 5 3 2 2" xfId="27105"/>
    <cellStyle name="40% - Accent4 5 3 2 2 2" xfId="29328"/>
    <cellStyle name="40% - Accent4 5 3 2 2 2 2" xfId="33748"/>
    <cellStyle name="40% - Accent4 5 3 2 2 3" xfId="31581"/>
    <cellStyle name="40% - Accent4 5 3 2 3" xfId="28247"/>
    <cellStyle name="40% - Accent4 5 3 2 3 2" xfId="32667"/>
    <cellStyle name="40% - Accent4 5 3 2 4" xfId="30500"/>
    <cellStyle name="40% - Accent4 5 3 3" xfId="25741"/>
    <cellStyle name="40% - Accent4 5 3 3 2" xfId="27577"/>
    <cellStyle name="40% - Accent4 5 3 3 2 2" xfId="29791"/>
    <cellStyle name="40% - Accent4 5 3 3 2 2 2" xfId="34211"/>
    <cellStyle name="40% - Accent4 5 3 3 2 3" xfId="32044"/>
    <cellStyle name="40% - Accent4 5 3 3 3" xfId="28710"/>
    <cellStyle name="40% - Accent4 5 3 3 3 2" xfId="33130"/>
    <cellStyle name="40% - Accent4 5 3 3 4" xfId="30963"/>
    <cellStyle name="40% - Accent4 5 3 4" xfId="26600"/>
    <cellStyle name="40% - Accent4 5 3 4 2" xfId="28972"/>
    <cellStyle name="40% - Accent4 5 3 4 2 2" xfId="33392"/>
    <cellStyle name="40% - Accent4 5 3 4 3" xfId="31225"/>
    <cellStyle name="40% - Accent4 5 3 5" xfId="27891"/>
    <cellStyle name="40% - Accent4 5 3 5 2" xfId="32311"/>
    <cellStyle name="40% - Accent4 5 3 6" xfId="30144"/>
    <cellStyle name="40% - Accent4 5 3 7" xfId="34721"/>
    <cellStyle name="40% - Accent4 5 4" xfId="14776"/>
    <cellStyle name="40% - Accent4 5 4 2" xfId="27102"/>
    <cellStyle name="40% - Accent4 5 4 2 2" xfId="29325"/>
    <cellStyle name="40% - Accent4 5 4 2 2 2" xfId="33745"/>
    <cellStyle name="40% - Accent4 5 4 2 3" xfId="31578"/>
    <cellStyle name="40% - Accent4 5 4 3" xfId="28244"/>
    <cellStyle name="40% - Accent4 5 4 3 2" xfId="32664"/>
    <cellStyle name="40% - Accent4 5 4 4" xfId="30497"/>
    <cellStyle name="40% - Accent4 5 5" xfId="25378"/>
    <cellStyle name="40% - Accent4 5 5 2" xfId="27216"/>
    <cellStyle name="40% - Accent4 5 5 2 2" xfId="29430"/>
    <cellStyle name="40% - Accent4 5 5 2 2 2" xfId="33850"/>
    <cellStyle name="40% - Accent4 5 5 2 3" xfId="31683"/>
    <cellStyle name="40% - Accent4 5 5 3" xfId="28349"/>
    <cellStyle name="40% - Accent4 5 5 3 2" xfId="32769"/>
    <cellStyle name="40% - Accent4 5 5 4" xfId="30602"/>
    <cellStyle name="40% - Accent4 5 6" xfId="25738"/>
    <cellStyle name="40% - Accent4 5 6 2" xfId="27574"/>
    <cellStyle name="40% - Accent4 5 6 2 2" xfId="29788"/>
    <cellStyle name="40% - Accent4 5 6 2 2 2" xfId="34208"/>
    <cellStyle name="40% - Accent4 5 6 2 3" xfId="32041"/>
    <cellStyle name="40% - Accent4 5 6 3" xfId="28707"/>
    <cellStyle name="40% - Accent4 5 6 3 2" xfId="33127"/>
    <cellStyle name="40% - Accent4 5 6 4" xfId="30960"/>
    <cellStyle name="40% - Accent4 5 7" xfId="25895"/>
    <cellStyle name="40% - Accent4 5 7 2" xfId="28823"/>
    <cellStyle name="40% - Accent4 5 7 2 2" xfId="33243"/>
    <cellStyle name="40% - Accent4 5 7 3" xfId="31076"/>
    <cellStyle name="40% - Accent4 5 8" xfId="27704"/>
    <cellStyle name="40% - Accent4 5 8 2" xfId="32161"/>
    <cellStyle name="40% - Accent4 5 9" xfId="29931"/>
    <cellStyle name="40% - Accent4 6" xfId="14748"/>
    <cellStyle name="40% - Accent4 6 2" xfId="27074"/>
    <cellStyle name="40% - Accent4 6 2 2" xfId="29297"/>
    <cellStyle name="40% - Accent4 6 2 2 2" xfId="33717"/>
    <cellStyle name="40% - Accent4 6 2 3" xfId="31550"/>
    <cellStyle name="40% - Accent4 6 3" xfId="28216"/>
    <cellStyle name="40% - Accent4 6 3 2" xfId="32636"/>
    <cellStyle name="40% - Accent4 6 4" xfId="30469"/>
    <cellStyle name="40% - Accent4 6 5" xfId="34722"/>
    <cellStyle name="40% - Accent4 7" xfId="25479"/>
    <cellStyle name="40% - Accent4 7 2" xfId="27317"/>
    <cellStyle name="40% - Accent4 7 2 2" xfId="29531"/>
    <cellStyle name="40% - Accent4 7 2 2 2" xfId="33951"/>
    <cellStyle name="40% - Accent4 7 2 3" xfId="31784"/>
    <cellStyle name="40% - Accent4 7 2 4" xfId="34724"/>
    <cellStyle name="40% - Accent4 7 3" xfId="28450"/>
    <cellStyle name="40% - Accent4 7 3 2" xfId="32870"/>
    <cellStyle name="40% - Accent4 7 4" xfId="30703"/>
    <cellStyle name="40% - Accent4 7 5" xfId="34723"/>
    <cellStyle name="40% - Accent4 8" xfId="25710"/>
    <cellStyle name="40% - Accent4 8 2" xfId="27546"/>
    <cellStyle name="40% - Accent4 8 2 2" xfId="29760"/>
    <cellStyle name="40% - Accent4 8 2 2 2" xfId="34180"/>
    <cellStyle name="40% - Accent4 8 2 3" xfId="32013"/>
    <cellStyle name="40% - Accent4 8 3" xfId="28679"/>
    <cellStyle name="40% - Accent4 8 3 2" xfId="33099"/>
    <cellStyle name="40% - Accent4 8 4" xfId="30932"/>
    <cellStyle name="40% - Accent4 8 5" xfId="34725"/>
    <cellStyle name="40% - Accent4 9" xfId="27698"/>
    <cellStyle name="40% - Accent4 9 2" xfId="34726"/>
    <cellStyle name="40% - Accent5" xfId="1426" builtinId="47" customBuiltin="1"/>
    <cellStyle name="40% - Accent5 10" xfId="27642"/>
    <cellStyle name="40% - Accent5 10 2" xfId="32109"/>
    <cellStyle name="40% - Accent5 11" xfId="29864"/>
    <cellStyle name="40% - Accent5 11 2" xfId="34277"/>
    <cellStyle name="40% - Accent5 12" xfId="34305"/>
    <cellStyle name="40% - Accent5 13" xfId="36397"/>
    <cellStyle name="40% - Accent5 14" xfId="36505"/>
    <cellStyle name="40% - Accent5 2" xfId="1427"/>
    <cellStyle name="40% - Accent5 2 10" xfId="9772"/>
    <cellStyle name="40% - Accent5 2 10 2" xfId="14173"/>
    <cellStyle name="40% - Accent5 2 10 2 2" xfId="14783"/>
    <cellStyle name="40% - Accent5 2 10 2 2 2" xfId="27109"/>
    <cellStyle name="40% - Accent5 2 10 2 2 2 2" xfId="29332"/>
    <cellStyle name="40% - Accent5 2 10 2 2 2 2 2" xfId="33752"/>
    <cellStyle name="40% - Accent5 2 10 2 2 2 3" xfId="31585"/>
    <cellStyle name="40% - Accent5 2 10 2 2 3" xfId="28251"/>
    <cellStyle name="40% - Accent5 2 10 2 2 3 2" xfId="32671"/>
    <cellStyle name="40% - Accent5 2 10 2 2 4" xfId="30504"/>
    <cellStyle name="40% - Accent5 2 10 2 3" xfId="25745"/>
    <cellStyle name="40% - Accent5 2 10 2 3 2" xfId="27581"/>
    <cellStyle name="40% - Accent5 2 10 2 3 2 2" xfId="29795"/>
    <cellStyle name="40% - Accent5 2 10 2 3 2 2 2" xfId="34215"/>
    <cellStyle name="40% - Accent5 2 10 2 3 2 3" xfId="32048"/>
    <cellStyle name="40% - Accent5 2 10 2 3 3" xfId="28714"/>
    <cellStyle name="40% - Accent5 2 10 2 3 3 2" xfId="33134"/>
    <cellStyle name="40% - Accent5 2 10 2 3 4" xfId="30967"/>
    <cellStyle name="40% - Accent5 2 10 2 4" xfId="26846"/>
    <cellStyle name="40% - Accent5 2 10 2 4 2" xfId="29069"/>
    <cellStyle name="40% - Accent5 2 10 2 4 2 2" xfId="33489"/>
    <cellStyle name="40% - Accent5 2 10 2 4 3" xfId="31322"/>
    <cellStyle name="40% - Accent5 2 10 2 5" xfId="27988"/>
    <cellStyle name="40% - Accent5 2 10 2 5 2" xfId="32408"/>
    <cellStyle name="40% - Accent5 2 10 2 6" xfId="30241"/>
    <cellStyle name="40% - Accent5 2 10 3" xfId="14782"/>
    <cellStyle name="40% - Accent5 2 10 3 2" xfId="27108"/>
    <cellStyle name="40% - Accent5 2 10 3 2 2" xfId="29331"/>
    <cellStyle name="40% - Accent5 2 10 3 2 2 2" xfId="33751"/>
    <cellStyle name="40% - Accent5 2 10 3 2 3" xfId="31584"/>
    <cellStyle name="40% - Accent5 2 10 3 3" xfId="28250"/>
    <cellStyle name="40% - Accent5 2 10 3 3 2" xfId="32670"/>
    <cellStyle name="40% - Accent5 2 10 3 4" xfId="30503"/>
    <cellStyle name="40% - Accent5 2 10 4" xfId="25466"/>
    <cellStyle name="40% - Accent5 2 10 4 2" xfId="27304"/>
    <cellStyle name="40% - Accent5 2 10 4 2 2" xfId="29518"/>
    <cellStyle name="40% - Accent5 2 10 4 2 2 2" xfId="33938"/>
    <cellStyle name="40% - Accent5 2 10 4 2 3" xfId="31771"/>
    <cellStyle name="40% - Accent5 2 10 4 3" xfId="28437"/>
    <cellStyle name="40% - Accent5 2 10 4 3 2" xfId="32857"/>
    <cellStyle name="40% - Accent5 2 10 4 4" xfId="30690"/>
    <cellStyle name="40% - Accent5 2 10 5" xfId="25744"/>
    <cellStyle name="40% - Accent5 2 10 5 2" xfId="27580"/>
    <cellStyle name="40% - Accent5 2 10 5 2 2" xfId="29794"/>
    <cellStyle name="40% - Accent5 2 10 5 2 2 2" xfId="34214"/>
    <cellStyle name="40% - Accent5 2 10 5 2 3" xfId="32047"/>
    <cellStyle name="40% - Accent5 2 10 5 3" xfId="28713"/>
    <cellStyle name="40% - Accent5 2 10 5 3 2" xfId="33133"/>
    <cellStyle name="40% - Accent5 2 10 5 4" xfId="30966"/>
    <cellStyle name="40% - Accent5 2 10 6" xfId="26535"/>
    <cellStyle name="40% - Accent5 2 10 6 2" xfId="28909"/>
    <cellStyle name="40% - Accent5 2 10 6 2 2" xfId="33329"/>
    <cellStyle name="40% - Accent5 2 10 6 3" xfId="31162"/>
    <cellStyle name="40% - Accent5 2 10 7" xfId="27828"/>
    <cellStyle name="40% - Accent5 2 10 7 2" xfId="32248"/>
    <cellStyle name="40% - Accent5 2 10 8" xfId="30081"/>
    <cellStyle name="40% - Accent5 2 11" xfId="10771"/>
    <cellStyle name="40% - Accent5 2 11 2" xfId="14784"/>
    <cellStyle name="40% - Accent5 2 11 2 2" xfId="27110"/>
    <cellStyle name="40% - Accent5 2 11 2 2 2" xfId="29333"/>
    <cellStyle name="40% - Accent5 2 11 2 2 2 2" xfId="33753"/>
    <cellStyle name="40% - Accent5 2 11 2 2 3" xfId="31586"/>
    <cellStyle name="40% - Accent5 2 11 2 3" xfId="28252"/>
    <cellStyle name="40% - Accent5 2 11 2 3 2" xfId="32672"/>
    <cellStyle name="40% - Accent5 2 11 2 4" xfId="30505"/>
    <cellStyle name="40% - Accent5 2 11 3" xfId="25746"/>
    <cellStyle name="40% - Accent5 2 11 3 2" xfId="27582"/>
    <cellStyle name="40% - Accent5 2 11 3 2 2" xfId="29796"/>
    <cellStyle name="40% - Accent5 2 11 3 2 2 2" xfId="34216"/>
    <cellStyle name="40% - Accent5 2 11 3 2 3" xfId="32049"/>
    <cellStyle name="40% - Accent5 2 11 3 3" xfId="28715"/>
    <cellStyle name="40% - Accent5 2 11 3 3 2" xfId="33135"/>
    <cellStyle name="40% - Accent5 2 11 3 4" xfId="30968"/>
    <cellStyle name="40% - Accent5 2 11 4" xfId="26601"/>
    <cellStyle name="40% - Accent5 2 11 4 2" xfId="28973"/>
    <cellStyle name="40% - Accent5 2 11 4 2 2" xfId="33393"/>
    <cellStyle name="40% - Accent5 2 11 4 3" xfId="31226"/>
    <cellStyle name="40% - Accent5 2 11 5" xfId="27892"/>
    <cellStyle name="40% - Accent5 2 11 5 2" xfId="32312"/>
    <cellStyle name="40% - Accent5 2 11 6" xfId="30145"/>
    <cellStyle name="40% - Accent5 2 12" xfId="9806"/>
    <cellStyle name="40% - Accent5 2 12 2" xfId="14785"/>
    <cellStyle name="40% - Accent5 2 12 2 2" xfId="27111"/>
    <cellStyle name="40% - Accent5 2 12 2 2 2" xfId="29334"/>
    <cellStyle name="40% - Accent5 2 12 2 2 2 2" xfId="33754"/>
    <cellStyle name="40% - Accent5 2 12 2 2 3" xfId="31587"/>
    <cellStyle name="40% - Accent5 2 12 2 3" xfId="28253"/>
    <cellStyle name="40% - Accent5 2 12 2 3 2" xfId="32673"/>
    <cellStyle name="40% - Accent5 2 12 2 4" xfId="30506"/>
    <cellStyle name="40% - Accent5 2 12 3" xfId="25747"/>
    <cellStyle name="40% - Accent5 2 12 3 2" xfId="27583"/>
    <cellStyle name="40% - Accent5 2 12 3 2 2" xfId="29797"/>
    <cellStyle name="40% - Accent5 2 12 3 2 2 2" xfId="34217"/>
    <cellStyle name="40% - Accent5 2 12 3 2 3" xfId="32050"/>
    <cellStyle name="40% - Accent5 2 12 3 3" xfId="28716"/>
    <cellStyle name="40% - Accent5 2 12 3 3 2" xfId="33136"/>
    <cellStyle name="40% - Accent5 2 12 3 4" xfId="30969"/>
    <cellStyle name="40% - Accent5 2 12 4" xfId="26549"/>
    <cellStyle name="40% - Accent5 2 12 4 2" xfId="28923"/>
    <cellStyle name="40% - Accent5 2 12 4 2 2" xfId="33343"/>
    <cellStyle name="40% - Accent5 2 12 4 3" xfId="31176"/>
    <cellStyle name="40% - Accent5 2 12 5" xfId="27842"/>
    <cellStyle name="40% - Accent5 2 12 5 2" xfId="32262"/>
    <cellStyle name="40% - Accent5 2 12 6" xfId="30095"/>
    <cellStyle name="40% - Accent5 2 13" xfId="9815"/>
    <cellStyle name="40% - Accent5 2 13 2" xfId="14786"/>
    <cellStyle name="40% - Accent5 2 13 2 2" xfId="27112"/>
    <cellStyle name="40% - Accent5 2 13 2 2 2" xfId="29335"/>
    <cellStyle name="40% - Accent5 2 13 2 2 2 2" xfId="33755"/>
    <cellStyle name="40% - Accent5 2 13 2 2 3" xfId="31588"/>
    <cellStyle name="40% - Accent5 2 13 2 3" xfId="28254"/>
    <cellStyle name="40% - Accent5 2 13 2 3 2" xfId="32674"/>
    <cellStyle name="40% - Accent5 2 13 2 4" xfId="30507"/>
    <cellStyle name="40% - Accent5 2 13 3" xfId="25748"/>
    <cellStyle name="40% - Accent5 2 13 3 2" xfId="27584"/>
    <cellStyle name="40% - Accent5 2 13 3 2 2" xfId="29798"/>
    <cellStyle name="40% - Accent5 2 13 3 2 2 2" xfId="34218"/>
    <cellStyle name="40% - Accent5 2 13 3 2 3" xfId="32051"/>
    <cellStyle name="40% - Accent5 2 13 3 3" xfId="28717"/>
    <cellStyle name="40% - Accent5 2 13 3 3 2" xfId="33137"/>
    <cellStyle name="40% - Accent5 2 13 3 4" xfId="30970"/>
    <cellStyle name="40% - Accent5 2 13 4" xfId="26552"/>
    <cellStyle name="40% - Accent5 2 13 4 2" xfId="28925"/>
    <cellStyle name="40% - Accent5 2 13 4 2 2" xfId="33345"/>
    <cellStyle name="40% - Accent5 2 13 4 3" xfId="31178"/>
    <cellStyle name="40% - Accent5 2 13 5" xfId="27844"/>
    <cellStyle name="40% - Accent5 2 13 5 2" xfId="32264"/>
    <cellStyle name="40% - Accent5 2 13 6" xfId="30097"/>
    <cellStyle name="40% - Accent5 2 14" xfId="14787"/>
    <cellStyle name="40% - Accent5 2 14 2" xfId="25749"/>
    <cellStyle name="40% - Accent5 2 14 2 2" xfId="27585"/>
    <cellStyle name="40% - Accent5 2 14 2 2 2" xfId="29799"/>
    <cellStyle name="40% - Accent5 2 14 2 2 2 2" xfId="34219"/>
    <cellStyle name="40% - Accent5 2 14 2 2 3" xfId="32052"/>
    <cellStyle name="40% - Accent5 2 14 2 3" xfId="28718"/>
    <cellStyle name="40% - Accent5 2 14 2 3 2" xfId="33138"/>
    <cellStyle name="40% - Accent5 2 14 2 4" xfId="30971"/>
    <cellStyle name="40% - Accent5 2 14 3" xfId="27113"/>
    <cellStyle name="40% - Accent5 2 14 3 2" xfId="29336"/>
    <cellStyle name="40% - Accent5 2 14 3 2 2" xfId="33756"/>
    <cellStyle name="40% - Accent5 2 14 3 3" xfId="31589"/>
    <cellStyle name="40% - Accent5 2 14 4" xfId="28255"/>
    <cellStyle name="40% - Accent5 2 14 4 2" xfId="32675"/>
    <cellStyle name="40% - Accent5 2 14 5" xfId="30508"/>
    <cellStyle name="40% - Accent5 2 15" xfId="14781"/>
    <cellStyle name="40% - Accent5 2 15 2" xfId="27107"/>
    <cellStyle name="40% - Accent5 2 15 2 2" xfId="29330"/>
    <cellStyle name="40% - Accent5 2 15 2 2 2" xfId="33750"/>
    <cellStyle name="40% - Accent5 2 15 2 3" xfId="31583"/>
    <cellStyle name="40% - Accent5 2 15 3" xfId="28249"/>
    <cellStyle name="40% - Accent5 2 15 3 2" xfId="32669"/>
    <cellStyle name="40% - Accent5 2 15 4" xfId="30502"/>
    <cellStyle name="40% - Accent5 2 16" xfId="25379"/>
    <cellStyle name="40% - Accent5 2 16 2" xfId="27217"/>
    <cellStyle name="40% - Accent5 2 16 2 2" xfId="29431"/>
    <cellStyle name="40% - Accent5 2 16 2 2 2" xfId="33851"/>
    <cellStyle name="40% - Accent5 2 16 2 3" xfId="31684"/>
    <cellStyle name="40% - Accent5 2 16 3" xfId="28350"/>
    <cellStyle name="40% - Accent5 2 16 3 2" xfId="32770"/>
    <cellStyle name="40% - Accent5 2 16 4" xfId="30603"/>
    <cellStyle name="40% - Accent5 2 17" xfId="25743"/>
    <cellStyle name="40% - Accent5 2 17 2" xfId="27579"/>
    <cellStyle name="40% - Accent5 2 17 2 2" xfId="29793"/>
    <cellStyle name="40% - Accent5 2 17 2 2 2" xfId="34213"/>
    <cellStyle name="40% - Accent5 2 17 2 3" xfId="32046"/>
    <cellStyle name="40% - Accent5 2 17 3" xfId="28712"/>
    <cellStyle name="40% - Accent5 2 17 3 2" xfId="33132"/>
    <cellStyle name="40% - Accent5 2 17 4" xfId="30965"/>
    <cellStyle name="40% - Accent5 2 18" xfId="25896"/>
    <cellStyle name="40% - Accent5 2 18 2" xfId="28824"/>
    <cellStyle name="40% - Accent5 2 18 2 2" xfId="33244"/>
    <cellStyle name="40% - Accent5 2 18 3" xfId="31077"/>
    <cellStyle name="40% - Accent5 2 19" xfId="25806"/>
    <cellStyle name="40% - Accent5 2 19 2" xfId="28775"/>
    <cellStyle name="40% - Accent5 2 19 2 2" xfId="33195"/>
    <cellStyle name="40% - Accent5 2 19 3" xfId="31028"/>
    <cellStyle name="40% - Accent5 2 2" xfId="1428"/>
    <cellStyle name="40% - Accent5 2 2 2" xfId="34372"/>
    <cellStyle name="40% - Accent5 2 2 2 2" xfId="34728"/>
    <cellStyle name="40% - Accent5 2 20" xfId="27706"/>
    <cellStyle name="40% - Accent5 2 20 2" xfId="32162"/>
    <cellStyle name="40% - Accent5 2 21" xfId="29932"/>
    <cellStyle name="40% - Accent5 2 22" xfId="29877"/>
    <cellStyle name="40% - Accent5 2 23" xfId="34290"/>
    <cellStyle name="40% - Accent5 2 24" xfId="34345"/>
    <cellStyle name="40% - Accent5 2 25" xfId="34351"/>
    <cellStyle name="40% - Accent5 2 26" xfId="34389"/>
    <cellStyle name="40% - Accent5 2 27" xfId="36414"/>
    <cellStyle name="40% - Accent5 2 28" xfId="36462"/>
    <cellStyle name="40% - Accent5 2 29" xfId="36519"/>
    <cellStyle name="40% - Accent5 2 3" xfId="1429"/>
    <cellStyle name="40% - Accent5 2 3 10" xfId="34729"/>
    <cellStyle name="40% - Accent5 2 3 2" xfId="7026"/>
    <cellStyle name="40% - Accent5 2 3 2 2" xfId="12905"/>
    <cellStyle name="40% - Accent5 2 3 2 2 2" xfId="14790"/>
    <cellStyle name="40% - Accent5 2 3 2 2 2 2" xfId="27116"/>
    <cellStyle name="40% - Accent5 2 3 2 2 2 2 2" xfId="29339"/>
    <cellStyle name="40% - Accent5 2 3 2 2 2 2 2 2" xfId="33759"/>
    <cellStyle name="40% - Accent5 2 3 2 2 2 2 3" xfId="31592"/>
    <cellStyle name="40% - Accent5 2 3 2 2 2 3" xfId="28258"/>
    <cellStyle name="40% - Accent5 2 3 2 2 2 3 2" xfId="32678"/>
    <cellStyle name="40% - Accent5 2 3 2 2 2 4" xfId="30511"/>
    <cellStyle name="40% - Accent5 2 3 2 2 3" xfId="25752"/>
    <cellStyle name="40% - Accent5 2 3 2 2 3 2" xfId="27588"/>
    <cellStyle name="40% - Accent5 2 3 2 2 3 2 2" xfId="29802"/>
    <cellStyle name="40% - Accent5 2 3 2 2 3 2 2 2" xfId="34222"/>
    <cellStyle name="40% - Accent5 2 3 2 2 3 2 3" xfId="32055"/>
    <cellStyle name="40% - Accent5 2 3 2 2 3 3" xfId="28721"/>
    <cellStyle name="40% - Accent5 2 3 2 2 3 3 2" xfId="33141"/>
    <cellStyle name="40% - Accent5 2 3 2 2 3 4" xfId="30974"/>
    <cellStyle name="40% - Accent5 2 3 2 2 4" xfId="26749"/>
    <cellStyle name="40% - Accent5 2 3 2 2 4 2" xfId="29047"/>
    <cellStyle name="40% - Accent5 2 3 2 2 4 2 2" xfId="33467"/>
    <cellStyle name="40% - Accent5 2 3 2 2 4 3" xfId="31300"/>
    <cellStyle name="40% - Accent5 2 3 2 2 5" xfId="27966"/>
    <cellStyle name="40% - Accent5 2 3 2 2 5 2" xfId="32386"/>
    <cellStyle name="40% - Accent5 2 3 2 2 6" xfId="30219"/>
    <cellStyle name="40% - Accent5 2 3 2 3" xfId="14789"/>
    <cellStyle name="40% - Accent5 2 3 2 3 2" xfId="27115"/>
    <cellStyle name="40% - Accent5 2 3 2 3 2 2" xfId="29338"/>
    <cellStyle name="40% - Accent5 2 3 2 3 2 2 2" xfId="33758"/>
    <cellStyle name="40% - Accent5 2 3 2 3 2 3" xfId="31591"/>
    <cellStyle name="40% - Accent5 2 3 2 3 3" xfId="28257"/>
    <cellStyle name="40% - Accent5 2 3 2 3 3 2" xfId="32677"/>
    <cellStyle name="40% - Accent5 2 3 2 3 4" xfId="30510"/>
    <cellStyle name="40% - Accent5 2 3 2 4" xfId="25449"/>
    <cellStyle name="40% - Accent5 2 3 2 4 2" xfId="27287"/>
    <cellStyle name="40% - Accent5 2 3 2 4 2 2" xfId="29501"/>
    <cellStyle name="40% - Accent5 2 3 2 4 2 2 2" xfId="33921"/>
    <cellStyle name="40% - Accent5 2 3 2 4 2 3" xfId="31754"/>
    <cellStyle name="40% - Accent5 2 3 2 4 3" xfId="28420"/>
    <cellStyle name="40% - Accent5 2 3 2 4 3 2" xfId="32840"/>
    <cellStyle name="40% - Accent5 2 3 2 4 4" xfId="30673"/>
    <cellStyle name="40% - Accent5 2 3 2 5" xfId="25751"/>
    <cellStyle name="40% - Accent5 2 3 2 5 2" xfId="27587"/>
    <cellStyle name="40% - Accent5 2 3 2 5 2 2" xfId="29801"/>
    <cellStyle name="40% - Accent5 2 3 2 5 2 2 2" xfId="34221"/>
    <cellStyle name="40% - Accent5 2 3 2 5 2 3" xfId="32054"/>
    <cellStyle name="40% - Accent5 2 3 2 5 3" xfId="28720"/>
    <cellStyle name="40% - Accent5 2 3 2 5 3 2" xfId="33140"/>
    <cellStyle name="40% - Accent5 2 3 2 5 4" xfId="30973"/>
    <cellStyle name="40% - Accent5 2 3 2 6" xfId="26512"/>
    <cellStyle name="40% - Accent5 2 3 2 6 2" xfId="28892"/>
    <cellStyle name="40% - Accent5 2 3 2 6 2 2" xfId="33312"/>
    <cellStyle name="40% - Accent5 2 3 2 6 3" xfId="31145"/>
    <cellStyle name="40% - Accent5 2 3 2 7" xfId="27811"/>
    <cellStyle name="40% - Accent5 2 3 2 7 2" xfId="32231"/>
    <cellStyle name="40% - Accent5 2 3 2 8" xfId="30064"/>
    <cellStyle name="40% - Accent5 2 3 3" xfId="10773"/>
    <cellStyle name="40% - Accent5 2 3 3 2" xfId="14791"/>
    <cellStyle name="40% - Accent5 2 3 3 2 2" xfId="27117"/>
    <cellStyle name="40% - Accent5 2 3 3 2 2 2" xfId="29340"/>
    <cellStyle name="40% - Accent5 2 3 3 2 2 2 2" xfId="33760"/>
    <cellStyle name="40% - Accent5 2 3 3 2 2 3" xfId="31593"/>
    <cellStyle name="40% - Accent5 2 3 3 2 3" xfId="28259"/>
    <cellStyle name="40% - Accent5 2 3 3 2 3 2" xfId="32679"/>
    <cellStyle name="40% - Accent5 2 3 3 2 4" xfId="30512"/>
    <cellStyle name="40% - Accent5 2 3 3 3" xfId="25753"/>
    <cellStyle name="40% - Accent5 2 3 3 3 2" xfId="27589"/>
    <cellStyle name="40% - Accent5 2 3 3 3 2 2" xfId="29803"/>
    <cellStyle name="40% - Accent5 2 3 3 3 2 2 2" xfId="34223"/>
    <cellStyle name="40% - Accent5 2 3 3 3 2 3" xfId="32056"/>
    <cellStyle name="40% - Accent5 2 3 3 3 3" xfId="28722"/>
    <cellStyle name="40% - Accent5 2 3 3 3 3 2" xfId="33142"/>
    <cellStyle name="40% - Accent5 2 3 3 3 4" xfId="30975"/>
    <cellStyle name="40% - Accent5 2 3 3 4" xfId="26602"/>
    <cellStyle name="40% - Accent5 2 3 3 4 2" xfId="28974"/>
    <cellStyle name="40% - Accent5 2 3 3 4 2 2" xfId="33394"/>
    <cellStyle name="40% - Accent5 2 3 3 4 3" xfId="31227"/>
    <cellStyle name="40% - Accent5 2 3 3 5" xfId="27893"/>
    <cellStyle name="40% - Accent5 2 3 3 5 2" xfId="32313"/>
    <cellStyle name="40% - Accent5 2 3 3 6" xfId="30146"/>
    <cellStyle name="40% - Accent5 2 3 4" xfId="14788"/>
    <cellStyle name="40% - Accent5 2 3 4 2" xfId="27114"/>
    <cellStyle name="40% - Accent5 2 3 4 2 2" xfId="29337"/>
    <cellStyle name="40% - Accent5 2 3 4 2 2 2" xfId="33757"/>
    <cellStyle name="40% - Accent5 2 3 4 2 3" xfId="31590"/>
    <cellStyle name="40% - Accent5 2 3 4 3" xfId="28256"/>
    <cellStyle name="40% - Accent5 2 3 4 3 2" xfId="32676"/>
    <cellStyle name="40% - Accent5 2 3 4 4" xfId="30509"/>
    <cellStyle name="40% - Accent5 2 3 5" xfId="25380"/>
    <cellStyle name="40% - Accent5 2 3 5 2" xfId="27218"/>
    <cellStyle name="40% - Accent5 2 3 5 2 2" xfId="29432"/>
    <cellStyle name="40% - Accent5 2 3 5 2 2 2" xfId="33852"/>
    <cellStyle name="40% - Accent5 2 3 5 2 3" xfId="31685"/>
    <cellStyle name="40% - Accent5 2 3 5 3" xfId="28351"/>
    <cellStyle name="40% - Accent5 2 3 5 3 2" xfId="32771"/>
    <cellStyle name="40% - Accent5 2 3 5 4" xfId="30604"/>
    <cellStyle name="40% - Accent5 2 3 6" xfId="25750"/>
    <cellStyle name="40% - Accent5 2 3 6 2" xfId="27586"/>
    <cellStyle name="40% - Accent5 2 3 6 2 2" xfId="29800"/>
    <cellStyle name="40% - Accent5 2 3 6 2 2 2" xfId="34220"/>
    <cellStyle name="40% - Accent5 2 3 6 2 3" xfId="32053"/>
    <cellStyle name="40% - Accent5 2 3 6 3" xfId="28719"/>
    <cellStyle name="40% - Accent5 2 3 6 3 2" xfId="33139"/>
    <cellStyle name="40% - Accent5 2 3 6 4" xfId="30972"/>
    <cellStyle name="40% - Accent5 2 3 7" xfId="25897"/>
    <cellStyle name="40% - Accent5 2 3 7 2" xfId="28825"/>
    <cellStyle name="40% - Accent5 2 3 7 2 2" xfId="33245"/>
    <cellStyle name="40% - Accent5 2 3 7 3" xfId="31078"/>
    <cellStyle name="40% - Accent5 2 3 8" xfId="27707"/>
    <cellStyle name="40% - Accent5 2 3 8 2" xfId="32163"/>
    <cellStyle name="40% - Accent5 2 3 9" xfId="29933"/>
    <cellStyle name="40% - Accent5 2 30" xfId="36581"/>
    <cellStyle name="40% - Accent5 2 31" xfId="36625"/>
    <cellStyle name="40% - Accent5 2 4" xfId="1430"/>
    <cellStyle name="40% - Accent5 2 4 2" xfId="34730"/>
    <cellStyle name="40% - Accent5 2 5" xfId="1431"/>
    <cellStyle name="40% - Accent5 2 5 10" xfId="34731"/>
    <cellStyle name="40% - Accent5 2 5 2" xfId="7027"/>
    <cellStyle name="40% - Accent5 2 5 2 2" xfId="12906"/>
    <cellStyle name="40% - Accent5 2 5 2 2 2" xfId="14794"/>
    <cellStyle name="40% - Accent5 2 5 2 2 2 2" xfId="27120"/>
    <cellStyle name="40% - Accent5 2 5 2 2 2 2 2" xfId="29343"/>
    <cellStyle name="40% - Accent5 2 5 2 2 2 2 2 2" xfId="33763"/>
    <cellStyle name="40% - Accent5 2 5 2 2 2 2 3" xfId="31596"/>
    <cellStyle name="40% - Accent5 2 5 2 2 2 3" xfId="28262"/>
    <cellStyle name="40% - Accent5 2 5 2 2 2 3 2" xfId="32682"/>
    <cellStyle name="40% - Accent5 2 5 2 2 2 4" xfId="30515"/>
    <cellStyle name="40% - Accent5 2 5 2 2 3" xfId="25756"/>
    <cellStyle name="40% - Accent5 2 5 2 2 3 2" xfId="27592"/>
    <cellStyle name="40% - Accent5 2 5 2 2 3 2 2" xfId="29806"/>
    <cellStyle name="40% - Accent5 2 5 2 2 3 2 2 2" xfId="34226"/>
    <cellStyle name="40% - Accent5 2 5 2 2 3 2 3" xfId="32059"/>
    <cellStyle name="40% - Accent5 2 5 2 2 3 3" xfId="28725"/>
    <cellStyle name="40% - Accent5 2 5 2 2 3 3 2" xfId="33145"/>
    <cellStyle name="40% - Accent5 2 5 2 2 3 4" xfId="30978"/>
    <cellStyle name="40% - Accent5 2 5 2 2 4" xfId="26750"/>
    <cellStyle name="40% - Accent5 2 5 2 2 4 2" xfId="29048"/>
    <cellStyle name="40% - Accent5 2 5 2 2 4 2 2" xfId="33468"/>
    <cellStyle name="40% - Accent5 2 5 2 2 4 3" xfId="31301"/>
    <cellStyle name="40% - Accent5 2 5 2 2 5" xfId="27967"/>
    <cellStyle name="40% - Accent5 2 5 2 2 5 2" xfId="32387"/>
    <cellStyle name="40% - Accent5 2 5 2 2 6" xfId="30220"/>
    <cellStyle name="40% - Accent5 2 5 2 3" xfId="14793"/>
    <cellStyle name="40% - Accent5 2 5 2 3 2" xfId="27119"/>
    <cellStyle name="40% - Accent5 2 5 2 3 2 2" xfId="29342"/>
    <cellStyle name="40% - Accent5 2 5 2 3 2 2 2" xfId="33762"/>
    <cellStyle name="40% - Accent5 2 5 2 3 2 3" xfId="31595"/>
    <cellStyle name="40% - Accent5 2 5 2 3 3" xfId="28261"/>
    <cellStyle name="40% - Accent5 2 5 2 3 3 2" xfId="32681"/>
    <cellStyle name="40% - Accent5 2 5 2 3 4" xfId="30514"/>
    <cellStyle name="40% - Accent5 2 5 2 4" xfId="25450"/>
    <cellStyle name="40% - Accent5 2 5 2 4 2" xfId="27288"/>
    <cellStyle name="40% - Accent5 2 5 2 4 2 2" xfId="29502"/>
    <cellStyle name="40% - Accent5 2 5 2 4 2 2 2" xfId="33922"/>
    <cellStyle name="40% - Accent5 2 5 2 4 2 3" xfId="31755"/>
    <cellStyle name="40% - Accent5 2 5 2 4 3" xfId="28421"/>
    <cellStyle name="40% - Accent5 2 5 2 4 3 2" xfId="32841"/>
    <cellStyle name="40% - Accent5 2 5 2 4 4" xfId="30674"/>
    <cellStyle name="40% - Accent5 2 5 2 5" xfId="25755"/>
    <cellStyle name="40% - Accent5 2 5 2 5 2" xfId="27591"/>
    <cellStyle name="40% - Accent5 2 5 2 5 2 2" xfId="29805"/>
    <cellStyle name="40% - Accent5 2 5 2 5 2 2 2" xfId="34225"/>
    <cellStyle name="40% - Accent5 2 5 2 5 2 3" xfId="32058"/>
    <cellStyle name="40% - Accent5 2 5 2 5 3" xfId="28724"/>
    <cellStyle name="40% - Accent5 2 5 2 5 3 2" xfId="33144"/>
    <cellStyle name="40% - Accent5 2 5 2 5 4" xfId="30977"/>
    <cellStyle name="40% - Accent5 2 5 2 6" xfId="26513"/>
    <cellStyle name="40% - Accent5 2 5 2 6 2" xfId="28893"/>
    <cellStyle name="40% - Accent5 2 5 2 6 2 2" xfId="33313"/>
    <cellStyle name="40% - Accent5 2 5 2 6 3" xfId="31146"/>
    <cellStyle name="40% - Accent5 2 5 2 7" xfId="27812"/>
    <cellStyle name="40% - Accent5 2 5 2 7 2" xfId="32232"/>
    <cellStyle name="40% - Accent5 2 5 2 8" xfId="30065"/>
    <cellStyle name="40% - Accent5 2 5 3" xfId="10775"/>
    <cellStyle name="40% - Accent5 2 5 3 2" xfId="14795"/>
    <cellStyle name="40% - Accent5 2 5 3 2 2" xfId="27121"/>
    <cellStyle name="40% - Accent5 2 5 3 2 2 2" xfId="29344"/>
    <cellStyle name="40% - Accent5 2 5 3 2 2 2 2" xfId="33764"/>
    <cellStyle name="40% - Accent5 2 5 3 2 2 3" xfId="31597"/>
    <cellStyle name="40% - Accent5 2 5 3 2 3" xfId="28263"/>
    <cellStyle name="40% - Accent5 2 5 3 2 3 2" xfId="32683"/>
    <cellStyle name="40% - Accent5 2 5 3 2 4" xfId="30516"/>
    <cellStyle name="40% - Accent5 2 5 3 3" xfId="25757"/>
    <cellStyle name="40% - Accent5 2 5 3 3 2" xfId="27593"/>
    <cellStyle name="40% - Accent5 2 5 3 3 2 2" xfId="29807"/>
    <cellStyle name="40% - Accent5 2 5 3 3 2 2 2" xfId="34227"/>
    <cellStyle name="40% - Accent5 2 5 3 3 2 3" xfId="32060"/>
    <cellStyle name="40% - Accent5 2 5 3 3 3" xfId="28726"/>
    <cellStyle name="40% - Accent5 2 5 3 3 3 2" xfId="33146"/>
    <cellStyle name="40% - Accent5 2 5 3 3 4" xfId="30979"/>
    <cellStyle name="40% - Accent5 2 5 3 4" xfId="26603"/>
    <cellStyle name="40% - Accent5 2 5 3 4 2" xfId="28975"/>
    <cellStyle name="40% - Accent5 2 5 3 4 2 2" xfId="33395"/>
    <cellStyle name="40% - Accent5 2 5 3 4 3" xfId="31228"/>
    <cellStyle name="40% - Accent5 2 5 3 5" xfId="27894"/>
    <cellStyle name="40% - Accent5 2 5 3 5 2" xfId="32314"/>
    <cellStyle name="40% - Accent5 2 5 3 6" xfId="30147"/>
    <cellStyle name="40% - Accent5 2 5 4" xfId="14792"/>
    <cellStyle name="40% - Accent5 2 5 4 2" xfId="27118"/>
    <cellStyle name="40% - Accent5 2 5 4 2 2" xfId="29341"/>
    <cellStyle name="40% - Accent5 2 5 4 2 2 2" xfId="33761"/>
    <cellStyle name="40% - Accent5 2 5 4 2 3" xfId="31594"/>
    <cellStyle name="40% - Accent5 2 5 4 3" xfId="28260"/>
    <cellStyle name="40% - Accent5 2 5 4 3 2" xfId="32680"/>
    <cellStyle name="40% - Accent5 2 5 4 4" xfId="30513"/>
    <cellStyle name="40% - Accent5 2 5 5" xfId="25381"/>
    <cellStyle name="40% - Accent5 2 5 5 2" xfId="27219"/>
    <cellStyle name="40% - Accent5 2 5 5 2 2" xfId="29433"/>
    <cellStyle name="40% - Accent5 2 5 5 2 2 2" xfId="33853"/>
    <cellStyle name="40% - Accent5 2 5 5 2 3" xfId="31686"/>
    <cellStyle name="40% - Accent5 2 5 5 3" xfId="28352"/>
    <cellStyle name="40% - Accent5 2 5 5 3 2" xfId="32772"/>
    <cellStyle name="40% - Accent5 2 5 5 4" xfId="30605"/>
    <cellStyle name="40% - Accent5 2 5 6" xfId="25754"/>
    <cellStyle name="40% - Accent5 2 5 6 2" xfId="27590"/>
    <cellStyle name="40% - Accent5 2 5 6 2 2" xfId="29804"/>
    <cellStyle name="40% - Accent5 2 5 6 2 2 2" xfId="34224"/>
    <cellStyle name="40% - Accent5 2 5 6 2 3" xfId="32057"/>
    <cellStyle name="40% - Accent5 2 5 6 3" xfId="28723"/>
    <cellStyle name="40% - Accent5 2 5 6 3 2" xfId="33143"/>
    <cellStyle name="40% - Accent5 2 5 6 4" xfId="30976"/>
    <cellStyle name="40% - Accent5 2 5 7" xfId="25898"/>
    <cellStyle name="40% - Accent5 2 5 7 2" xfId="28826"/>
    <cellStyle name="40% - Accent5 2 5 7 2 2" xfId="33246"/>
    <cellStyle name="40% - Accent5 2 5 7 3" xfId="31079"/>
    <cellStyle name="40% - Accent5 2 5 8" xfId="27708"/>
    <cellStyle name="40% - Accent5 2 5 8 2" xfId="32164"/>
    <cellStyle name="40% - Accent5 2 5 9" xfId="29934"/>
    <cellStyle name="40% - Accent5 2 6" xfId="1432"/>
    <cellStyle name="40% - Accent5 2 6 10" xfId="34732"/>
    <cellStyle name="40% - Accent5 2 6 2" xfId="7028"/>
    <cellStyle name="40% - Accent5 2 6 2 2" xfId="12907"/>
    <cellStyle name="40% - Accent5 2 6 2 2 2" xfId="14798"/>
    <cellStyle name="40% - Accent5 2 6 2 2 2 2" xfId="27124"/>
    <cellStyle name="40% - Accent5 2 6 2 2 2 2 2" xfId="29347"/>
    <cellStyle name="40% - Accent5 2 6 2 2 2 2 2 2" xfId="33767"/>
    <cellStyle name="40% - Accent5 2 6 2 2 2 2 3" xfId="31600"/>
    <cellStyle name="40% - Accent5 2 6 2 2 2 3" xfId="28266"/>
    <cellStyle name="40% - Accent5 2 6 2 2 2 3 2" xfId="32686"/>
    <cellStyle name="40% - Accent5 2 6 2 2 2 4" xfId="30519"/>
    <cellStyle name="40% - Accent5 2 6 2 2 3" xfId="25760"/>
    <cellStyle name="40% - Accent5 2 6 2 2 3 2" xfId="27596"/>
    <cellStyle name="40% - Accent5 2 6 2 2 3 2 2" xfId="29810"/>
    <cellStyle name="40% - Accent5 2 6 2 2 3 2 2 2" xfId="34230"/>
    <cellStyle name="40% - Accent5 2 6 2 2 3 2 3" xfId="32063"/>
    <cellStyle name="40% - Accent5 2 6 2 2 3 3" xfId="28729"/>
    <cellStyle name="40% - Accent5 2 6 2 2 3 3 2" xfId="33149"/>
    <cellStyle name="40% - Accent5 2 6 2 2 3 4" xfId="30982"/>
    <cellStyle name="40% - Accent5 2 6 2 2 4" xfId="26751"/>
    <cellStyle name="40% - Accent5 2 6 2 2 4 2" xfId="29049"/>
    <cellStyle name="40% - Accent5 2 6 2 2 4 2 2" xfId="33469"/>
    <cellStyle name="40% - Accent5 2 6 2 2 4 3" xfId="31302"/>
    <cellStyle name="40% - Accent5 2 6 2 2 5" xfId="27968"/>
    <cellStyle name="40% - Accent5 2 6 2 2 5 2" xfId="32388"/>
    <cellStyle name="40% - Accent5 2 6 2 2 6" xfId="30221"/>
    <cellStyle name="40% - Accent5 2 6 2 3" xfId="14797"/>
    <cellStyle name="40% - Accent5 2 6 2 3 2" xfId="27123"/>
    <cellStyle name="40% - Accent5 2 6 2 3 2 2" xfId="29346"/>
    <cellStyle name="40% - Accent5 2 6 2 3 2 2 2" xfId="33766"/>
    <cellStyle name="40% - Accent5 2 6 2 3 2 3" xfId="31599"/>
    <cellStyle name="40% - Accent5 2 6 2 3 3" xfId="28265"/>
    <cellStyle name="40% - Accent5 2 6 2 3 3 2" xfId="32685"/>
    <cellStyle name="40% - Accent5 2 6 2 3 4" xfId="30518"/>
    <cellStyle name="40% - Accent5 2 6 2 4" xfId="25451"/>
    <cellStyle name="40% - Accent5 2 6 2 4 2" xfId="27289"/>
    <cellStyle name="40% - Accent5 2 6 2 4 2 2" xfId="29503"/>
    <cellStyle name="40% - Accent5 2 6 2 4 2 2 2" xfId="33923"/>
    <cellStyle name="40% - Accent5 2 6 2 4 2 3" xfId="31756"/>
    <cellStyle name="40% - Accent5 2 6 2 4 3" xfId="28422"/>
    <cellStyle name="40% - Accent5 2 6 2 4 3 2" xfId="32842"/>
    <cellStyle name="40% - Accent5 2 6 2 4 4" xfId="30675"/>
    <cellStyle name="40% - Accent5 2 6 2 5" xfId="25759"/>
    <cellStyle name="40% - Accent5 2 6 2 5 2" xfId="27595"/>
    <cellStyle name="40% - Accent5 2 6 2 5 2 2" xfId="29809"/>
    <cellStyle name="40% - Accent5 2 6 2 5 2 2 2" xfId="34229"/>
    <cellStyle name="40% - Accent5 2 6 2 5 2 3" xfId="32062"/>
    <cellStyle name="40% - Accent5 2 6 2 5 3" xfId="28728"/>
    <cellStyle name="40% - Accent5 2 6 2 5 3 2" xfId="33148"/>
    <cellStyle name="40% - Accent5 2 6 2 5 4" xfId="30981"/>
    <cellStyle name="40% - Accent5 2 6 2 6" xfId="26514"/>
    <cellStyle name="40% - Accent5 2 6 2 6 2" xfId="28894"/>
    <cellStyle name="40% - Accent5 2 6 2 6 2 2" xfId="33314"/>
    <cellStyle name="40% - Accent5 2 6 2 6 3" xfId="31147"/>
    <cellStyle name="40% - Accent5 2 6 2 7" xfId="27813"/>
    <cellStyle name="40% - Accent5 2 6 2 7 2" xfId="32233"/>
    <cellStyle name="40% - Accent5 2 6 2 8" xfId="30066"/>
    <cellStyle name="40% - Accent5 2 6 3" xfId="10776"/>
    <cellStyle name="40% - Accent5 2 6 3 2" xfId="14799"/>
    <cellStyle name="40% - Accent5 2 6 3 2 2" xfId="27125"/>
    <cellStyle name="40% - Accent5 2 6 3 2 2 2" xfId="29348"/>
    <cellStyle name="40% - Accent5 2 6 3 2 2 2 2" xfId="33768"/>
    <cellStyle name="40% - Accent5 2 6 3 2 2 3" xfId="31601"/>
    <cellStyle name="40% - Accent5 2 6 3 2 3" xfId="28267"/>
    <cellStyle name="40% - Accent5 2 6 3 2 3 2" xfId="32687"/>
    <cellStyle name="40% - Accent5 2 6 3 2 4" xfId="30520"/>
    <cellStyle name="40% - Accent5 2 6 3 3" xfId="25761"/>
    <cellStyle name="40% - Accent5 2 6 3 3 2" xfId="27597"/>
    <cellStyle name="40% - Accent5 2 6 3 3 2 2" xfId="29811"/>
    <cellStyle name="40% - Accent5 2 6 3 3 2 2 2" xfId="34231"/>
    <cellStyle name="40% - Accent5 2 6 3 3 2 3" xfId="32064"/>
    <cellStyle name="40% - Accent5 2 6 3 3 3" xfId="28730"/>
    <cellStyle name="40% - Accent5 2 6 3 3 3 2" xfId="33150"/>
    <cellStyle name="40% - Accent5 2 6 3 3 4" xfId="30983"/>
    <cellStyle name="40% - Accent5 2 6 3 4" xfId="26604"/>
    <cellStyle name="40% - Accent5 2 6 3 4 2" xfId="28976"/>
    <cellStyle name="40% - Accent5 2 6 3 4 2 2" xfId="33396"/>
    <cellStyle name="40% - Accent5 2 6 3 4 3" xfId="31229"/>
    <cellStyle name="40% - Accent5 2 6 3 5" xfId="27895"/>
    <cellStyle name="40% - Accent5 2 6 3 5 2" xfId="32315"/>
    <cellStyle name="40% - Accent5 2 6 3 6" xfId="30148"/>
    <cellStyle name="40% - Accent5 2 6 4" xfId="14796"/>
    <cellStyle name="40% - Accent5 2 6 4 2" xfId="27122"/>
    <cellStyle name="40% - Accent5 2 6 4 2 2" xfId="29345"/>
    <cellStyle name="40% - Accent5 2 6 4 2 2 2" xfId="33765"/>
    <cellStyle name="40% - Accent5 2 6 4 2 3" xfId="31598"/>
    <cellStyle name="40% - Accent5 2 6 4 3" xfId="28264"/>
    <cellStyle name="40% - Accent5 2 6 4 3 2" xfId="32684"/>
    <cellStyle name="40% - Accent5 2 6 4 4" xfId="30517"/>
    <cellStyle name="40% - Accent5 2 6 5" xfId="25382"/>
    <cellStyle name="40% - Accent5 2 6 5 2" xfId="27220"/>
    <cellStyle name="40% - Accent5 2 6 5 2 2" xfId="29434"/>
    <cellStyle name="40% - Accent5 2 6 5 2 2 2" xfId="33854"/>
    <cellStyle name="40% - Accent5 2 6 5 2 3" xfId="31687"/>
    <cellStyle name="40% - Accent5 2 6 5 3" xfId="28353"/>
    <cellStyle name="40% - Accent5 2 6 5 3 2" xfId="32773"/>
    <cellStyle name="40% - Accent5 2 6 5 4" xfId="30606"/>
    <cellStyle name="40% - Accent5 2 6 6" xfId="25758"/>
    <cellStyle name="40% - Accent5 2 6 6 2" xfId="27594"/>
    <cellStyle name="40% - Accent5 2 6 6 2 2" xfId="29808"/>
    <cellStyle name="40% - Accent5 2 6 6 2 2 2" xfId="34228"/>
    <cellStyle name="40% - Accent5 2 6 6 2 3" xfId="32061"/>
    <cellStyle name="40% - Accent5 2 6 6 3" xfId="28727"/>
    <cellStyle name="40% - Accent5 2 6 6 3 2" xfId="33147"/>
    <cellStyle name="40% - Accent5 2 6 6 4" xfId="30980"/>
    <cellStyle name="40% - Accent5 2 6 7" xfId="25899"/>
    <cellStyle name="40% - Accent5 2 6 7 2" xfId="28827"/>
    <cellStyle name="40% - Accent5 2 6 7 2 2" xfId="33247"/>
    <cellStyle name="40% - Accent5 2 6 7 3" xfId="31080"/>
    <cellStyle name="40% - Accent5 2 6 8" xfId="27709"/>
    <cellStyle name="40% - Accent5 2 6 8 2" xfId="32165"/>
    <cellStyle name="40% - Accent5 2 6 9" xfId="29935"/>
    <cellStyle name="40% - Accent5 2 7" xfId="1433"/>
    <cellStyle name="40% - Accent5 2 7 10" xfId="34727"/>
    <cellStyle name="40% - Accent5 2 7 2" xfId="7029"/>
    <cellStyle name="40% - Accent5 2 7 2 2" xfId="12908"/>
    <cellStyle name="40% - Accent5 2 7 2 2 2" xfId="14802"/>
    <cellStyle name="40% - Accent5 2 7 2 2 2 2" xfId="27128"/>
    <cellStyle name="40% - Accent5 2 7 2 2 2 2 2" xfId="29351"/>
    <cellStyle name="40% - Accent5 2 7 2 2 2 2 2 2" xfId="33771"/>
    <cellStyle name="40% - Accent5 2 7 2 2 2 2 3" xfId="31604"/>
    <cellStyle name="40% - Accent5 2 7 2 2 2 3" xfId="28270"/>
    <cellStyle name="40% - Accent5 2 7 2 2 2 3 2" xfId="32690"/>
    <cellStyle name="40% - Accent5 2 7 2 2 2 4" xfId="30523"/>
    <cellStyle name="40% - Accent5 2 7 2 2 3" xfId="25764"/>
    <cellStyle name="40% - Accent5 2 7 2 2 3 2" xfId="27600"/>
    <cellStyle name="40% - Accent5 2 7 2 2 3 2 2" xfId="29814"/>
    <cellStyle name="40% - Accent5 2 7 2 2 3 2 2 2" xfId="34234"/>
    <cellStyle name="40% - Accent5 2 7 2 2 3 2 3" xfId="32067"/>
    <cellStyle name="40% - Accent5 2 7 2 2 3 3" xfId="28733"/>
    <cellStyle name="40% - Accent5 2 7 2 2 3 3 2" xfId="33153"/>
    <cellStyle name="40% - Accent5 2 7 2 2 3 4" xfId="30986"/>
    <cellStyle name="40% - Accent5 2 7 2 2 4" xfId="26752"/>
    <cellStyle name="40% - Accent5 2 7 2 2 4 2" xfId="29050"/>
    <cellStyle name="40% - Accent5 2 7 2 2 4 2 2" xfId="33470"/>
    <cellStyle name="40% - Accent5 2 7 2 2 4 3" xfId="31303"/>
    <cellStyle name="40% - Accent5 2 7 2 2 5" xfId="27969"/>
    <cellStyle name="40% - Accent5 2 7 2 2 5 2" xfId="32389"/>
    <cellStyle name="40% - Accent5 2 7 2 2 6" xfId="30222"/>
    <cellStyle name="40% - Accent5 2 7 2 3" xfId="14801"/>
    <cellStyle name="40% - Accent5 2 7 2 3 2" xfId="27127"/>
    <cellStyle name="40% - Accent5 2 7 2 3 2 2" xfId="29350"/>
    <cellStyle name="40% - Accent5 2 7 2 3 2 2 2" xfId="33770"/>
    <cellStyle name="40% - Accent5 2 7 2 3 2 3" xfId="31603"/>
    <cellStyle name="40% - Accent5 2 7 2 3 3" xfId="28269"/>
    <cellStyle name="40% - Accent5 2 7 2 3 3 2" xfId="32689"/>
    <cellStyle name="40% - Accent5 2 7 2 3 4" xfId="30522"/>
    <cellStyle name="40% - Accent5 2 7 2 4" xfId="25452"/>
    <cellStyle name="40% - Accent5 2 7 2 4 2" xfId="27290"/>
    <cellStyle name="40% - Accent5 2 7 2 4 2 2" xfId="29504"/>
    <cellStyle name="40% - Accent5 2 7 2 4 2 2 2" xfId="33924"/>
    <cellStyle name="40% - Accent5 2 7 2 4 2 3" xfId="31757"/>
    <cellStyle name="40% - Accent5 2 7 2 4 3" xfId="28423"/>
    <cellStyle name="40% - Accent5 2 7 2 4 3 2" xfId="32843"/>
    <cellStyle name="40% - Accent5 2 7 2 4 4" xfId="30676"/>
    <cellStyle name="40% - Accent5 2 7 2 5" xfId="25763"/>
    <cellStyle name="40% - Accent5 2 7 2 5 2" xfId="27599"/>
    <cellStyle name="40% - Accent5 2 7 2 5 2 2" xfId="29813"/>
    <cellStyle name="40% - Accent5 2 7 2 5 2 2 2" xfId="34233"/>
    <cellStyle name="40% - Accent5 2 7 2 5 2 3" xfId="32066"/>
    <cellStyle name="40% - Accent5 2 7 2 5 3" xfId="28732"/>
    <cellStyle name="40% - Accent5 2 7 2 5 3 2" xfId="33152"/>
    <cellStyle name="40% - Accent5 2 7 2 5 4" xfId="30985"/>
    <cellStyle name="40% - Accent5 2 7 2 6" xfId="26515"/>
    <cellStyle name="40% - Accent5 2 7 2 6 2" xfId="28895"/>
    <cellStyle name="40% - Accent5 2 7 2 6 2 2" xfId="33315"/>
    <cellStyle name="40% - Accent5 2 7 2 6 3" xfId="31148"/>
    <cellStyle name="40% - Accent5 2 7 2 7" xfId="27814"/>
    <cellStyle name="40% - Accent5 2 7 2 7 2" xfId="32234"/>
    <cellStyle name="40% - Accent5 2 7 2 8" xfId="30067"/>
    <cellStyle name="40% - Accent5 2 7 3" xfId="10777"/>
    <cellStyle name="40% - Accent5 2 7 3 2" xfId="14803"/>
    <cellStyle name="40% - Accent5 2 7 3 2 2" xfId="27129"/>
    <cellStyle name="40% - Accent5 2 7 3 2 2 2" xfId="29352"/>
    <cellStyle name="40% - Accent5 2 7 3 2 2 2 2" xfId="33772"/>
    <cellStyle name="40% - Accent5 2 7 3 2 2 3" xfId="31605"/>
    <cellStyle name="40% - Accent5 2 7 3 2 3" xfId="28271"/>
    <cellStyle name="40% - Accent5 2 7 3 2 3 2" xfId="32691"/>
    <cellStyle name="40% - Accent5 2 7 3 2 4" xfId="30524"/>
    <cellStyle name="40% - Accent5 2 7 3 3" xfId="25765"/>
    <cellStyle name="40% - Accent5 2 7 3 3 2" xfId="27601"/>
    <cellStyle name="40% - Accent5 2 7 3 3 2 2" xfId="29815"/>
    <cellStyle name="40% - Accent5 2 7 3 3 2 2 2" xfId="34235"/>
    <cellStyle name="40% - Accent5 2 7 3 3 2 3" xfId="32068"/>
    <cellStyle name="40% - Accent5 2 7 3 3 3" xfId="28734"/>
    <cellStyle name="40% - Accent5 2 7 3 3 3 2" xfId="33154"/>
    <cellStyle name="40% - Accent5 2 7 3 3 4" xfId="30987"/>
    <cellStyle name="40% - Accent5 2 7 3 4" xfId="26605"/>
    <cellStyle name="40% - Accent5 2 7 3 4 2" xfId="28977"/>
    <cellStyle name="40% - Accent5 2 7 3 4 2 2" xfId="33397"/>
    <cellStyle name="40% - Accent5 2 7 3 4 3" xfId="31230"/>
    <cellStyle name="40% - Accent5 2 7 3 5" xfId="27896"/>
    <cellStyle name="40% - Accent5 2 7 3 5 2" xfId="32316"/>
    <cellStyle name="40% - Accent5 2 7 3 6" xfId="30149"/>
    <cellStyle name="40% - Accent5 2 7 4" xfId="14800"/>
    <cellStyle name="40% - Accent5 2 7 4 2" xfId="27126"/>
    <cellStyle name="40% - Accent5 2 7 4 2 2" xfId="29349"/>
    <cellStyle name="40% - Accent5 2 7 4 2 2 2" xfId="33769"/>
    <cellStyle name="40% - Accent5 2 7 4 2 3" xfId="31602"/>
    <cellStyle name="40% - Accent5 2 7 4 3" xfId="28268"/>
    <cellStyle name="40% - Accent5 2 7 4 3 2" xfId="32688"/>
    <cellStyle name="40% - Accent5 2 7 4 4" xfId="30521"/>
    <cellStyle name="40% - Accent5 2 7 5" xfId="25383"/>
    <cellStyle name="40% - Accent5 2 7 5 2" xfId="27221"/>
    <cellStyle name="40% - Accent5 2 7 5 2 2" xfId="29435"/>
    <cellStyle name="40% - Accent5 2 7 5 2 2 2" xfId="33855"/>
    <cellStyle name="40% - Accent5 2 7 5 2 3" xfId="31688"/>
    <cellStyle name="40% - Accent5 2 7 5 3" xfId="28354"/>
    <cellStyle name="40% - Accent5 2 7 5 3 2" xfId="32774"/>
    <cellStyle name="40% - Accent5 2 7 5 4" xfId="30607"/>
    <cellStyle name="40% - Accent5 2 7 6" xfId="25762"/>
    <cellStyle name="40% - Accent5 2 7 6 2" xfId="27598"/>
    <cellStyle name="40% - Accent5 2 7 6 2 2" xfId="29812"/>
    <cellStyle name="40% - Accent5 2 7 6 2 2 2" xfId="34232"/>
    <cellStyle name="40% - Accent5 2 7 6 2 3" xfId="32065"/>
    <cellStyle name="40% - Accent5 2 7 6 3" xfId="28731"/>
    <cellStyle name="40% - Accent5 2 7 6 3 2" xfId="33151"/>
    <cellStyle name="40% - Accent5 2 7 6 4" xfId="30984"/>
    <cellStyle name="40% - Accent5 2 7 7" xfId="25900"/>
    <cellStyle name="40% - Accent5 2 7 7 2" xfId="28828"/>
    <cellStyle name="40% - Accent5 2 7 7 2 2" xfId="33248"/>
    <cellStyle name="40% - Accent5 2 7 7 3" xfId="31081"/>
    <cellStyle name="40% - Accent5 2 7 8" xfId="27710"/>
    <cellStyle name="40% - Accent5 2 7 8 2" xfId="32166"/>
    <cellStyle name="40% - Accent5 2 7 9" xfId="29936"/>
    <cellStyle name="40% - Accent5 2 8" xfId="7025"/>
    <cellStyle name="40% - Accent5 2 8 2" xfId="12904"/>
    <cellStyle name="40% - Accent5 2 8 2 2" xfId="14805"/>
    <cellStyle name="40% - Accent5 2 8 2 2 2" xfId="27131"/>
    <cellStyle name="40% - Accent5 2 8 2 2 2 2" xfId="29354"/>
    <cellStyle name="40% - Accent5 2 8 2 2 2 2 2" xfId="33774"/>
    <cellStyle name="40% - Accent5 2 8 2 2 2 3" xfId="31607"/>
    <cellStyle name="40% - Accent5 2 8 2 2 3" xfId="28273"/>
    <cellStyle name="40% - Accent5 2 8 2 2 3 2" xfId="32693"/>
    <cellStyle name="40% - Accent5 2 8 2 2 4" xfId="30526"/>
    <cellStyle name="40% - Accent5 2 8 2 3" xfId="25767"/>
    <cellStyle name="40% - Accent5 2 8 2 3 2" xfId="27603"/>
    <cellStyle name="40% - Accent5 2 8 2 3 2 2" xfId="29817"/>
    <cellStyle name="40% - Accent5 2 8 2 3 2 2 2" xfId="34237"/>
    <cellStyle name="40% - Accent5 2 8 2 3 2 3" xfId="32070"/>
    <cellStyle name="40% - Accent5 2 8 2 3 3" xfId="28736"/>
    <cellStyle name="40% - Accent5 2 8 2 3 3 2" xfId="33156"/>
    <cellStyle name="40% - Accent5 2 8 2 3 4" xfId="30989"/>
    <cellStyle name="40% - Accent5 2 8 2 4" xfId="26748"/>
    <cellStyle name="40% - Accent5 2 8 2 4 2" xfId="29046"/>
    <cellStyle name="40% - Accent5 2 8 2 4 2 2" xfId="33466"/>
    <cellStyle name="40% - Accent5 2 8 2 4 3" xfId="31299"/>
    <cellStyle name="40% - Accent5 2 8 2 5" xfId="27965"/>
    <cellStyle name="40% - Accent5 2 8 2 5 2" xfId="32385"/>
    <cellStyle name="40% - Accent5 2 8 2 6" xfId="30218"/>
    <cellStyle name="40% - Accent5 2 8 3" xfId="14804"/>
    <cellStyle name="40% - Accent5 2 8 3 2" xfId="27130"/>
    <cellStyle name="40% - Accent5 2 8 3 2 2" xfId="29353"/>
    <cellStyle name="40% - Accent5 2 8 3 2 2 2" xfId="33773"/>
    <cellStyle name="40% - Accent5 2 8 3 2 3" xfId="31606"/>
    <cellStyle name="40% - Accent5 2 8 3 3" xfId="28272"/>
    <cellStyle name="40% - Accent5 2 8 3 3 2" xfId="32692"/>
    <cellStyle name="40% - Accent5 2 8 3 4" xfId="30525"/>
    <cellStyle name="40% - Accent5 2 8 4" xfId="25448"/>
    <cellStyle name="40% - Accent5 2 8 4 2" xfId="27286"/>
    <cellStyle name="40% - Accent5 2 8 4 2 2" xfId="29500"/>
    <cellStyle name="40% - Accent5 2 8 4 2 2 2" xfId="33920"/>
    <cellStyle name="40% - Accent5 2 8 4 2 3" xfId="31753"/>
    <cellStyle name="40% - Accent5 2 8 4 3" xfId="28419"/>
    <cellStyle name="40% - Accent5 2 8 4 3 2" xfId="32839"/>
    <cellStyle name="40% - Accent5 2 8 4 4" xfId="30672"/>
    <cellStyle name="40% - Accent5 2 8 5" xfId="25766"/>
    <cellStyle name="40% - Accent5 2 8 5 2" xfId="27602"/>
    <cellStyle name="40% - Accent5 2 8 5 2 2" xfId="29816"/>
    <cellStyle name="40% - Accent5 2 8 5 2 2 2" xfId="34236"/>
    <cellStyle name="40% - Accent5 2 8 5 2 3" xfId="32069"/>
    <cellStyle name="40% - Accent5 2 8 5 3" xfId="28735"/>
    <cellStyle name="40% - Accent5 2 8 5 3 2" xfId="33155"/>
    <cellStyle name="40% - Accent5 2 8 5 4" xfId="30988"/>
    <cellStyle name="40% - Accent5 2 8 6" xfId="26511"/>
    <cellStyle name="40% - Accent5 2 8 6 2" xfId="28891"/>
    <cellStyle name="40% - Accent5 2 8 6 2 2" xfId="33311"/>
    <cellStyle name="40% - Accent5 2 8 6 3" xfId="31144"/>
    <cellStyle name="40% - Accent5 2 8 7" xfId="27810"/>
    <cellStyle name="40% - Accent5 2 8 7 2" xfId="32230"/>
    <cellStyle name="40% - Accent5 2 8 8" xfId="30063"/>
    <cellStyle name="40% - Accent5 2 9" xfId="6917"/>
    <cellStyle name="40% - Accent5 2 9 2" xfId="12852"/>
    <cellStyle name="40% - Accent5 2 9 2 2" xfId="14807"/>
    <cellStyle name="40% - Accent5 2 9 2 2 2" xfId="27133"/>
    <cellStyle name="40% - Accent5 2 9 2 2 2 2" xfId="29356"/>
    <cellStyle name="40% - Accent5 2 9 2 2 2 2 2" xfId="33776"/>
    <cellStyle name="40% - Accent5 2 9 2 2 2 3" xfId="31609"/>
    <cellStyle name="40% - Accent5 2 9 2 2 3" xfId="28275"/>
    <cellStyle name="40% - Accent5 2 9 2 2 3 2" xfId="32695"/>
    <cellStyle name="40% - Accent5 2 9 2 2 4" xfId="30528"/>
    <cellStyle name="40% - Accent5 2 9 2 3" xfId="25769"/>
    <cellStyle name="40% - Accent5 2 9 2 3 2" xfId="27605"/>
    <cellStyle name="40% - Accent5 2 9 2 3 2 2" xfId="29819"/>
    <cellStyle name="40% - Accent5 2 9 2 3 2 2 2" xfId="34239"/>
    <cellStyle name="40% - Accent5 2 9 2 3 2 3" xfId="32072"/>
    <cellStyle name="40% - Accent5 2 9 2 3 3" xfId="28738"/>
    <cellStyle name="40% - Accent5 2 9 2 3 3 2" xfId="33158"/>
    <cellStyle name="40% - Accent5 2 9 2 3 4" xfId="30991"/>
    <cellStyle name="40% - Accent5 2 9 2 4" xfId="26699"/>
    <cellStyle name="40% - Accent5 2 9 2 4 2" xfId="28997"/>
    <cellStyle name="40% - Accent5 2 9 2 4 2 2" xfId="33417"/>
    <cellStyle name="40% - Accent5 2 9 2 4 3" xfId="31250"/>
    <cellStyle name="40% - Accent5 2 9 2 5" xfId="27916"/>
    <cellStyle name="40% - Accent5 2 9 2 5 2" xfId="32336"/>
    <cellStyle name="40% - Accent5 2 9 2 6" xfId="30169"/>
    <cellStyle name="40% - Accent5 2 9 3" xfId="14806"/>
    <cellStyle name="40% - Accent5 2 9 3 2" xfId="27132"/>
    <cellStyle name="40% - Accent5 2 9 3 2 2" xfId="29355"/>
    <cellStyle name="40% - Accent5 2 9 3 2 2 2" xfId="33775"/>
    <cellStyle name="40% - Accent5 2 9 3 2 3" xfId="31608"/>
    <cellStyle name="40% - Accent5 2 9 3 3" xfId="28274"/>
    <cellStyle name="40% - Accent5 2 9 3 3 2" xfId="32694"/>
    <cellStyle name="40% - Accent5 2 9 3 4" xfId="30527"/>
    <cellStyle name="40% - Accent5 2 9 4" xfId="25399"/>
    <cellStyle name="40% - Accent5 2 9 4 2" xfId="27237"/>
    <cellStyle name="40% - Accent5 2 9 4 2 2" xfId="29451"/>
    <cellStyle name="40% - Accent5 2 9 4 2 2 2" xfId="33871"/>
    <cellStyle name="40% - Accent5 2 9 4 2 3" xfId="31704"/>
    <cellStyle name="40% - Accent5 2 9 4 3" xfId="28370"/>
    <cellStyle name="40% - Accent5 2 9 4 3 2" xfId="32790"/>
    <cellStyle name="40% - Accent5 2 9 4 4" xfId="30623"/>
    <cellStyle name="40% - Accent5 2 9 5" xfId="25768"/>
    <cellStyle name="40% - Accent5 2 9 5 2" xfId="27604"/>
    <cellStyle name="40% - Accent5 2 9 5 2 2" xfId="29818"/>
    <cellStyle name="40% - Accent5 2 9 5 2 2 2" xfId="34238"/>
    <cellStyle name="40% - Accent5 2 9 5 2 3" xfId="32071"/>
    <cellStyle name="40% - Accent5 2 9 5 3" xfId="28737"/>
    <cellStyle name="40% - Accent5 2 9 5 3 2" xfId="33157"/>
    <cellStyle name="40% - Accent5 2 9 5 4" xfId="30990"/>
    <cellStyle name="40% - Accent5 2 9 6" xfId="26462"/>
    <cellStyle name="40% - Accent5 2 9 6 2" xfId="28842"/>
    <cellStyle name="40% - Accent5 2 9 6 2 2" xfId="33262"/>
    <cellStyle name="40% - Accent5 2 9 6 3" xfId="31095"/>
    <cellStyle name="40% - Accent5 2 9 7" xfId="27761"/>
    <cellStyle name="40% - Accent5 2 9 7 2" xfId="32181"/>
    <cellStyle name="40% - Accent5 2 9 8" xfId="30014"/>
    <cellStyle name="40% - Accent5 3" xfId="1434"/>
    <cellStyle name="40% - Accent5 3 2" xfId="1435"/>
    <cellStyle name="40% - Accent5 3 3" xfId="36427"/>
    <cellStyle name="40% - Accent5 3 4" xfId="36463"/>
    <cellStyle name="40% - Accent5 3 5" xfId="36532"/>
    <cellStyle name="40% - Accent5 3 6" xfId="36582"/>
    <cellStyle name="40% - Accent5 3 7" xfId="36626"/>
    <cellStyle name="40% - Accent5 4" xfId="1436"/>
    <cellStyle name="40% - Accent5 4 2" xfId="34733"/>
    <cellStyle name="40% - Accent5 4 3" xfId="36464"/>
    <cellStyle name="40% - Accent5 4 4" xfId="36546"/>
    <cellStyle name="40% - Accent5 4 5" xfId="36583"/>
    <cellStyle name="40% - Accent5 4 6" xfId="36627"/>
    <cellStyle name="40% - Accent5 5" xfId="1437"/>
    <cellStyle name="40% - Accent5 5 10" xfId="34734"/>
    <cellStyle name="40% - Accent5 5 2" xfId="7030"/>
    <cellStyle name="40% - Accent5 5 2 2" xfId="12909"/>
    <cellStyle name="40% - Accent5 5 2 2 2" xfId="14810"/>
    <cellStyle name="40% - Accent5 5 2 2 2 2" xfId="27136"/>
    <cellStyle name="40% - Accent5 5 2 2 2 2 2" xfId="29359"/>
    <cellStyle name="40% - Accent5 5 2 2 2 2 2 2" xfId="33779"/>
    <cellStyle name="40% - Accent5 5 2 2 2 2 3" xfId="31612"/>
    <cellStyle name="40% - Accent5 5 2 2 2 3" xfId="28278"/>
    <cellStyle name="40% - Accent5 5 2 2 2 3 2" xfId="32698"/>
    <cellStyle name="40% - Accent5 5 2 2 2 4" xfId="30531"/>
    <cellStyle name="40% - Accent5 5 2 2 3" xfId="25772"/>
    <cellStyle name="40% - Accent5 5 2 2 3 2" xfId="27608"/>
    <cellStyle name="40% - Accent5 5 2 2 3 2 2" xfId="29822"/>
    <cellStyle name="40% - Accent5 5 2 2 3 2 2 2" xfId="34242"/>
    <cellStyle name="40% - Accent5 5 2 2 3 2 3" xfId="32075"/>
    <cellStyle name="40% - Accent5 5 2 2 3 3" xfId="28741"/>
    <cellStyle name="40% - Accent5 5 2 2 3 3 2" xfId="33161"/>
    <cellStyle name="40% - Accent5 5 2 2 3 4" xfId="30994"/>
    <cellStyle name="40% - Accent5 5 2 2 4" xfId="26753"/>
    <cellStyle name="40% - Accent5 5 2 2 4 2" xfId="29051"/>
    <cellStyle name="40% - Accent5 5 2 2 4 2 2" xfId="33471"/>
    <cellStyle name="40% - Accent5 5 2 2 4 3" xfId="31304"/>
    <cellStyle name="40% - Accent5 5 2 2 5" xfId="27970"/>
    <cellStyle name="40% - Accent5 5 2 2 5 2" xfId="32390"/>
    <cellStyle name="40% - Accent5 5 2 2 6" xfId="30223"/>
    <cellStyle name="40% - Accent5 5 2 3" xfId="14809"/>
    <cellStyle name="40% - Accent5 5 2 3 2" xfId="27135"/>
    <cellStyle name="40% - Accent5 5 2 3 2 2" xfId="29358"/>
    <cellStyle name="40% - Accent5 5 2 3 2 2 2" xfId="33778"/>
    <cellStyle name="40% - Accent5 5 2 3 2 3" xfId="31611"/>
    <cellStyle name="40% - Accent5 5 2 3 3" xfId="28277"/>
    <cellStyle name="40% - Accent5 5 2 3 3 2" xfId="32697"/>
    <cellStyle name="40% - Accent5 5 2 3 4" xfId="30530"/>
    <cellStyle name="40% - Accent5 5 2 4" xfId="25453"/>
    <cellStyle name="40% - Accent5 5 2 4 2" xfId="27291"/>
    <cellStyle name="40% - Accent5 5 2 4 2 2" xfId="29505"/>
    <cellStyle name="40% - Accent5 5 2 4 2 2 2" xfId="33925"/>
    <cellStyle name="40% - Accent5 5 2 4 2 3" xfId="31758"/>
    <cellStyle name="40% - Accent5 5 2 4 3" xfId="28424"/>
    <cellStyle name="40% - Accent5 5 2 4 3 2" xfId="32844"/>
    <cellStyle name="40% - Accent5 5 2 4 4" xfId="30677"/>
    <cellStyle name="40% - Accent5 5 2 5" xfId="25771"/>
    <cellStyle name="40% - Accent5 5 2 5 2" xfId="27607"/>
    <cellStyle name="40% - Accent5 5 2 5 2 2" xfId="29821"/>
    <cellStyle name="40% - Accent5 5 2 5 2 2 2" xfId="34241"/>
    <cellStyle name="40% - Accent5 5 2 5 2 3" xfId="32074"/>
    <cellStyle name="40% - Accent5 5 2 5 3" xfId="28740"/>
    <cellStyle name="40% - Accent5 5 2 5 3 2" xfId="33160"/>
    <cellStyle name="40% - Accent5 5 2 5 4" xfId="30993"/>
    <cellStyle name="40% - Accent5 5 2 6" xfId="26516"/>
    <cellStyle name="40% - Accent5 5 2 6 2" xfId="28896"/>
    <cellStyle name="40% - Accent5 5 2 6 2 2" xfId="33316"/>
    <cellStyle name="40% - Accent5 5 2 6 3" xfId="31149"/>
    <cellStyle name="40% - Accent5 5 2 7" xfId="27815"/>
    <cellStyle name="40% - Accent5 5 2 7 2" xfId="32235"/>
    <cellStyle name="40% - Accent5 5 2 8" xfId="30068"/>
    <cellStyle name="40% - Accent5 5 3" xfId="10781"/>
    <cellStyle name="40% - Accent5 5 3 2" xfId="14811"/>
    <cellStyle name="40% - Accent5 5 3 2 2" xfId="27137"/>
    <cellStyle name="40% - Accent5 5 3 2 2 2" xfId="29360"/>
    <cellStyle name="40% - Accent5 5 3 2 2 2 2" xfId="33780"/>
    <cellStyle name="40% - Accent5 5 3 2 2 3" xfId="31613"/>
    <cellStyle name="40% - Accent5 5 3 2 3" xfId="28279"/>
    <cellStyle name="40% - Accent5 5 3 2 3 2" xfId="32699"/>
    <cellStyle name="40% - Accent5 5 3 2 4" xfId="30532"/>
    <cellStyle name="40% - Accent5 5 3 3" xfId="25773"/>
    <cellStyle name="40% - Accent5 5 3 3 2" xfId="27609"/>
    <cellStyle name="40% - Accent5 5 3 3 2 2" xfId="29823"/>
    <cellStyle name="40% - Accent5 5 3 3 2 2 2" xfId="34243"/>
    <cellStyle name="40% - Accent5 5 3 3 2 3" xfId="32076"/>
    <cellStyle name="40% - Accent5 5 3 3 3" xfId="28742"/>
    <cellStyle name="40% - Accent5 5 3 3 3 2" xfId="33162"/>
    <cellStyle name="40% - Accent5 5 3 3 4" xfId="30995"/>
    <cellStyle name="40% - Accent5 5 3 4" xfId="26606"/>
    <cellStyle name="40% - Accent5 5 3 4 2" xfId="28978"/>
    <cellStyle name="40% - Accent5 5 3 4 2 2" xfId="33398"/>
    <cellStyle name="40% - Accent5 5 3 4 3" xfId="31231"/>
    <cellStyle name="40% - Accent5 5 3 5" xfId="27897"/>
    <cellStyle name="40% - Accent5 5 3 5 2" xfId="32317"/>
    <cellStyle name="40% - Accent5 5 3 6" xfId="30150"/>
    <cellStyle name="40% - Accent5 5 4" xfId="14808"/>
    <cellStyle name="40% - Accent5 5 4 2" xfId="27134"/>
    <cellStyle name="40% - Accent5 5 4 2 2" xfId="29357"/>
    <cellStyle name="40% - Accent5 5 4 2 2 2" xfId="33777"/>
    <cellStyle name="40% - Accent5 5 4 2 3" xfId="31610"/>
    <cellStyle name="40% - Accent5 5 4 3" xfId="28276"/>
    <cellStyle name="40% - Accent5 5 4 3 2" xfId="32696"/>
    <cellStyle name="40% - Accent5 5 4 4" xfId="30529"/>
    <cellStyle name="40% - Accent5 5 5" xfId="25384"/>
    <cellStyle name="40% - Accent5 5 5 2" xfId="27222"/>
    <cellStyle name="40% - Accent5 5 5 2 2" xfId="29436"/>
    <cellStyle name="40% - Accent5 5 5 2 2 2" xfId="33856"/>
    <cellStyle name="40% - Accent5 5 5 2 3" xfId="31689"/>
    <cellStyle name="40% - Accent5 5 5 3" xfId="28355"/>
    <cellStyle name="40% - Accent5 5 5 3 2" xfId="32775"/>
    <cellStyle name="40% - Accent5 5 5 4" xfId="30608"/>
    <cellStyle name="40% - Accent5 5 6" xfId="25770"/>
    <cellStyle name="40% - Accent5 5 6 2" xfId="27606"/>
    <cellStyle name="40% - Accent5 5 6 2 2" xfId="29820"/>
    <cellStyle name="40% - Accent5 5 6 2 2 2" xfId="34240"/>
    <cellStyle name="40% - Accent5 5 6 2 3" xfId="32073"/>
    <cellStyle name="40% - Accent5 5 6 3" xfId="28739"/>
    <cellStyle name="40% - Accent5 5 6 3 2" xfId="33159"/>
    <cellStyle name="40% - Accent5 5 6 4" xfId="30992"/>
    <cellStyle name="40% - Accent5 5 7" xfId="25901"/>
    <cellStyle name="40% - Accent5 5 7 2" xfId="28829"/>
    <cellStyle name="40% - Accent5 5 7 2 2" xfId="33249"/>
    <cellStyle name="40% - Accent5 5 7 3" xfId="31082"/>
    <cellStyle name="40% - Accent5 5 8" xfId="27711"/>
    <cellStyle name="40% - Accent5 5 8 2" xfId="32167"/>
    <cellStyle name="40% - Accent5 5 9" xfId="29937"/>
    <cellStyle name="40% - Accent5 6" xfId="14780"/>
    <cellStyle name="40% - Accent5 6 2" xfId="27106"/>
    <cellStyle name="40% - Accent5 6 2 2" xfId="29329"/>
    <cellStyle name="40% - Accent5 6 2 2 2" xfId="33749"/>
    <cellStyle name="40% - Accent5 6 2 3" xfId="31582"/>
    <cellStyle name="40% - Accent5 6 3" xfId="28248"/>
    <cellStyle name="40% - Accent5 6 3 2" xfId="32668"/>
    <cellStyle name="40% - Accent5 6 4" xfId="30501"/>
    <cellStyle name="40% - Accent5 6 5" xfId="34735"/>
    <cellStyle name="40% - Accent5 7" xfId="25481"/>
    <cellStyle name="40% - Accent5 7 2" xfId="27319"/>
    <cellStyle name="40% - Accent5 7 2 2" xfId="29533"/>
    <cellStyle name="40% - Accent5 7 2 2 2" xfId="33953"/>
    <cellStyle name="40% - Accent5 7 2 3" xfId="31786"/>
    <cellStyle name="40% - Accent5 7 3" xfId="28452"/>
    <cellStyle name="40% - Accent5 7 3 2" xfId="32872"/>
    <cellStyle name="40% - Accent5 7 4" xfId="30705"/>
    <cellStyle name="40% - Accent5 8" xfId="25742"/>
    <cellStyle name="40% - Accent5 8 2" xfId="27578"/>
    <cellStyle name="40% - Accent5 8 2 2" xfId="29792"/>
    <cellStyle name="40% - Accent5 8 2 2 2" xfId="34212"/>
    <cellStyle name="40% - Accent5 8 2 3" xfId="32045"/>
    <cellStyle name="40% - Accent5 8 3" xfId="28711"/>
    <cellStyle name="40% - Accent5 8 3 2" xfId="33131"/>
    <cellStyle name="40% - Accent5 8 4" xfId="30964"/>
    <cellStyle name="40% - Accent5 9" xfId="27705"/>
    <cellStyle name="40% - Accent6" xfId="1438" builtinId="51" customBuiltin="1"/>
    <cellStyle name="40% - Accent6 10" xfId="29866"/>
    <cellStyle name="40% - Accent6 10 2" xfId="34279"/>
    <cellStyle name="40% - Accent6 10 3" xfId="34736"/>
    <cellStyle name="40% - Accent6 11" xfId="34307"/>
    <cellStyle name="40% - Accent6 11 2" xfId="34737"/>
    <cellStyle name="40% - Accent6 12" xfId="36399"/>
    <cellStyle name="40% - Accent6 13" xfId="36507"/>
    <cellStyle name="40% - Accent6 2" xfId="1439"/>
    <cellStyle name="40% - Accent6 2 10" xfId="14813"/>
    <cellStyle name="40% - Accent6 2 10 2" xfId="27139"/>
    <cellStyle name="40% - Accent6 2 10 2 2" xfId="29362"/>
    <cellStyle name="40% - Accent6 2 10 2 2 2" xfId="33782"/>
    <cellStyle name="40% - Accent6 2 10 2 3" xfId="31615"/>
    <cellStyle name="40% - Accent6 2 10 3" xfId="28281"/>
    <cellStyle name="40% - Accent6 2 10 3 2" xfId="32701"/>
    <cellStyle name="40% - Accent6 2 10 4" xfId="30534"/>
    <cellStyle name="40% - Accent6 2 11" xfId="25385"/>
    <cellStyle name="40% - Accent6 2 11 2" xfId="27223"/>
    <cellStyle name="40% - Accent6 2 11 2 2" xfId="29437"/>
    <cellStyle name="40% - Accent6 2 11 2 2 2" xfId="33857"/>
    <cellStyle name="40% - Accent6 2 11 2 3" xfId="31690"/>
    <cellStyle name="40% - Accent6 2 11 3" xfId="28356"/>
    <cellStyle name="40% - Accent6 2 11 3 2" xfId="32776"/>
    <cellStyle name="40% - Accent6 2 11 4" xfId="30609"/>
    <cellStyle name="40% - Accent6 2 12" xfId="25775"/>
    <cellStyle name="40% - Accent6 2 12 2" xfId="27611"/>
    <cellStyle name="40% - Accent6 2 12 2 2" xfId="29825"/>
    <cellStyle name="40% - Accent6 2 12 2 2 2" xfId="34245"/>
    <cellStyle name="40% - Accent6 2 12 2 3" xfId="32078"/>
    <cellStyle name="40% - Accent6 2 12 3" xfId="28744"/>
    <cellStyle name="40% - Accent6 2 12 3 2" xfId="33164"/>
    <cellStyle name="40% - Accent6 2 12 4" xfId="30997"/>
    <cellStyle name="40% - Accent6 2 13" xfId="25807"/>
    <cellStyle name="40% - Accent6 2 13 2" xfId="28776"/>
    <cellStyle name="40% - Accent6 2 13 2 2" xfId="33196"/>
    <cellStyle name="40% - Accent6 2 13 3" xfId="31029"/>
    <cellStyle name="40% - Accent6 2 14" xfId="27713"/>
    <cellStyle name="40% - Accent6 2 14 2" xfId="32168"/>
    <cellStyle name="40% - Accent6 2 15" xfId="29938"/>
    <cellStyle name="40% - Accent6 2 16" xfId="29878"/>
    <cellStyle name="40% - Accent6 2 17" xfId="34291"/>
    <cellStyle name="40% - Accent6 2 18" xfId="34349"/>
    <cellStyle name="40% - Accent6 2 19" xfId="34357"/>
    <cellStyle name="40% - Accent6 2 2" xfId="1440"/>
    <cellStyle name="40% - Accent6 2 2 2" xfId="34373"/>
    <cellStyle name="40% - Accent6 2 2 2 2" xfId="34741"/>
    <cellStyle name="40% - Accent6 2 2 2 3" xfId="34742"/>
    <cellStyle name="40% - Accent6 2 2 2 4" xfId="34743"/>
    <cellStyle name="40% - Accent6 2 2 2 4 2" xfId="34744"/>
    <cellStyle name="40% - Accent6 2 2 2 4 3" xfId="34745"/>
    <cellStyle name="40% - Accent6 2 2 2 4_Closed End Turbo Warrants MassIssuance_v0.02" xfId="34746"/>
    <cellStyle name="40% - Accent6 2 2 2 5" xfId="34747"/>
    <cellStyle name="40% - Accent6 2 2 2 6" xfId="34748"/>
    <cellStyle name="40% - Accent6 2 2 2 7" xfId="34740"/>
    <cellStyle name="40% - Accent6 2 2 3" xfId="34749"/>
    <cellStyle name="40% - Accent6 2 2 4" xfId="34750"/>
    <cellStyle name="40% - Accent6 2 2 4 2" xfId="34751"/>
    <cellStyle name="40% - Accent6 2 2 4 3" xfId="34752"/>
    <cellStyle name="40% - Accent6 2 2 4_Closed End Turbo Warrants MassIssuance_v0.02" xfId="34753"/>
    <cellStyle name="40% - Accent6 2 2 5" xfId="34754"/>
    <cellStyle name="40% - Accent6 2 2 6" xfId="34755"/>
    <cellStyle name="40% - Accent6 2 2 7" xfId="34739"/>
    <cellStyle name="40% - Accent6 2 20" xfId="34390"/>
    <cellStyle name="40% - Accent6 2 21" xfId="36416"/>
    <cellStyle name="40% - Accent6 2 22" xfId="36465"/>
    <cellStyle name="40% - Accent6 2 23" xfId="36521"/>
    <cellStyle name="40% - Accent6 2 24" xfId="36584"/>
    <cellStyle name="40% - Accent6 2 25" xfId="36628"/>
    <cellStyle name="40% - Accent6 2 3" xfId="1441"/>
    <cellStyle name="40% - Accent6 2 3 10" xfId="34756"/>
    <cellStyle name="40% - Accent6 2 3 2" xfId="7031"/>
    <cellStyle name="40% - Accent6 2 3 2 2" xfId="12910"/>
    <cellStyle name="40% - Accent6 2 3 2 2 2" xfId="14816"/>
    <cellStyle name="40% - Accent6 2 3 2 2 2 2" xfId="27142"/>
    <cellStyle name="40% - Accent6 2 3 2 2 2 2 2" xfId="29365"/>
    <cellStyle name="40% - Accent6 2 3 2 2 2 2 2 2" xfId="33785"/>
    <cellStyle name="40% - Accent6 2 3 2 2 2 2 3" xfId="31618"/>
    <cellStyle name="40% - Accent6 2 3 2 2 2 3" xfId="28284"/>
    <cellStyle name="40% - Accent6 2 3 2 2 2 3 2" xfId="32704"/>
    <cellStyle name="40% - Accent6 2 3 2 2 2 4" xfId="30537"/>
    <cellStyle name="40% - Accent6 2 3 2 2 3" xfId="25778"/>
    <cellStyle name="40% - Accent6 2 3 2 2 3 2" xfId="27614"/>
    <cellStyle name="40% - Accent6 2 3 2 2 3 2 2" xfId="29828"/>
    <cellStyle name="40% - Accent6 2 3 2 2 3 2 2 2" xfId="34248"/>
    <cellStyle name="40% - Accent6 2 3 2 2 3 2 3" xfId="32081"/>
    <cellStyle name="40% - Accent6 2 3 2 2 3 3" xfId="28747"/>
    <cellStyle name="40% - Accent6 2 3 2 2 3 3 2" xfId="33167"/>
    <cellStyle name="40% - Accent6 2 3 2 2 3 4" xfId="31000"/>
    <cellStyle name="40% - Accent6 2 3 2 2 4" xfId="26754"/>
    <cellStyle name="40% - Accent6 2 3 2 2 4 2" xfId="29052"/>
    <cellStyle name="40% - Accent6 2 3 2 2 4 2 2" xfId="33472"/>
    <cellStyle name="40% - Accent6 2 3 2 2 4 3" xfId="31305"/>
    <cellStyle name="40% - Accent6 2 3 2 2 5" xfId="27971"/>
    <cellStyle name="40% - Accent6 2 3 2 2 5 2" xfId="32391"/>
    <cellStyle name="40% - Accent6 2 3 2 2 6" xfId="30224"/>
    <cellStyle name="40% - Accent6 2 3 2 3" xfId="14815"/>
    <cellStyle name="40% - Accent6 2 3 2 3 2" xfId="27141"/>
    <cellStyle name="40% - Accent6 2 3 2 3 2 2" xfId="29364"/>
    <cellStyle name="40% - Accent6 2 3 2 3 2 2 2" xfId="33784"/>
    <cellStyle name="40% - Accent6 2 3 2 3 2 3" xfId="31617"/>
    <cellStyle name="40% - Accent6 2 3 2 3 3" xfId="28283"/>
    <cellStyle name="40% - Accent6 2 3 2 3 3 2" xfId="32703"/>
    <cellStyle name="40% - Accent6 2 3 2 3 4" xfId="30536"/>
    <cellStyle name="40% - Accent6 2 3 2 4" xfId="25454"/>
    <cellStyle name="40% - Accent6 2 3 2 4 2" xfId="27292"/>
    <cellStyle name="40% - Accent6 2 3 2 4 2 2" xfId="29506"/>
    <cellStyle name="40% - Accent6 2 3 2 4 2 2 2" xfId="33926"/>
    <cellStyle name="40% - Accent6 2 3 2 4 2 3" xfId="31759"/>
    <cellStyle name="40% - Accent6 2 3 2 4 3" xfId="28425"/>
    <cellStyle name="40% - Accent6 2 3 2 4 3 2" xfId="32845"/>
    <cellStyle name="40% - Accent6 2 3 2 4 4" xfId="30678"/>
    <cellStyle name="40% - Accent6 2 3 2 5" xfId="25777"/>
    <cellStyle name="40% - Accent6 2 3 2 5 2" xfId="27613"/>
    <cellStyle name="40% - Accent6 2 3 2 5 2 2" xfId="29827"/>
    <cellStyle name="40% - Accent6 2 3 2 5 2 2 2" xfId="34247"/>
    <cellStyle name="40% - Accent6 2 3 2 5 2 3" xfId="32080"/>
    <cellStyle name="40% - Accent6 2 3 2 5 3" xfId="28746"/>
    <cellStyle name="40% - Accent6 2 3 2 5 3 2" xfId="33166"/>
    <cellStyle name="40% - Accent6 2 3 2 5 4" xfId="30999"/>
    <cellStyle name="40% - Accent6 2 3 2 6" xfId="26517"/>
    <cellStyle name="40% - Accent6 2 3 2 6 2" xfId="28897"/>
    <cellStyle name="40% - Accent6 2 3 2 6 2 2" xfId="33317"/>
    <cellStyle name="40% - Accent6 2 3 2 6 3" xfId="31150"/>
    <cellStyle name="40% - Accent6 2 3 2 7" xfId="27816"/>
    <cellStyle name="40% - Accent6 2 3 2 7 2" xfId="32236"/>
    <cellStyle name="40% - Accent6 2 3 2 8" xfId="30069"/>
    <cellStyle name="40% - Accent6 2 3 3" xfId="10783"/>
    <cellStyle name="40% - Accent6 2 3 3 2" xfId="14817"/>
    <cellStyle name="40% - Accent6 2 3 3 2 2" xfId="27143"/>
    <cellStyle name="40% - Accent6 2 3 3 2 2 2" xfId="29366"/>
    <cellStyle name="40% - Accent6 2 3 3 2 2 2 2" xfId="33786"/>
    <cellStyle name="40% - Accent6 2 3 3 2 2 3" xfId="31619"/>
    <cellStyle name="40% - Accent6 2 3 3 2 3" xfId="28285"/>
    <cellStyle name="40% - Accent6 2 3 3 2 3 2" xfId="32705"/>
    <cellStyle name="40% - Accent6 2 3 3 2 4" xfId="30538"/>
    <cellStyle name="40% - Accent6 2 3 3 3" xfId="25779"/>
    <cellStyle name="40% - Accent6 2 3 3 3 2" xfId="27615"/>
    <cellStyle name="40% - Accent6 2 3 3 3 2 2" xfId="29829"/>
    <cellStyle name="40% - Accent6 2 3 3 3 2 2 2" xfId="34249"/>
    <cellStyle name="40% - Accent6 2 3 3 3 2 3" xfId="32082"/>
    <cellStyle name="40% - Accent6 2 3 3 3 3" xfId="28748"/>
    <cellStyle name="40% - Accent6 2 3 3 3 3 2" xfId="33168"/>
    <cellStyle name="40% - Accent6 2 3 3 3 4" xfId="31001"/>
    <cellStyle name="40% - Accent6 2 3 3 4" xfId="26607"/>
    <cellStyle name="40% - Accent6 2 3 3 4 2" xfId="28979"/>
    <cellStyle name="40% - Accent6 2 3 3 4 2 2" xfId="33399"/>
    <cellStyle name="40% - Accent6 2 3 3 4 3" xfId="31232"/>
    <cellStyle name="40% - Accent6 2 3 3 5" xfId="27898"/>
    <cellStyle name="40% - Accent6 2 3 3 5 2" xfId="32318"/>
    <cellStyle name="40% - Accent6 2 3 3 6" xfId="30151"/>
    <cellStyle name="40% - Accent6 2 3 4" xfId="14814"/>
    <cellStyle name="40% - Accent6 2 3 4 2" xfId="27140"/>
    <cellStyle name="40% - Accent6 2 3 4 2 2" xfId="29363"/>
    <cellStyle name="40% - Accent6 2 3 4 2 2 2" xfId="33783"/>
    <cellStyle name="40% - Accent6 2 3 4 2 3" xfId="31616"/>
    <cellStyle name="40% - Accent6 2 3 4 3" xfId="28282"/>
    <cellStyle name="40% - Accent6 2 3 4 3 2" xfId="32702"/>
    <cellStyle name="40% - Accent6 2 3 4 4" xfId="30535"/>
    <cellStyle name="40% - Accent6 2 3 5" xfId="25386"/>
    <cellStyle name="40% - Accent6 2 3 5 2" xfId="27224"/>
    <cellStyle name="40% - Accent6 2 3 5 2 2" xfId="29438"/>
    <cellStyle name="40% - Accent6 2 3 5 2 2 2" xfId="33858"/>
    <cellStyle name="40% - Accent6 2 3 5 2 3" xfId="31691"/>
    <cellStyle name="40% - Accent6 2 3 5 3" xfId="28357"/>
    <cellStyle name="40% - Accent6 2 3 5 3 2" xfId="32777"/>
    <cellStyle name="40% - Accent6 2 3 5 4" xfId="30610"/>
    <cellStyle name="40% - Accent6 2 3 6" xfId="25776"/>
    <cellStyle name="40% - Accent6 2 3 6 2" xfId="27612"/>
    <cellStyle name="40% - Accent6 2 3 6 2 2" xfId="29826"/>
    <cellStyle name="40% - Accent6 2 3 6 2 2 2" xfId="34246"/>
    <cellStyle name="40% - Accent6 2 3 6 2 3" xfId="32079"/>
    <cellStyle name="40% - Accent6 2 3 6 3" xfId="28745"/>
    <cellStyle name="40% - Accent6 2 3 6 3 2" xfId="33165"/>
    <cellStyle name="40% - Accent6 2 3 6 4" xfId="30998"/>
    <cellStyle name="40% - Accent6 2 3 7" xfId="25902"/>
    <cellStyle name="40% - Accent6 2 3 7 2" xfId="28830"/>
    <cellStyle name="40% - Accent6 2 3 7 2 2" xfId="33250"/>
    <cellStyle name="40% - Accent6 2 3 7 3" xfId="31083"/>
    <cellStyle name="40% - Accent6 2 3 8" xfId="27714"/>
    <cellStyle name="40% - Accent6 2 3 8 2" xfId="32169"/>
    <cellStyle name="40% - Accent6 2 3 9" xfId="29939"/>
    <cellStyle name="40% - Accent6 2 4" xfId="1442"/>
    <cellStyle name="40% - Accent6 2 4 2" xfId="34758"/>
    <cellStyle name="40% - Accent6 2 4 3" xfId="34759"/>
    <cellStyle name="40% - Accent6 2 4 4" xfId="34757"/>
    <cellStyle name="40% - Accent6 2 4_Closed End Turbo Warrants MassIssuance_v0.02" xfId="34760"/>
    <cellStyle name="40% - Accent6 2 5" xfId="1443"/>
    <cellStyle name="40% - Accent6 2 5 10" xfId="34761"/>
    <cellStyle name="40% - Accent6 2 5 2" xfId="7032"/>
    <cellStyle name="40% - Accent6 2 5 2 2" xfId="12911"/>
    <cellStyle name="40% - Accent6 2 5 2 2 2" xfId="14820"/>
    <cellStyle name="40% - Accent6 2 5 2 2 2 2" xfId="27146"/>
    <cellStyle name="40% - Accent6 2 5 2 2 2 2 2" xfId="29369"/>
    <cellStyle name="40% - Accent6 2 5 2 2 2 2 2 2" xfId="33789"/>
    <cellStyle name="40% - Accent6 2 5 2 2 2 2 3" xfId="31622"/>
    <cellStyle name="40% - Accent6 2 5 2 2 2 3" xfId="28288"/>
    <cellStyle name="40% - Accent6 2 5 2 2 2 3 2" xfId="32708"/>
    <cellStyle name="40% - Accent6 2 5 2 2 2 4" xfId="30541"/>
    <cellStyle name="40% - Accent6 2 5 2 2 3" xfId="25782"/>
    <cellStyle name="40% - Accent6 2 5 2 2 3 2" xfId="27618"/>
    <cellStyle name="40% - Accent6 2 5 2 2 3 2 2" xfId="29832"/>
    <cellStyle name="40% - Accent6 2 5 2 2 3 2 2 2" xfId="34252"/>
    <cellStyle name="40% - Accent6 2 5 2 2 3 2 3" xfId="32085"/>
    <cellStyle name="40% - Accent6 2 5 2 2 3 3" xfId="28751"/>
    <cellStyle name="40% - Accent6 2 5 2 2 3 3 2" xfId="33171"/>
    <cellStyle name="40% - Accent6 2 5 2 2 3 4" xfId="31004"/>
    <cellStyle name="40% - Accent6 2 5 2 2 4" xfId="26755"/>
    <cellStyle name="40% - Accent6 2 5 2 2 4 2" xfId="29053"/>
    <cellStyle name="40% - Accent6 2 5 2 2 4 2 2" xfId="33473"/>
    <cellStyle name="40% - Accent6 2 5 2 2 4 3" xfId="31306"/>
    <cellStyle name="40% - Accent6 2 5 2 2 5" xfId="27972"/>
    <cellStyle name="40% - Accent6 2 5 2 2 5 2" xfId="32392"/>
    <cellStyle name="40% - Accent6 2 5 2 2 6" xfId="30225"/>
    <cellStyle name="40% - Accent6 2 5 2 3" xfId="14819"/>
    <cellStyle name="40% - Accent6 2 5 2 3 2" xfId="27145"/>
    <cellStyle name="40% - Accent6 2 5 2 3 2 2" xfId="29368"/>
    <cellStyle name="40% - Accent6 2 5 2 3 2 2 2" xfId="33788"/>
    <cellStyle name="40% - Accent6 2 5 2 3 2 3" xfId="31621"/>
    <cellStyle name="40% - Accent6 2 5 2 3 3" xfId="28287"/>
    <cellStyle name="40% - Accent6 2 5 2 3 3 2" xfId="32707"/>
    <cellStyle name="40% - Accent6 2 5 2 3 4" xfId="30540"/>
    <cellStyle name="40% - Accent6 2 5 2 4" xfId="25455"/>
    <cellStyle name="40% - Accent6 2 5 2 4 2" xfId="27293"/>
    <cellStyle name="40% - Accent6 2 5 2 4 2 2" xfId="29507"/>
    <cellStyle name="40% - Accent6 2 5 2 4 2 2 2" xfId="33927"/>
    <cellStyle name="40% - Accent6 2 5 2 4 2 3" xfId="31760"/>
    <cellStyle name="40% - Accent6 2 5 2 4 3" xfId="28426"/>
    <cellStyle name="40% - Accent6 2 5 2 4 3 2" xfId="32846"/>
    <cellStyle name="40% - Accent6 2 5 2 4 4" xfId="30679"/>
    <cellStyle name="40% - Accent6 2 5 2 5" xfId="25781"/>
    <cellStyle name="40% - Accent6 2 5 2 5 2" xfId="27617"/>
    <cellStyle name="40% - Accent6 2 5 2 5 2 2" xfId="29831"/>
    <cellStyle name="40% - Accent6 2 5 2 5 2 2 2" xfId="34251"/>
    <cellStyle name="40% - Accent6 2 5 2 5 2 3" xfId="32084"/>
    <cellStyle name="40% - Accent6 2 5 2 5 3" xfId="28750"/>
    <cellStyle name="40% - Accent6 2 5 2 5 3 2" xfId="33170"/>
    <cellStyle name="40% - Accent6 2 5 2 5 4" xfId="31003"/>
    <cellStyle name="40% - Accent6 2 5 2 6" xfId="26518"/>
    <cellStyle name="40% - Accent6 2 5 2 6 2" xfId="28898"/>
    <cellStyle name="40% - Accent6 2 5 2 6 2 2" xfId="33318"/>
    <cellStyle name="40% - Accent6 2 5 2 6 3" xfId="31151"/>
    <cellStyle name="40% - Accent6 2 5 2 7" xfId="27817"/>
    <cellStyle name="40% - Accent6 2 5 2 7 2" xfId="32237"/>
    <cellStyle name="40% - Accent6 2 5 2 8" xfId="30070"/>
    <cellStyle name="40% - Accent6 2 5 3" xfId="10785"/>
    <cellStyle name="40% - Accent6 2 5 3 2" xfId="14821"/>
    <cellStyle name="40% - Accent6 2 5 3 2 2" xfId="27147"/>
    <cellStyle name="40% - Accent6 2 5 3 2 2 2" xfId="29370"/>
    <cellStyle name="40% - Accent6 2 5 3 2 2 2 2" xfId="33790"/>
    <cellStyle name="40% - Accent6 2 5 3 2 2 3" xfId="31623"/>
    <cellStyle name="40% - Accent6 2 5 3 2 3" xfId="28289"/>
    <cellStyle name="40% - Accent6 2 5 3 2 3 2" xfId="32709"/>
    <cellStyle name="40% - Accent6 2 5 3 2 4" xfId="30542"/>
    <cellStyle name="40% - Accent6 2 5 3 3" xfId="25783"/>
    <cellStyle name="40% - Accent6 2 5 3 3 2" xfId="27619"/>
    <cellStyle name="40% - Accent6 2 5 3 3 2 2" xfId="29833"/>
    <cellStyle name="40% - Accent6 2 5 3 3 2 2 2" xfId="34253"/>
    <cellStyle name="40% - Accent6 2 5 3 3 2 3" xfId="32086"/>
    <cellStyle name="40% - Accent6 2 5 3 3 3" xfId="28752"/>
    <cellStyle name="40% - Accent6 2 5 3 3 3 2" xfId="33172"/>
    <cellStyle name="40% - Accent6 2 5 3 3 4" xfId="31005"/>
    <cellStyle name="40% - Accent6 2 5 3 4" xfId="26608"/>
    <cellStyle name="40% - Accent6 2 5 3 4 2" xfId="28980"/>
    <cellStyle name="40% - Accent6 2 5 3 4 2 2" xfId="33400"/>
    <cellStyle name="40% - Accent6 2 5 3 4 3" xfId="31233"/>
    <cellStyle name="40% - Accent6 2 5 3 5" xfId="27899"/>
    <cellStyle name="40% - Accent6 2 5 3 5 2" xfId="32319"/>
    <cellStyle name="40% - Accent6 2 5 3 6" xfId="30152"/>
    <cellStyle name="40% - Accent6 2 5 4" xfId="14818"/>
    <cellStyle name="40% - Accent6 2 5 4 2" xfId="27144"/>
    <cellStyle name="40% - Accent6 2 5 4 2 2" xfId="29367"/>
    <cellStyle name="40% - Accent6 2 5 4 2 2 2" xfId="33787"/>
    <cellStyle name="40% - Accent6 2 5 4 2 3" xfId="31620"/>
    <cellStyle name="40% - Accent6 2 5 4 3" xfId="28286"/>
    <cellStyle name="40% - Accent6 2 5 4 3 2" xfId="32706"/>
    <cellStyle name="40% - Accent6 2 5 4 4" xfId="30539"/>
    <cellStyle name="40% - Accent6 2 5 5" xfId="25387"/>
    <cellStyle name="40% - Accent6 2 5 5 2" xfId="27225"/>
    <cellStyle name="40% - Accent6 2 5 5 2 2" xfId="29439"/>
    <cellStyle name="40% - Accent6 2 5 5 2 2 2" xfId="33859"/>
    <cellStyle name="40% - Accent6 2 5 5 2 3" xfId="31692"/>
    <cellStyle name="40% - Accent6 2 5 5 3" xfId="28358"/>
    <cellStyle name="40% - Accent6 2 5 5 3 2" xfId="32778"/>
    <cellStyle name="40% - Accent6 2 5 5 4" xfId="30611"/>
    <cellStyle name="40% - Accent6 2 5 6" xfId="25780"/>
    <cellStyle name="40% - Accent6 2 5 6 2" xfId="27616"/>
    <cellStyle name="40% - Accent6 2 5 6 2 2" xfId="29830"/>
    <cellStyle name="40% - Accent6 2 5 6 2 2 2" xfId="34250"/>
    <cellStyle name="40% - Accent6 2 5 6 2 3" xfId="32083"/>
    <cellStyle name="40% - Accent6 2 5 6 3" xfId="28749"/>
    <cellStyle name="40% - Accent6 2 5 6 3 2" xfId="33169"/>
    <cellStyle name="40% - Accent6 2 5 6 4" xfId="31002"/>
    <cellStyle name="40% - Accent6 2 5 7" xfId="25903"/>
    <cellStyle name="40% - Accent6 2 5 7 2" xfId="28831"/>
    <cellStyle name="40% - Accent6 2 5 7 2 2" xfId="33251"/>
    <cellStyle name="40% - Accent6 2 5 7 3" xfId="31084"/>
    <cellStyle name="40% - Accent6 2 5 8" xfId="27715"/>
    <cellStyle name="40% - Accent6 2 5 8 2" xfId="32170"/>
    <cellStyle name="40% - Accent6 2 5 9" xfId="29940"/>
    <cellStyle name="40% - Accent6 2 6" xfId="6918"/>
    <cellStyle name="40% - Accent6 2 6 2" xfId="12853"/>
    <cellStyle name="40% - Accent6 2 6 2 2" xfId="14823"/>
    <cellStyle name="40% - Accent6 2 6 2 2 2" xfId="27149"/>
    <cellStyle name="40% - Accent6 2 6 2 2 2 2" xfId="29372"/>
    <cellStyle name="40% - Accent6 2 6 2 2 2 2 2" xfId="33792"/>
    <cellStyle name="40% - Accent6 2 6 2 2 2 3" xfId="31625"/>
    <cellStyle name="40% - Accent6 2 6 2 2 3" xfId="28291"/>
    <cellStyle name="40% - Accent6 2 6 2 2 3 2" xfId="32711"/>
    <cellStyle name="40% - Accent6 2 6 2 2 4" xfId="30544"/>
    <cellStyle name="40% - Accent6 2 6 2 3" xfId="25785"/>
    <cellStyle name="40% - Accent6 2 6 2 3 2" xfId="27621"/>
    <cellStyle name="40% - Accent6 2 6 2 3 2 2" xfId="29835"/>
    <cellStyle name="40% - Accent6 2 6 2 3 2 2 2" xfId="34255"/>
    <cellStyle name="40% - Accent6 2 6 2 3 2 3" xfId="32088"/>
    <cellStyle name="40% - Accent6 2 6 2 3 3" xfId="28754"/>
    <cellStyle name="40% - Accent6 2 6 2 3 3 2" xfId="33174"/>
    <cellStyle name="40% - Accent6 2 6 2 3 4" xfId="31007"/>
    <cellStyle name="40% - Accent6 2 6 2 4" xfId="26700"/>
    <cellStyle name="40% - Accent6 2 6 2 4 2" xfId="28998"/>
    <cellStyle name="40% - Accent6 2 6 2 4 2 2" xfId="33418"/>
    <cellStyle name="40% - Accent6 2 6 2 4 3" xfId="31251"/>
    <cellStyle name="40% - Accent6 2 6 2 5" xfId="27917"/>
    <cellStyle name="40% - Accent6 2 6 2 5 2" xfId="32337"/>
    <cellStyle name="40% - Accent6 2 6 2 6" xfId="30170"/>
    <cellStyle name="40% - Accent6 2 6 3" xfId="14822"/>
    <cellStyle name="40% - Accent6 2 6 3 2" xfId="27148"/>
    <cellStyle name="40% - Accent6 2 6 3 2 2" xfId="29371"/>
    <cellStyle name="40% - Accent6 2 6 3 2 2 2" xfId="33791"/>
    <cellStyle name="40% - Accent6 2 6 3 2 3" xfId="31624"/>
    <cellStyle name="40% - Accent6 2 6 3 3" xfId="28290"/>
    <cellStyle name="40% - Accent6 2 6 3 3 2" xfId="32710"/>
    <cellStyle name="40% - Accent6 2 6 3 4" xfId="30543"/>
    <cellStyle name="40% - Accent6 2 6 4" xfId="25400"/>
    <cellStyle name="40% - Accent6 2 6 4 2" xfId="27238"/>
    <cellStyle name="40% - Accent6 2 6 4 2 2" xfId="29452"/>
    <cellStyle name="40% - Accent6 2 6 4 2 2 2" xfId="33872"/>
    <cellStyle name="40% - Accent6 2 6 4 2 3" xfId="31705"/>
    <cellStyle name="40% - Accent6 2 6 4 3" xfId="28371"/>
    <cellStyle name="40% - Accent6 2 6 4 3 2" xfId="32791"/>
    <cellStyle name="40% - Accent6 2 6 4 4" xfId="30624"/>
    <cellStyle name="40% - Accent6 2 6 5" xfId="25784"/>
    <cellStyle name="40% - Accent6 2 6 5 2" xfId="27620"/>
    <cellStyle name="40% - Accent6 2 6 5 2 2" xfId="29834"/>
    <cellStyle name="40% - Accent6 2 6 5 2 2 2" xfId="34254"/>
    <cellStyle name="40% - Accent6 2 6 5 2 3" xfId="32087"/>
    <cellStyle name="40% - Accent6 2 6 5 3" xfId="28753"/>
    <cellStyle name="40% - Accent6 2 6 5 3 2" xfId="33173"/>
    <cellStyle name="40% - Accent6 2 6 5 4" xfId="31006"/>
    <cellStyle name="40% - Accent6 2 6 6" xfId="26463"/>
    <cellStyle name="40% - Accent6 2 6 6 2" xfId="28843"/>
    <cellStyle name="40% - Accent6 2 6 6 2 2" xfId="33263"/>
    <cellStyle name="40% - Accent6 2 6 6 3" xfId="31096"/>
    <cellStyle name="40% - Accent6 2 6 7" xfId="27762"/>
    <cellStyle name="40% - Accent6 2 6 7 2" xfId="32182"/>
    <cellStyle name="40% - Accent6 2 6 8" xfId="30015"/>
    <cellStyle name="40% - Accent6 2 6 9" xfId="34762"/>
    <cellStyle name="40% - Accent6 2 7" xfId="9773"/>
    <cellStyle name="40% - Accent6 2 7 2" xfId="14174"/>
    <cellStyle name="40% - Accent6 2 7 2 2" xfId="14825"/>
    <cellStyle name="40% - Accent6 2 7 2 2 2" xfId="27151"/>
    <cellStyle name="40% - Accent6 2 7 2 2 2 2" xfId="29374"/>
    <cellStyle name="40% - Accent6 2 7 2 2 2 2 2" xfId="33794"/>
    <cellStyle name="40% - Accent6 2 7 2 2 2 3" xfId="31627"/>
    <cellStyle name="40% - Accent6 2 7 2 2 3" xfId="28293"/>
    <cellStyle name="40% - Accent6 2 7 2 2 3 2" xfId="32713"/>
    <cellStyle name="40% - Accent6 2 7 2 2 4" xfId="30546"/>
    <cellStyle name="40% - Accent6 2 7 2 3" xfId="25787"/>
    <cellStyle name="40% - Accent6 2 7 2 3 2" xfId="27623"/>
    <cellStyle name="40% - Accent6 2 7 2 3 2 2" xfId="29837"/>
    <cellStyle name="40% - Accent6 2 7 2 3 2 2 2" xfId="34257"/>
    <cellStyle name="40% - Accent6 2 7 2 3 2 3" xfId="32090"/>
    <cellStyle name="40% - Accent6 2 7 2 3 3" xfId="28756"/>
    <cellStyle name="40% - Accent6 2 7 2 3 3 2" xfId="33176"/>
    <cellStyle name="40% - Accent6 2 7 2 3 4" xfId="31009"/>
    <cellStyle name="40% - Accent6 2 7 2 4" xfId="26847"/>
    <cellStyle name="40% - Accent6 2 7 2 4 2" xfId="29070"/>
    <cellStyle name="40% - Accent6 2 7 2 4 2 2" xfId="33490"/>
    <cellStyle name="40% - Accent6 2 7 2 4 3" xfId="31323"/>
    <cellStyle name="40% - Accent6 2 7 2 5" xfId="27989"/>
    <cellStyle name="40% - Accent6 2 7 2 5 2" xfId="32409"/>
    <cellStyle name="40% - Accent6 2 7 2 6" xfId="30242"/>
    <cellStyle name="40% - Accent6 2 7 3" xfId="14824"/>
    <cellStyle name="40% - Accent6 2 7 3 2" xfId="27150"/>
    <cellStyle name="40% - Accent6 2 7 3 2 2" xfId="29373"/>
    <cellStyle name="40% - Accent6 2 7 3 2 2 2" xfId="33793"/>
    <cellStyle name="40% - Accent6 2 7 3 2 3" xfId="31626"/>
    <cellStyle name="40% - Accent6 2 7 3 3" xfId="28292"/>
    <cellStyle name="40% - Accent6 2 7 3 3 2" xfId="32712"/>
    <cellStyle name="40% - Accent6 2 7 3 4" xfId="30545"/>
    <cellStyle name="40% - Accent6 2 7 4" xfId="25467"/>
    <cellStyle name="40% - Accent6 2 7 4 2" xfId="27305"/>
    <cellStyle name="40% - Accent6 2 7 4 2 2" xfId="29519"/>
    <cellStyle name="40% - Accent6 2 7 4 2 2 2" xfId="33939"/>
    <cellStyle name="40% - Accent6 2 7 4 2 3" xfId="31772"/>
    <cellStyle name="40% - Accent6 2 7 4 3" xfId="28438"/>
    <cellStyle name="40% - Accent6 2 7 4 3 2" xfId="32858"/>
    <cellStyle name="40% - Accent6 2 7 4 4" xfId="30691"/>
    <cellStyle name="40% - Accent6 2 7 5" xfId="25786"/>
    <cellStyle name="40% - Accent6 2 7 5 2" xfId="27622"/>
    <cellStyle name="40% - Accent6 2 7 5 2 2" xfId="29836"/>
    <cellStyle name="40% - Accent6 2 7 5 2 2 2" xfId="34256"/>
    <cellStyle name="40% - Accent6 2 7 5 2 3" xfId="32089"/>
    <cellStyle name="40% - Accent6 2 7 5 3" xfId="28755"/>
    <cellStyle name="40% - Accent6 2 7 5 3 2" xfId="33175"/>
    <cellStyle name="40% - Accent6 2 7 5 4" xfId="31008"/>
    <cellStyle name="40% - Accent6 2 7 6" xfId="26536"/>
    <cellStyle name="40% - Accent6 2 7 6 2" xfId="28910"/>
    <cellStyle name="40% - Accent6 2 7 6 2 2" xfId="33330"/>
    <cellStyle name="40% - Accent6 2 7 6 3" xfId="31163"/>
    <cellStyle name="40% - Accent6 2 7 7" xfId="27829"/>
    <cellStyle name="40% - Accent6 2 7 7 2" xfId="32249"/>
    <cellStyle name="40% - Accent6 2 7 8" xfId="30082"/>
    <cellStyle name="40% - Accent6 2 7 9" xfId="34738"/>
    <cellStyle name="40% - Accent6 2 8" xfId="9808"/>
    <cellStyle name="40% - Accent6 2 8 2" xfId="14826"/>
    <cellStyle name="40% - Accent6 2 8 2 2" xfId="27152"/>
    <cellStyle name="40% - Accent6 2 8 2 2 2" xfId="29375"/>
    <cellStyle name="40% - Accent6 2 8 2 2 2 2" xfId="33795"/>
    <cellStyle name="40% - Accent6 2 8 2 2 3" xfId="31628"/>
    <cellStyle name="40% - Accent6 2 8 2 3" xfId="28294"/>
    <cellStyle name="40% - Accent6 2 8 2 3 2" xfId="32714"/>
    <cellStyle name="40% - Accent6 2 8 2 4" xfId="30547"/>
    <cellStyle name="40% - Accent6 2 8 3" xfId="25788"/>
    <cellStyle name="40% - Accent6 2 8 3 2" xfId="27624"/>
    <cellStyle name="40% - Accent6 2 8 3 2 2" xfId="29838"/>
    <cellStyle name="40% - Accent6 2 8 3 2 2 2" xfId="34258"/>
    <cellStyle name="40% - Accent6 2 8 3 2 3" xfId="32091"/>
    <cellStyle name="40% - Accent6 2 8 3 3" xfId="28757"/>
    <cellStyle name="40% - Accent6 2 8 3 3 2" xfId="33177"/>
    <cellStyle name="40% - Accent6 2 8 3 4" xfId="31010"/>
    <cellStyle name="40% - Accent6 2 8 4" xfId="26550"/>
    <cellStyle name="40% - Accent6 2 8 4 2" xfId="28924"/>
    <cellStyle name="40% - Accent6 2 8 4 2 2" xfId="33344"/>
    <cellStyle name="40% - Accent6 2 8 4 3" xfId="31177"/>
    <cellStyle name="40% - Accent6 2 8 5" xfId="27843"/>
    <cellStyle name="40% - Accent6 2 8 5 2" xfId="32263"/>
    <cellStyle name="40% - Accent6 2 8 6" xfId="30096"/>
    <cellStyle name="40% - Accent6 2 9" xfId="13174"/>
    <cellStyle name="40% - Accent6 2 9 2" xfId="14827"/>
    <cellStyle name="40% - Accent6 2 9 2 2" xfId="27153"/>
    <cellStyle name="40% - Accent6 2 9 2 2 2" xfId="29376"/>
    <cellStyle name="40% - Accent6 2 9 2 2 2 2" xfId="33796"/>
    <cellStyle name="40% - Accent6 2 9 2 2 3" xfId="31629"/>
    <cellStyle name="40% - Accent6 2 9 2 3" xfId="28295"/>
    <cellStyle name="40% - Accent6 2 9 2 3 2" xfId="32715"/>
    <cellStyle name="40% - Accent6 2 9 2 4" xfId="30548"/>
    <cellStyle name="40% - Accent6 2 9 3" xfId="25789"/>
    <cellStyle name="40% - Accent6 2 9 3 2" xfId="27625"/>
    <cellStyle name="40% - Accent6 2 9 3 2 2" xfId="29839"/>
    <cellStyle name="40% - Accent6 2 9 3 2 2 2" xfId="34259"/>
    <cellStyle name="40% - Accent6 2 9 3 2 3" xfId="32092"/>
    <cellStyle name="40% - Accent6 2 9 3 3" xfId="28758"/>
    <cellStyle name="40% - Accent6 2 9 3 3 2" xfId="33178"/>
    <cellStyle name="40% - Accent6 2 9 3 4" xfId="31011"/>
    <cellStyle name="40% - Accent6 2 9 4" xfId="26760"/>
    <cellStyle name="40% - Accent6 2 9 4 2" xfId="29058"/>
    <cellStyle name="40% - Accent6 2 9 4 2 2" xfId="33478"/>
    <cellStyle name="40% - Accent6 2 9 4 3" xfId="31311"/>
    <cellStyle name="40% - Accent6 2 9 5" xfId="27977"/>
    <cellStyle name="40% - Accent6 2 9 5 2" xfId="32397"/>
    <cellStyle name="40% - Accent6 2 9 6" xfId="30230"/>
    <cellStyle name="40% - Accent6 3" xfId="1444"/>
    <cellStyle name="40% - Accent6 3 2" xfId="1445"/>
    <cellStyle name="40% - Accent6 3 3" xfId="34763"/>
    <cellStyle name="40% - Accent6 3 4" xfId="36429"/>
    <cellStyle name="40% - Accent6 3 5" xfId="36466"/>
    <cellStyle name="40% - Accent6 3 6" xfId="36534"/>
    <cellStyle name="40% - Accent6 3 7" xfId="36585"/>
    <cellStyle name="40% - Accent6 3 8" xfId="36629"/>
    <cellStyle name="40% - Accent6 4" xfId="1446"/>
    <cellStyle name="40% - Accent6 4 2" xfId="34764"/>
    <cellStyle name="40% - Accent6 4 3" xfId="34765"/>
    <cellStyle name="40% - Accent6 4 4" xfId="36467"/>
    <cellStyle name="40% - Accent6 4 5" xfId="36548"/>
    <cellStyle name="40% - Accent6 4 6" xfId="36586"/>
    <cellStyle name="40% - Accent6 4 7" xfId="36630"/>
    <cellStyle name="40% - Accent6 5" xfId="14812"/>
    <cellStyle name="40% - Accent6 5 2" xfId="27138"/>
    <cellStyle name="40% - Accent6 5 2 2" xfId="29361"/>
    <cellStyle name="40% - Accent6 5 2 2 2" xfId="33781"/>
    <cellStyle name="40% - Accent6 5 2 3" xfId="31614"/>
    <cellStyle name="40% - Accent6 5 2 4" xfId="34767"/>
    <cellStyle name="40% - Accent6 5 3" xfId="28280"/>
    <cellStyle name="40% - Accent6 5 3 2" xfId="32700"/>
    <cellStyle name="40% - Accent6 5 3 3" xfId="34768"/>
    <cellStyle name="40% - Accent6 5 4" xfId="30533"/>
    <cellStyle name="40% - Accent6 5 5" xfId="34766"/>
    <cellStyle name="40% - Accent6 6" xfId="25483"/>
    <cellStyle name="40% - Accent6 6 2" xfId="27321"/>
    <cellStyle name="40% - Accent6 6 2 2" xfId="29535"/>
    <cellStyle name="40% - Accent6 6 2 2 2" xfId="33955"/>
    <cellStyle name="40% - Accent6 6 2 3" xfId="31788"/>
    <cellStyle name="40% - Accent6 6 3" xfId="28454"/>
    <cellStyle name="40% - Accent6 6 3 2" xfId="32874"/>
    <cellStyle name="40% - Accent6 6 4" xfId="30707"/>
    <cellStyle name="40% - Accent6 6 5" xfId="34769"/>
    <cellStyle name="40% - Accent6 7" xfId="25774"/>
    <cellStyle name="40% - Accent6 7 2" xfId="27610"/>
    <cellStyle name="40% - Accent6 7 2 2" xfId="29824"/>
    <cellStyle name="40% - Accent6 7 2 2 2" xfId="34244"/>
    <cellStyle name="40% - Accent6 7 2 3" xfId="32077"/>
    <cellStyle name="40% - Accent6 7 2 4" xfId="34771"/>
    <cellStyle name="40% - Accent6 7 3" xfId="28743"/>
    <cellStyle name="40% - Accent6 7 3 2" xfId="33163"/>
    <cellStyle name="40% - Accent6 7 4" xfId="30996"/>
    <cellStyle name="40% - Accent6 7 5" xfId="34770"/>
    <cellStyle name="40% - Accent6 8" xfId="27712"/>
    <cellStyle name="40% - Accent6 9" xfId="27643"/>
    <cellStyle name="40% - Accent6 9 2" xfId="32110"/>
    <cellStyle name="40% - Accent6 9 3" xfId="34772"/>
    <cellStyle name="40% - Akzent1 2" xfId="1447"/>
    <cellStyle name="40% - Akzent1 2 2" xfId="1448"/>
    <cellStyle name="40% - Akzent1 2 2 2" xfId="1449"/>
    <cellStyle name="40% - Akzent1 2 2 3" xfId="1450"/>
    <cellStyle name="40% - Akzent1 2 2 4" xfId="10954"/>
    <cellStyle name="40% - Akzent1 2 2 5" xfId="11076"/>
    <cellStyle name="40% - Akzent1 2 2 5 2" xfId="14828"/>
    <cellStyle name="40% - Akzent1 2 3" xfId="1451"/>
    <cellStyle name="40% - Akzent1 2 3 2" xfId="1452"/>
    <cellStyle name="40% - Akzent1 2 3 3" xfId="1453"/>
    <cellStyle name="40% - Akzent1 2 3 4" xfId="10955"/>
    <cellStyle name="40% - Akzent1 2 3 5" xfId="14186"/>
    <cellStyle name="40% - Akzent1 2 3 5 2" xfId="14829"/>
    <cellStyle name="40% - Akzent1 2 4" xfId="1454"/>
    <cellStyle name="40% - Akzent1 2 5" xfId="1455"/>
    <cellStyle name="40% - Akzent1 2 6" xfId="13175"/>
    <cellStyle name="40% - Akzent1 2 7" xfId="14187"/>
    <cellStyle name="40% - Akzent1 2 7 2" xfId="14830"/>
    <cellStyle name="40% - Akzent1 2_BNP_Tradeabstimmung_Oktober_2012" xfId="1456"/>
    <cellStyle name="40% - Akzent1 3" xfId="1457"/>
    <cellStyle name="40% - Akzent2 2" xfId="1458"/>
    <cellStyle name="40% - Akzent2 2 2" xfId="1459"/>
    <cellStyle name="40% - Akzent2 2 2 2" xfId="1460"/>
    <cellStyle name="40% - Akzent2 2 2 3" xfId="1461"/>
    <cellStyle name="40% - Akzent2 2 3" xfId="1462"/>
    <cellStyle name="40% - Akzent2 2 3 2" xfId="1463"/>
    <cellStyle name="40% - Akzent2 2 3 3" xfId="1464"/>
    <cellStyle name="40% - Akzent2 2 4" xfId="1465"/>
    <cellStyle name="40% - Akzent2 2 5" xfId="1466"/>
    <cellStyle name="40% - Akzent2 2_BNP_Tradeabstimmung_Oktober_2012" xfId="1467"/>
    <cellStyle name="40% - Akzent2 3" xfId="1468"/>
    <cellStyle name="40% - Akzent3 2" xfId="1469"/>
    <cellStyle name="40% - Akzent3 2 2" xfId="1470"/>
    <cellStyle name="40% - Akzent3 2 2 2" xfId="1471"/>
    <cellStyle name="40% - Akzent3 2 2 2 2" xfId="1472"/>
    <cellStyle name="40% - Akzent3 2 2 2 3" xfId="1473"/>
    <cellStyle name="40% - Akzent3 2 2 3" xfId="1474"/>
    <cellStyle name="40% - Akzent3 2 2 3 2" xfId="1475"/>
    <cellStyle name="40% - Akzent3 2 2 3 2 2" xfId="1476"/>
    <cellStyle name="40% - Akzent3 2 2 3 2 3" xfId="1477"/>
    <cellStyle name="40% - Akzent3 2 2 3 3" xfId="1478"/>
    <cellStyle name="40% - Akzent3 2 2 3 3 2" xfId="14834"/>
    <cellStyle name="40% - Akzent3 2 2 3 4" xfId="1479"/>
    <cellStyle name="40% - Akzent3 2 2 3 4 2" xfId="14835"/>
    <cellStyle name="40% - Akzent3 2 2 3 5" xfId="14833"/>
    <cellStyle name="40% - Akzent3 2 2 4" xfId="1480"/>
    <cellStyle name="40% - Akzent3 2 2 4 2" xfId="1481"/>
    <cellStyle name="40% - Akzent3 2 2 4 3" xfId="1482"/>
    <cellStyle name="40% - Akzent3 2 2 5" xfId="1483"/>
    <cellStyle name="40% - Akzent3 2 2 5 2" xfId="14836"/>
    <cellStyle name="40% - Akzent3 2 2 6" xfId="1484"/>
    <cellStyle name="40% - Akzent3 2 2 6 2" xfId="14837"/>
    <cellStyle name="40% - Akzent3 2 2 7" xfId="14832"/>
    <cellStyle name="40% - Akzent3 2 3" xfId="1485"/>
    <cellStyle name="40% - Akzent3 2 3 2" xfId="1486"/>
    <cellStyle name="40% - Akzent3 2 3 3" xfId="1487"/>
    <cellStyle name="40% - Akzent3 2 4" xfId="1488"/>
    <cellStyle name="40% - Akzent3 2 4 2" xfId="1489"/>
    <cellStyle name="40% - Akzent3 2 4 2 2" xfId="1490"/>
    <cellStyle name="40% - Akzent3 2 4 2 3" xfId="1491"/>
    <cellStyle name="40% - Akzent3 2 4 3" xfId="1492"/>
    <cellStyle name="40% - Akzent3 2 4 3 2" xfId="14839"/>
    <cellStyle name="40% - Akzent3 2 4 4" xfId="1493"/>
    <cellStyle name="40% - Akzent3 2 4 4 2" xfId="14840"/>
    <cellStyle name="40% - Akzent3 2 4 5" xfId="14838"/>
    <cellStyle name="40% - Akzent3 2 5" xfId="1494"/>
    <cellStyle name="40% - Akzent3 2 5 2" xfId="1495"/>
    <cellStyle name="40% - Akzent3 2 5 3" xfId="1496"/>
    <cellStyle name="40% - Akzent3 2 6" xfId="1497"/>
    <cellStyle name="40% - Akzent3 2 6 2" xfId="1498"/>
    <cellStyle name="40% - Akzent3 2 6 2 2" xfId="14842"/>
    <cellStyle name="40% - Akzent3 2 6 3" xfId="1499"/>
    <cellStyle name="40% - Akzent3 2 6 3 2" xfId="14843"/>
    <cellStyle name="40% - Akzent3 2 6 4" xfId="14841"/>
    <cellStyle name="40% - Akzent3 2 7" xfId="1500"/>
    <cellStyle name="40% - Akzent3 2 7 2" xfId="14844"/>
    <cellStyle name="40% - Akzent3 2 8" xfId="1501"/>
    <cellStyle name="40% - Akzent3 2 8 2" xfId="14845"/>
    <cellStyle name="40% - Akzent3 2 9" xfId="14831"/>
    <cellStyle name="40% - Akzent3 2_BNP_Tradeabstimmung_Oktober_2012" xfId="1502"/>
    <cellStyle name="40% - Akzent3 3" xfId="1503"/>
    <cellStyle name="40% - Akzent4 2" xfId="1504"/>
    <cellStyle name="40% - Akzent4 2 2" xfId="1505"/>
    <cellStyle name="40% - Akzent4 2 2 2" xfId="1506"/>
    <cellStyle name="40% - Akzent4 2 2 3" xfId="1507"/>
    <cellStyle name="40% - Akzent4 2 2 4" xfId="10956"/>
    <cellStyle name="40% - Akzent4 2 2 5" xfId="11079"/>
    <cellStyle name="40% - Akzent4 2 2 5 2" xfId="14846"/>
    <cellStyle name="40% - Akzent4 2 3" xfId="1508"/>
    <cellStyle name="40% - Akzent4 2 3 2" xfId="1509"/>
    <cellStyle name="40% - Akzent4 2 3 3" xfId="1510"/>
    <cellStyle name="40% - Akzent4 2 3 4" xfId="11860"/>
    <cellStyle name="40% - Akzent4 2 3 5" xfId="14184"/>
    <cellStyle name="40% - Akzent4 2 3 5 2" xfId="14847"/>
    <cellStyle name="40% - Akzent4 2 4" xfId="1511"/>
    <cellStyle name="40% - Akzent4 2 5" xfId="1512"/>
    <cellStyle name="40% - Akzent4 2 6" xfId="9816"/>
    <cellStyle name="40% - Akzent4 2 7" xfId="11078"/>
    <cellStyle name="40% - Akzent4 2 7 2" xfId="14848"/>
    <cellStyle name="40% - Akzent4 2_BNP_Tradeabstimmung_Oktober_2012" xfId="1513"/>
    <cellStyle name="40% - Akzent4 3" xfId="1514"/>
    <cellStyle name="40% - Akzent5 2" xfId="1515"/>
    <cellStyle name="40% - Akzent5 2 2" xfId="1516"/>
    <cellStyle name="40% - Akzent5 2 2 2" xfId="1517"/>
    <cellStyle name="40% - Akzent5 2 2 3" xfId="1518"/>
    <cellStyle name="40% - Akzent5 2 2 4" xfId="10957"/>
    <cellStyle name="40% - Akzent5 2 2 5" xfId="11080"/>
    <cellStyle name="40% - Akzent5 2 3" xfId="1519"/>
    <cellStyle name="40% - Akzent5 2 3 2" xfId="1520"/>
    <cellStyle name="40% - Akzent5 2 3 3" xfId="1521"/>
    <cellStyle name="40% - Akzent5 2 3 4" xfId="13177"/>
    <cellStyle name="40% - Akzent5 2 3 5" xfId="11081"/>
    <cellStyle name="40% - Akzent5 2 4" xfId="1522"/>
    <cellStyle name="40% - Akzent5 2 5" xfId="1523"/>
    <cellStyle name="40% - Akzent5 2 6" xfId="13176"/>
    <cellStyle name="40% - Akzent5 2 7" xfId="14185"/>
    <cellStyle name="40% - Akzent5 2_BNP_Tradeabstimmung_Oktober_2012" xfId="1524"/>
    <cellStyle name="40% - Akzent5 3" xfId="1525"/>
    <cellStyle name="40% - Akzent6 2" xfId="1526"/>
    <cellStyle name="40% - Akzent6 2 2" xfId="1527"/>
    <cellStyle name="40% - Akzent6 2 2 2" xfId="1528"/>
    <cellStyle name="40% - Akzent6 2 2 2 2" xfId="14851"/>
    <cellStyle name="40% - Akzent6 2 2 3" xfId="1529"/>
    <cellStyle name="40% - Akzent6 2 2 3 2" xfId="14852"/>
    <cellStyle name="40% - Akzent6 2 2 4" xfId="14850"/>
    <cellStyle name="40% - Akzent6 2 3" xfId="1530"/>
    <cellStyle name="40% - Akzent6 2 3 2" xfId="1531"/>
    <cellStyle name="40% - Akzent6 2 3 2 2" xfId="14854"/>
    <cellStyle name="40% - Akzent6 2 3 3" xfId="1532"/>
    <cellStyle name="40% - Akzent6 2 3 3 2" xfId="14855"/>
    <cellStyle name="40% - Akzent6 2 3 4" xfId="14853"/>
    <cellStyle name="40% - Akzent6 2 4" xfId="1533"/>
    <cellStyle name="40% - Akzent6 2 4 2" xfId="14856"/>
    <cellStyle name="40% - Akzent6 2 5" xfId="1534"/>
    <cellStyle name="40% - Akzent6 2 5 2" xfId="14857"/>
    <cellStyle name="40% - Akzent6 2 6" xfId="14849"/>
    <cellStyle name="40% - Akzent6 2_BNP_Tradeabstimmung_Oktober_2012" xfId="1535"/>
    <cellStyle name="40% - Akzent6 3" xfId="1536"/>
    <cellStyle name="60 % - Akzent1" xfId="1537"/>
    <cellStyle name="60 % - Akzent1 2" xfId="1538"/>
    <cellStyle name="60 % - Akzent1 2 2" xfId="1539"/>
    <cellStyle name="60 % - Akzent1 2 3" xfId="1540"/>
    <cellStyle name="60 % - Akzent1 2 3 2" xfId="14859"/>
    <cellStyle name="60 % - Akzent1 2 4" xfId="1541"/>
    <cellStyle name="60 % - Akzent1 2 4 2" xfId="14860"/>
    <cellStyle name="60 % - Akzent1 2 5" xfId="14858"/>
    <cellStyle name="60 % - Akzent1 2_BNP_Tradeabstimmung_Oktober_2012" xfId="1542"/>
    <cellStyle name="60 % - Akzent1 3" xfId="1543"/>
    <cellStyle name="60 % - Akzent1 3 2" xfId="1544"/>
    <cellStyle name="60 % - Akzent1 3 2 2" xfId="14862"/>
    <cellStyle name="60 % - Akzent1 3 3" xfId="1545"/>
    <cellStyle name="60 % - Akzent1 3 3 2" xfId="14863"/>
    <cellStyle name="60 % - Akzent1 3 4" xfId="14861"/>
    <cellStyle name="60 % - Akzent1 4" xfId="1546"/>
    <cellStyle name="60 % - Akzent1 4 2" xfId="1547"/>
    <cellStyle name="60 % - Akzent1 4 2 2" xfId="14865"/>
    <cellStyle name="60 % - Akzent1 4 3" xfId="1548"/>
    <cellStyle name="60 % - Akzent1 4 3 2" xfId="14866"/>
    <cellStyle name="60 % - Akzent1 4 4" xfId="14864"/>
    <cellStyle name="60 % - Akzent1 5" xfId="1549"/>
    <cellStyle name="60 % - Akzent1 5 2" xfId="1550"/>
    <cellStyle name="60 % - Akzent1 5 3" xfId="1551"/>
    <cellStyle name="60 % - Akzent1 5 3 2" xfId="1552"/>
    <cellStyle name="60 % - Akzent1 5 3 2 2" xfId="14868"/>
    <cellStyle name="60 % - Akzent1 5 3 3" xfId="1553"/>
    <cellStyle name="60 % - Akzent1 5 3 3 2" xfId="14869"/>
    <cellStyle name="60 % - Akzent1 5 3 4" xfId="14867"/>
    <cellStyle name="60 % - Akzent1 5_BNP_Tradeabstimmung_Oktober_2012" xfId="1554"/>
    <cellStyle name="60 % - Akzent2" xfId="1555"/>
    <cellStyle name="60 % - Akzent2 2" xfId="1556"/>
    <cellStyle name="60 % - Akzent2 2 2" xfId="1557"/>
    <cellStyle name="60 % - Akzent2 2 3" xfId="1558"/>
    <cellStyle name="60 % - Akzent2 2 4" xfId="1559"/>
    <cellStyle name="60 % - Akzent2 2_BNP_Tradeabstimmung_Oktober_2012" xfId="1560"/>
    <cellStyle name="60 % - Akzent2 3" xfId="1561"/>
    <cellStyle name="60 % - Akzent2 3 2" xfId="1562"/>
    <cellStyle name="60 % - Akzent2 3 3" xfId="1563"/>
    <cellStyle name="60 % - Akzent2 4" xfId="1564"/>
    <cellStyle name="60 % - Akzent2 4 2" xfId="1565"/>
    <cellStyle name="60 % - Akzent2 4 3" xfId="1566"/>
    <cellStyle name="60 % - Akzent2 5" xfId="1567"/>
    <cellStyle name="60 % - Akzent2 5 2" xfId="1568"/>
    <cellStyle name="60 % - Akzent2 5 3" xfId="1569"/>
    <cellStyle name="60 % - Akzent2 5 3 2" xfId="1570"/>
    <cellStyle name="60 % - Akzent2 5 3 3" xfId="1571"/>
    <cellStyle name="60 % - Akzent2 5_BNP_Tradeabstimmung_Oktober_2012" xfId="1572"/>
    <cellStyle name="60 % - Akzent3" xfId="1573"/>
    <cellStyle name="60 % - Akzent3 2" xfId="1574"/>
    <cellStyle name="60 % - Akzent3 2 10" xfId="11082"/>
    <cellStyle name="60 % - Akzent3 2 10 2" xfId="14870"/>
    <cellStyle name="60 % - Akzent3 2 2" xfId="1575"/>
    <cellStyle name="60 % - Akzent3 2 2 2" xfId="1576"/>
    <cellStyle name="60 % - Akzent3 2 2 2 2" xfId="1577"/>
    <cellStyle name="60 % - Akzent3 2 2 2 3" xfId="1578"/>
    <cellStyle name="60 % - Akzent3 2 2 2 4" xfId="10958"/>
    <cellStyle name="60 % - Akzent3 2 2 2 5" xfId="11083"/>
    <cellStyle name="60 % - Akzent3 2 2 2 5 2" xfId="14871"/>
    <cellStyle name="60 % - Akzent3 2 3" xfId="1579"/>
    <cellStyle name="60 % - Akzent3 2 3 2" xfId="1580"/>
    <cellStyle name="60 % - Akzent3 2 3 3" xfId="1581"/>
    <cellStyle name="60 % - Akzent3 2 4" xfId="1582"/>
    <cellStyle name="60 % - Akzent3 2 4 2" xfId="1583"/>
    <cellStyle name="60 % - Akzent3 2 4 2 2" xfId="1584"/>
    <cellStyle name="60 % - Akzent3 2 4 2 3" xfId="1585"/>
    <cellStyle name="60 % - Akzent3 2 4 3" xfId="1586"/>
    <cellStyle name="60 % - Akzent3 2 4 4" xfId="1587"/>
    <cellStyle name="60 % - Akzent3 2 4 5" xfId="10960"/>
    <cellStyle name="60 % - Akzent3 2 4 6" xfId="14049"/>
    <cellStyle name="60 % - Akzent3 2 4 6 2" xfId="14872"/>
    <cellStyle name="60 % - Akzent3 2 5" xfId="1588"/>
    <cellStyle name="60 % - Akzent3 2 5 2" xfId="1589"/>
    <cellStyle name="60 % - Akzent3 2 5 3" xfId="1590"/>
    <cellStyle name="60 % - Akzent3 2 6" xfId="1591"/>
    <cellStyle name="60 % - Akzent3 2 6 2" xfId="1592"/>
    <cellStyle name="60 % - Akzent3 2 6 3" xfId="1593"/>
    <cellStyle name="60 % - Akzent3 2 6 4" xfId="10961"/>
    <cellStyle name="60 % - Akzent3 2 6 5" xfId="14183"/>
    <cellStyle name="60 % - Akzent3 2 6 5 2" xfId="14873"/>
    <cellStyle name="60 % - Akzent3 2 7" xfId="1594"/>
    <cellStyle name="60 % - Akzent3 2 8" xfId="1595"/>
    <cellStyle name="60 % - Akzent3 2 9" xfId="10959"/>
    <cellStyle name="60 % - Akzent3 2_BNP_Tradeabstimmung_Oktober_2012" xfId="1596"/>
    <cellStyle name="60 % - Akzent3 3" xfId="1597"/>
    <cellStyle name="60 % - Akzent3 3 2" xfId="1598"/>
    <cellStyle name="60 % - Akzent3 3 2 2" xfId="1599"/>
    <cellStyle name="60 % - Akzent3 3 2 3" xfId="1600"/>
    <cellStyle name="60 % - Akzent3 3 3" xfId="1601"/>
    <cellStyle name="60 % - Akzent3 3 3 2" xfId="1602"/>
    <cellStyle name="60 % - Akzent3 3 3 2 2" xfId="1603"/>
    <cellStyle name="60 % - Akzent3 3 3 2 3" xfId="1604"/>
    <cellStyle name="60 % - Akzent3 3 3 3" xfId="1605"/>
    <cellStyle name="60 % - Akzent3 3 3 4" xfId="1606"/>
    <cellStyle name="60 % - Akzent3 3 3 5" xfId="10962"/>
    <cellStyle name="60 % - Akzent3 3 3 6" xfId="14181"/>
    <cellStyle name="60 % - Akzent3 3 3 6 2" xfId="14874"/>
    <cellStyle name="60 % - Akzent3 3 4" xfId="1607"/>
    <cellStyle name="60 % - Akzent3 3 4 2" xfId="1608"/>
    <cellStyle name="60 % - Akzent3 3 4 3" xfId="1609"/>
    <cellStyle name="60 % - Akzent3 3 5" xfId="1610"/>
    <cellStyle name="60 % - Akzent3 3 5 2" xfId="1611"/>
    <cellStyle name="60 % - Akzent3 3 5 3" xfId="1612"/>
    <cellStyle name="60 % - Akzent3 3 5 4" xfId="11861"/>
    <cellStyle name="60 % - Akzent3 3 5 5" xfId="14180"/>
    <cellStyle name="60 % - Akzent3 3 5 5 2" xfId="14875"/>
    <cellStyle name="60 % - Akzent3 3 6" xfId="1613"/>
    <cellStyle name="60 % - Akzent3 3 7" xfId="1614"/>
    <cellStyle name="60 % - Akzent3 3 8" xfId="10963"/>
    <cellStyle name="60 % - Akzent3 3 9" xfId="14182"/>
    <cellStyle name="60 % - Akzent3 3 9 2" xfId="14876"/>
    <cellStyle name="60 % - Akzent3 4" xfId="1615"/>
    <cellStyle name="60 % - Akzent3 4 2" xfId="1616"/>
    <cellStyle name="60 % - Akzent3 4 2 2" xfId="1617"/>
    <cellStyle name="60 % - Akzent3 4 2 3" xfId="1618"/>
    <cellStyle name="60 % - Akzent3 4 3" xfId="1619"/>
    <cellStyle name="60 % - Akzent3 4 3 2" xfId="1620"/>
    <cellStyle name="60 % - Akzent3 4 3 2 2" xfId="1621"/>
    <cellStyle name="60 % - Akzent3 4 3 2 3" xfId="1622"/>
    <cellStyle name="60 % - Akzent3 4 3 3" xfId="1623"/>
    <cellStyle name="60 % - Akzent3 4 3 4" xfId="1624"/>
    <cellStyle name="60 % - Akzent3 4 3 5" xfId="10965"/>
    <cellStyle name="60 % - Akzent3 4 3 6" xfId="14179"/>
    <cellStyle name="60 % - Akzent3 4 3 6 2" xfId="14877"/>
    <cellStyle name="60 % - Akzent3 4 4" xfId="1625"/>
    <cellStyle name="60 % - Akzent3 4 4 2" xfId="1626"/>
    <cellStyle name="60 % - Akzent3 4 4 3" xfId="1627"/>
    <cellStyle name="60 % - Akzent3 4 5" xfId="1628"/>
    <cellStyle name="60 % - Akzent3 4 5 2" xfId="1629"/>
    <cellStyle name="60 % - Akzent3 4 5 3" xfId="1630"/>
    <cellStyle name="60 % - Akzent3 4 5 4" xfId="9817"/>
    <cellStyle name="60 % - Akzent3 4 5 5" xfId="11085"/>
    <cellStyle name="60 % - Akzent3 4 5 5 2" xfId="14878"/>
    <cellStyle name="60 % - Akzent3 4 6" xfId="1631"/>
    <cellStyle name="60 % - Akzent3 4 7" xfId="1632"/>
    <cellStyle name="60 % - Akzent3 4 8" xfId="10964"/>
    <cellStyle name="60 % - Akzent3 4 9" xfId="11084"/>
    <cellStyle name="60 % - Akzent3 4 9 2" xfId="14879"/>
    <cellStyle name="60 % - Akzent3 5" xfId="1633"/>
    <cellStyle name="60 % - Akzent3 5 2" xfId="1634"/>
    <cellStyle name="60 % - Akzent3 5 3" xfId="1635"/>
    <cellStyle name="60 % - Akzent3 5 3 2" xfId="1636"/>
    <cellStyle name="60 % - Akzent3 5 3 2 2" xfId="1637"/>
    <cellStyle name="60 % - Akzent3 5 3 2 3" xfId="1638"/>
    <cellStyle name="60 % - Akzent3 5 3 3" xfId="1639"/>
    <cellStyle name="60 % - Akzent3 5 3 3 2" xfId="1640"/>
    <cellStyle name="60 % - Akzent3 5 3 3 2 2" xfId="1641"/>
    <cellStyle name="60 % - Akzent3 5 3 3 2 3" xfId="1642"/>
    <cellStyle name="60 % - Akzent3 5 3 3 3" xfId="1643"/>
    <cellStyle name="60 % - Akzent3 5 3 3 4" xfId="1644"/>
    <cellStyle name="60 % - Akzent3 5 3 3 5" xfId="11862"/>
    <cellStyle name="60 % - Akzent3 5 3 3 6" xfId="14177"/>
    <cellStyle name="60 % - Akzent3 5 3 3 6 2" xfId="14880"/>
    <cellStyle name="60 % - Akzent3 5 3 4" xfId="1645"/>
    <cellStyle name="60 % - Akzent3 5 3 4 2" xfId="1646"/>
    <cellStyle name="60 % - Akzent3 5 3 4 3" xfId="1647"/>
    <cellStyle name="60 % - Akzent3 5 3 5" xfId="1648"/>
    <cellStyle name="60 % - Akzent3 5 3 6" xfId="1649"/>
    <cellStyle name="60 % - Akzent3 5 3 7" xfId="13178"/>
    <cellStyle name="60 % - Akzent3 5 3 8" xfId="14178"/>
    <cellStyle name="60 % - Akzent3 5 3 8 2" xfId="14881"/>
    <cellStyle name="60 % - Akzent3 5 4" xfId="1650"/>
    <cellStyle name="60 % - Akzent3 5 4 2" xfId="1651"/>
    <cellStyle name="60 % - Akzent3 5 4 2 2" xfId="1652"/>
    <cellStyle name="60 % - Akzent3 5 4 2 3" xfId="1653"/>
    <cellStyle name="60 % - Akzent3 5 4 3" xfId="1654"/>
    <cellStyle name="60 % - Akzent3 5 4 4" xfId="1655"/>
    <cellStyle name="60 % - Akzent3 5 4 5" xfId="10966"/>
    <cellStyle name="60 % - Akzent3 5 4 6" xfId="11086"/>
    <cellStyle name="60 % - Akzent3 5 4 6 2" xfId="14882"/>
    <cellStyle name="60 % - Akzent3 5_BNP_Tradeabstimmung_Oktober_2012" xfId="1656"/>
    <cellStyle name="60 % - Akzent4" xfId="1657"/>
    <cellStyle name="60 % - Akzent4 2" xfId="1658"/>
    <cellStyle name="60 % - Akzent4 2 2" xfId="1659"/>
    <cellStyle name="60 % - Akzent4 2 2 2" xfId="1660"/>
    <cellStyle name="60 % - Akzent4 2 2 2 2" xfId="1661"/>
    <cellStyle name="60 % - Akzent4 2 2 2 2 2" xfId="14885"/>
    <cellStyle name="60 % - Akzent4 2 2 2 3" xfId="1662"/>
    <cellStyle name="60 % - Akzent4 2 2 2 3 2" xfId="14886"/>
    <cellStyle name="60 % - Akzent4 2 2 2 4" xfId="14884"/>
    <cellStyle name="60 % - Akzent4 2 3" xfId="1663"/>
    <cellStyle name="60 % - Akzent4 2 3 2" xfId="1664"/>
    <cellStyle name="60 % - Akzent4 2 3 3" xfId="1665"/>
    <cellStyle name="60 % - Akzent4 2 4" xfId="1666"/>
    <cellStyle name="60 % - Akzent4 2 4 2" xfId="1667"/>
    <cellStyle name="60 % - Akzent4 2 4 2 2" xfId="1668"/>
    <cellStyle name="60 % - Akzent4 2 4 2 3" xfId="1669"/>
    <cellStyle name="60 % - Akzent4 2 4 3" xfId="1670"/>
    <cellStyle name="60 % - Akzent4 2 4 3 2" xfId="14888"/>
    <cellStyle name="60 % - Akzent4 2 4 4" xfId="1671"/>
    <cellStyle name="60 % - Akzent4 2 4 4 2" xfId="14889"/>
    <cellStyle name="60 % - Akzent4 2 4 5" xfId="14887"/>
    <cellStyle name="60 % - Akzent4 2 5" xfId="1672"/>
    <cellStyle name="60 % - Akzent4 2 5 2" xfId="1673"/>
    <cellStyle name="60 % - Akzent4 2 5 3" xfId="1674"/>
    <cellStyle name="60 % - Akzent4 2 6" xfId="1675"/>
    <cellStyle name="60 % - Akzent4 2 6 2" xfId="1676"/>
    <cellStyle name="60 % - Akzent4 2 6 2 2" xfId="14891"/>
    <cellStyle name="60 % - Akzent4 2 6 3" xfId="1677"/>
    <cellStyle name="60 % - Akzent4 2 6 3 2" xfId="14892"/>
    <cellStyle name="60 % - Akzent4 2 6 4" xfId="14890"/>
    <cellStyle name="60 % - Akzent4 2 7" xfId="1678"/>
    <cellStyle name="60 % - Akzent4 2 7 2" xfId="14893"/>
    <cellStyle name="60 % - Akzent4 2 8" xfId="1679"/>
    <cellStyle name="60 % - Akzent4 2 8 2" xfId="14894"/>
    <cellStyle name="60 % - Akzent4 2 9" xfId="14883"/>
    <cellStyle name="60 % - Akzent4 2_BNP_Tradeabstimmung_Oktober_2012" xfId="1680"/>
    <cellStyle name="60 % - Akzent4 3" xfId="1681"/>
    <cellStyle name="60 % - Akzent4 3 2" xfId="1682"/>
    <cellStyle name="60 % - Akzent4 3 2 2" xfId="1683"/>
    <cellStyle name="60 % - Akzent4 3 2 3" xfId="1684"/>
    <cellStyle name="60 % - Akzent4 3 3" xfId="1685"/>
    <cellStyle name="60 % - Akzent4 3 3 2" xfId="1686"/>
    <cellStyle name="60 % - Akzent4 3 3 2 2" xfId="1687"/>
    <cellStyle name="60 % - Akzent4 3 3 2 3" xfId="1688"/>
    <cellStyle name="60 % - Akzent4 3 3 3" xfId="1689"/>
    <cellStyle name="60 % - Akzent4 3 3 3 2" xfId="14897"/>
    <cellStyle name="60 % - Akzent4 3 3 4" xfId="1690"/>
    <cellStyle name="60 % - Akzent4 3 3 4 2" xfId="14898"/>
    <cellStyle name="60 % - Akzent4 3 3 5" xfId="14896"/>
    <cellStyle name="60 % - Akzent4 3 4" xfId="1691"/>
    <cellStyle name="60 % - Akzent4 3 4 2" xfId="1692"/>
    <cellStyle name="60 % - Akzent4 3 4 3" xfId="1693"/>
    <cellStyle name="60 % - Akzent4 3 5" xfId="1694"/>
    <cellStyle name="60 % - Akzent4 3 5 2" xfId="1695"/>
    <cellStyle name="60 % - Akzent4 3 5 2 2" xfId="14900"/>
    <cellStyle name="60 % - Akzent4 3 5 3" xfId="1696"/>
    <cellStyle name="60 % - Akzent4 3 5 3 2" xfId="14901"/>
    <cellStyle name="60 % - Akzent4 3 5 4" xfId="14899"/>
    <cellStyle name="60 % - Akzent4 3 6" xfId="1697"/>
    <cellStyle name="60 % - Akzent4 3 6 2" xfId="14902"/>
    <cellStyle name="60 % - Akzent4 3 7" xfId="1698"/>
    <cellStyle name="60 % - Akzent4 3 7 2" xfId="14903"/>
    <cellStyle name="60 % - Akzent4 3 8" xfId="14895"/>
    <cellStyle name="60 % - Akzent4 4" xfId="1699"/>
    <cellStyle name="60 % - Akzent4 4 2" xfId="1700"/>
    <cellStyle name="60 % - Akzent4 4 2 2" xfId="1701"/>
    <cellStyle name="60 % - Akzent4 4 2 3" xfId="1702"/>
    <cellStyle name="60 % - Akzent4 4 3" xfId="1703"/>
    <cellStyle name="60 % - Akzent4 4 3 2" xfId="1704"/>
    <cellStyle name="60 % - Akzent4 4 3 2 2" xfId="1705"/>
    <cellStyle name="60 % - Akzent4 4 3 2 3" xfId="1706"/>
    <cellStyle name="60 % - Akzent4 4 3 3" xfId="1707"/>
    <cellStyle name="60 % - Akzent4 4 3 3 2" xfId="14906"/>
    <cellStyle name="60 % - Akzent4 4 3 4" xfId="1708"/>
    <cellStyle name="60 % - Akzent4 4 3 4 2" xfId="14907"/>
    <cellStyle name="60 % - Akzent4 4 3 5" xfId="14905"/>
    <cellStyle name="60 % - Akzent4 4 4" xfId="1709"/>
    <cellStyle name="60 % - Akzent4 4 4 2" xfId="1710"/>
    <cellStyle name="60 % - Akzent4 4 4 3" xfId="1711"/>
    <cellStyle name="60 % - Akzent4 4 5" xfId="1712"/>
    <cellStyle name="60 % - Akzent4 4 5 2" xfId="1713"/>
    <cellStyle name="60 % - Akzent4 4 5 2 2" xfId="14909"/>
    <cellStyle name="60 % - Akzent4 4 5 3" xfId="1714"/>
    <cellStyle name="60 % - Akzent4 4 5 3 2" xfId="14910"/>
    <cellStyle name="60 % - Akzent4 4 5 4" xfId="14908"/>
    <cellStyle name="60 % - Akzent4 4 6" xfId="1715"/>
    <cellStyle name="60 % - Akzent4 4 6 2" xfId="14911"/>
    <cellStyle name="60 % - Akzent4 4 7" xfId="1716"/>
    <cellStyle name="60 % - Akzent4 4 7 2" xfId="14912"/>
    <cellStyle name="60 % - Akzent4 4 8" xfId="14904"/>
    <cellStyle name="60 % - Akzent4 5" xfId="1717"/>
    <cellStyle name="60 % - Akzent4 5 2" xfId="1718"/>
    <cellStyle name="60 % - Akzent4 5 3" xfId="1719"/>
    <cellStyle name="60 % - Akzent4 5 3 2" xfId="1720"/>
    <cellStyle name="60 % - Akzent4 5 3 2 2" xfId="1721"/>
    <cellStyle name="60 % - Akzent4 5 3 2 3" xfId="1722"/>
    <cellStyle name="60 % - Akzent4 5 3 3" xfId="1723"/>
    <cellStyle name="60 % - Akzent4 5 3 3 2" xfId="1724"/>
    <cellStyle name="60 % - Akzent4 5 3 3 2 2" xfId="1725"/>
    <cellStyle name="60 % - Akzent4 5 3 3 2 3" xfId="1726"/>
    <cellStyle name="60 % - Akzent4 5 3 3 3" xfId="1727"/>
    <cellStyle name="60 % - Akzent4 5 3 3 3 2" xfId="14915"/>
    <cellStyle name="60 % - Akzent4 5 3 3 4" xfId="1728"/>
    <cellStyle name="60 % - Akzent4 5 3 3 4 2" xfId="14916"/>
    <cellStyle name="60 % - Akzent4 5 3 3 5" xfId="14914"/>
    <cellStyle name="60 % - Akzent4 5 3 4" xfId="1729"/>
    <cellStyle name="60 % - Akzent4 5 3 4 2" xfId="1730"/>
    <cellStyle name="60 % - Akzent4 5 3 4 3" xfId="1731"/>
    <cellStyle name="60 % - Akzent4 5 3 5" xfId="1732"/>
    <cellStyle name="60 % - Akzent4 5 3 5 2" xfId="14917"/>
    <cellStyle name="60 % - Akzent4 5 3 6" xfId="1733"/>
    <cellStyle name="60 % - Akzent4 5 3 6 2" xfId="14918"/>
    <cellStyle name="60 % - Akzent4 5 3 7" xfId="14913"/>
    <cellStyle name="60 % - Akzent4 5 4" xfId="1734"/>
    <cellStyle name="60 % - Akzent4 5 4 2" xfId="1735"/>
    <cellStyle name="60 % - Akzent4 5 4 2 2" xfId="1736"/>
    <cellStyle name="60 % - Akzent4 5 4 2 3" xfId="1737"/>
    <cellStyle name="60 % - Akzent4 5 4 3" xfId="1738"/>
    <cellStyle name="60 % - Akzent4 5 4 3 2" xfId="14920"/>
    <cellStyle name="60 % - Akzent4 5 4 4" xfId="1739"/>
    <cellStyle name="60 % - Akzent4 5 4 4 2" xfId="14921"/>
    <cellStyle name="60 % - Akzent4 5 4 5" xfId="14919"/>
    <cellStyle name="60 % - Akzent4 5_BNP_Tradeabstimmung_Oktober_2012" xfId="1740"/>
    <cellStyle name="60 % - Akzent5" xfId="1741"/>
    <cellStyle name="60 % - Akzent5 2" xfId="1742"/>
    <cellStyle name="60 % - Akzent5 2 2" xfId="1743"/>
    <cellStyle name="60 % - Akzent5 2 3" xfId="1744"/>
    <cellStyle name="60 % - Akzent5 2 4" xfId="1745"/>
    <cellStyle name="60 % - Akzent5 2_BNP_Tradeabstimmung_Oktober_2012" xfId="1746"/>
    <cellStyle name="60 % - Akzent5 3" xfId="1747"/>
    <cellStyle name="60 % - Akzent5 3 2" xfId="1748"/>
    <cellStyle name="60 % - Akzent5 3 3" xfId="1749"/>
    <cellStyle name="60 % - Akzent5 4" xfId="1750"/>
    <cellStyle name="60 % - Akzent5 4 2" xfId="1751"/>
    <cellStyle name="60 % - Akzent5 4 3" xfId="1752"/>
    <cellStyle name="60 % - Akzent5 5" xfId="1753"/>
    <cellStyle name="60 % - Akzent5 5 2" xfId="1754"/>
    <cellStyle name="60 % - Akzent5 5 3" xfId="1755"/>
    <cellStyle name="60 % - Akzent5 5 3 2" xfId="1756"/>
    <cellStyle name="60 % - Akzent5 5 3 3" xfId="1757"/>
    <cellStyle name="60 % - Akzent5 5_BNP_Tradeabstimmung_Oktober_2012" xfId="1758"/>
    <cellStyle name="60 % - Akzent6" xfId="1759"/>
    <cellStyle name="60 % - Akzent6 2" xfId="1760"/>
    <cellStyle name="60 % - Akzent6 2 2" xfId="1761"/>
    <cellStyle name="60 % - Akzent6 2 2 2" xfId="1762"/>
    <cellStyle name="60 % - Akzent6 2 2 2 2" xfId="1763"/>
    <cellStyle name="60 % - Akzent6 2 2 2 2 2" xfId="14924"/>
    <cellStyle name="60 % - Akzent6 2 2 2 3" xfId="1764"/>
    <cellStyle name="60 % - Akzent6 2 2 2 3 2" xfId="14925"/>
    <cellStyle name="60 % - Akzent6 2 2 2 4" xfId="14923"/>
    <cellStyle name="60 % - Akzent6 2 3" xfId="1765"/>
    <cellStyle name="60 % - Akzent6 2 3 2" xfId="1766"/>
    <cellStyle name="60 % - Akzent6 2 3 3" xfId="1767"/>
    <cellStyle name="60 % - Akzent6 2 4" xfId="1768"/>
    <cellStyle name="60 % - Akzent6 2 4 2" xfId="1769"/>
    <cellStyle name="60 % - Akzent6 2 4 2 2" xfId="1770"/>
    <cellStyle name="60 % - Akzent6 2 4 2 3" xfId="1771"/>
    <cellStyle name="60 % - Akzent6 2 4 3" xfId="1772"/>
    <cellStyle name="60 % - Akzent6 2 4 3 2" xfId="14927"/>
    <cellStyle name="60 % - Akzent6 2 4 4" xfId="1773"/>
    <cellStyle name="60 % - Akzent6 2 4 4 2" xfId="14928"/>
    <cellStyle name="60 % - Akzent6 2 4 5" xfId="14926"/>
    <cellStyle name="60 % - Akzent6 2 5" xfId="1774"/>
    <cellStyle name="60 % - Akzent6 2 5 2" xfId="1775"/>
    <cellStyle name="60 % - Akzent6 2 5 3" xfId="1776"/>
    <cellStyle name="60 % - Akzent6 2 6" xfId="1777"/>
    <cellStyle name="60 % - Akzent6 2 6 2" xfId="1778"/>
    <cellStyle name="60 % - Akzent6 2 6 2 2" xfId="14930"/>
    <cellStyle name="60 % - Akzent6 2 6 3" xfId="1779"/>
    <cellStyle name="60 % - Akzent6 2 6 3 2" xfId="14931"/>
    <cellStyle name="60 % - Akzent6 2 6 4" xfId="14929"/>
    <cellStyle name="60 % - Akzent6 2 7" xfId="1780"/>
    <cellStyle name="60 % - Akzent6 2 7 2" xfId="14932"/>
    <cellStyle name="60 % - Akzent6 2 8" xfId="1781"/>
    <cellStyle name="60 % - Akzent6 2 8 2" xfId="14933"/>
    <cellStyle name="60 % - Akzent6 2 9" xfId="14922"/>
    <cellStyle name="60 % - Akzent6 2_BNP_Tradeabstimmung_Oktober_2012" xfId="1782"/>
    <cellStyle name="60 % - Akzent6 3" xfId="1783"/>
    <cellStyle name="60 % - Akzent6 3 2" xfId="1784"/>
    <cellStyle name="60 % - Akzent6 3 2 2" xfId="1785"/>
    <cellStyle name="60 % - Akzent6 3 2 3" xfId="1786"/>
    <cellStyle name="60 % - Akzent6 3 3" xfId="1787"/>
    <cellStyle name="60 % - Akzent6 3 3 2" xfId="1788"/>
    <cellStyle name="60 % - Akzent6 3 3 2 2" xfId="1789"/>
    <cellStyle name="60 % - Akzent6 3 3 2 3" xfId="1790"/>
    <cellStyle name="60 % - Akzent6 3 3 3" xfId="1791"/>
    <cellStyle name="60 % - Akzent6 3 3 3 2" xfId="14936"/>
    <cellStyle name="60 % - Akzent6 3 3 4" xfId="1792"/>
    <cellStyle name="60 % - Akzent6 3 3 4 2" xfId="14937"/>
    <cellStyle name="60 % - Akzent6 3 3 5" xfId="14935"/>
    <cellStyle name="60 % - Akzent6 3 4" xfId="1793"/>
    <cellStyle name="60 % - Akzent6 3 4 2" xfId="1794"/>
    <cellStyle name="60 % - Akzent6 3 4 3" xfId="1795"/>
    <cellStyle name="60 % - Akzent6 3 5" xfId="1796"/>
    <cellStyle name="60 % - Akzent6 3 5 2" xfId="1797"/>
    <cellStyle name="60 % - Akzent6 3 5 2 2" xfId="14939"/>
    <cellStyle name="60 % - Akzent6 3 5 3" xfId="1798"/>
    <cellStyle name="60 % - Akzent6 3 5 3 2" xfId="14940"/>
    <cellStyle name="60 % - Akzent6 3 5 4" xfId="14938"/>
    <cellStyle name="60 % - Akzent6 3 6" xfId="1799"/>
    <cellStyle name="60 % - Akzent6 3 6 2" xfId="14941"/>
    <cellStyle name="60 % - Akzent6 3 7" xfId="1800"/>
    <cellStyle name="60 % - Akzent6 3 7 2" xfId="14942"/>
    <cellStyle name="60 % - Akzent6 3 8" xfId="14934"/>
    <cellStyle name="60 % - Akzent6 4" xfId="1801"/>
    <cellStyle name="60 % - Akzent6 4 2" xfId="1802"/>
    <cellStyle name="60 % - Akzent6 4 2 2" xfId="1803"/>
    <cellStyle name="60 % - Akzent6 4 2 3" xfId="1804"/>
    <cellStyle name="60 % - Akzent6 4 3" xfId="1805"/>
    <cellStyle name="60 % - Akzent6 4 3 2" xfId="1806"/>
    <cellStyle name="60 % - Akzent6 4 3 2 2" xfId="1807"/>
    <cellStyle name="60 % - Akzent6 4 3 2 3" xfId="1808"/>
    <cellStyle name="60 % - Akzent6 4 3 3" xfId="1809"/>
    <cellStyle name="60 % - Akzent6 4 3 3 2" xfId="14945"/>
    <cellStyle name="60 % - Akzent6 4 3 4" xfId="1810"/>
    <cellStyle name="60 % - Akzent6 4 3 4 2" xfId="14946"/>
    <cellStyle name="60 % - Akzent6 4 3 5" xfId="14944"/>
    <cellStyle name="60 % - Akzent6 4 4" xfId="1811"/>
    <cellStyle name="60 % - Akzent6 4 4 2" xfId="1812"/>
    <cellStyle name="60 % - Akzent6 4 4 3" xfId="1813"/>
    <cellStyle name="60 % - Akzent6 4 5" xfId="1814"/>
    <cellStyle name="60 % - Akzent6 4 5 2" xfId="1815"/>
    <cellStyle name="60 % - Akzent6 4 5 2 2" xfId="14948"/>
    <cellStyle name="60 % - Akzent6 4 5 3" xfId="1816"/>
    <cellStyle name="60 % - Akzent6 4 5 3 2" xfId="14949"/>
    <cellStyle name="60 % - Akzent6 4 5 4" xfId="14947"/>
    <cellStyle name="60 % - Akzent6 4 6" xfId="1817"/>
    <cellStyle name="60 % - Akzent6 4 6 2" xfId="14950"/>
    <cellStyle name="60 % - Akzent6 4 7" xfId="1818"/>
    <cellStyle name="60 % - Akzent6 4 7 2" xfId="14951"/>
    <cellStyle name="60 % - Akzent6 4 8" xfId="14943"/>
    <cellStyle name="60 % - Akzent6 5" xfId="1819"/>
    <cellStyle name="60 % - Akzent6 5 2" xfId="1820"/>
    <cellStyle name="60 % - Akzent6 5 3" xfId="1821"/>
    <cellStyle name="60 % - Akzent6 5 3 2" xfId="1822"/>
    <cellStyle name="60 % - Akzent6 5 3 2 2" xfId="1823"/>
    <cellStyle name="60 % - Akzent6 5 3 2 3" xfId="1824"/>
    <cellStyle name="60 % - Akzent6 5 3 3" xfId="1825"/>
    <cellStyle name="60 % - Akzent6 5 3 3 2" xfId="1826"/>
    <cellStyle name="60 % - Akzent6 5 3 3 2 2" xfId="1827"/>
    <cellStyle name="60 % - Akzent6 5 3 3 2 3" xfId="1828"/>
    <cellStyle name="60 % - Akzent6 5 3 3 3" xfId="1829"/>
    <cellStyle name="60 % - Akzent6 5 3 3 3 2" xfId="14954"/>
    <cellStyle name="60 % - Akzent6 5 3 3 4" xfId="1830"/>
    <cellStyle name="60 % - Akzent6 5 3 3 4 2" xfId="14955"/>
    <cellStyle name="60 % - Akzent6 5 3 3 5" xfId="14953"/>
    <cellStyle name="60 % - Akzent6 5 3 4" xfId="1831"/>
    <cellStyle name="60 % - Akzent6 5 3 4 2" xfId="1832"/>
    <cellStyle name="60 % - Akzent6 5 3 4 3" xfId="1833"/>
    <cellStyle name="60 % - Akzent6 5 3 5" xfId="1834"/>
    <cellStyle name="60 % - Akzent6 5 3 5 2" xfId="14956"/>
    <cellStyle name="60 % - Akzent6 5 3 6" xfId="1835"/>
    <cellStyle name="60 % - Akzent6 5 3 6 2" xfId="14957"/>
    <cellStyle name="60 % - Akzent6 5 3 7" xfId="14952"/>
    <cellStyle name="60 % - Akzent6 5 4" xfId="1836"/>
    <cellStyle name="60 % - Akzent6 5 4 2" xfId="1837"/>
    <cellStyle name="60 % - Akzent6 5 4 2 2" xfId="1838"/>
    <cellStyle name="60 % - Akzent6 5 4 2 3" xfId="1839"/>
    <cellStyle name="60 % - Akzent6 5 4 3" xfId="1840"/>
    <cellStyle name="60 % - Akzent6 5 4 3 2" xfId="14959"/>
    <cellStyle name="60 % - Akzent6 5 4 4" xfId="1841"/>
    <cellStyle name="60 % - Akzent6 5 4 4 2" xfId="14960"/>
    <cellStyle name="60 % - Akzent6 5 4 5" xfId="14958"/>
    <cellStyle name="60 % - Akzent6 5_BNP_Tradeabstimmung_Oktober_2012" xfId="1842"/>
    <cellStyle name="60% - Accent1" xfId="1843" builtinId="32" customBuiltin="1"/>
    <cellStyle name="60% - Accent1 10" xfId="34773"/>
    <cellStyle name="60% - Accent1 11" xfId="34774"/>
    <cellStyle name="60% - Accent1 12" xfId="36388"/>
    <cellStyle name="60% - Accent1 2" xfId="1844"/>
    <cellStyle name="60% - Accent1 2 10" xfId="36468"/>
    <cellStyle name="60% - Accent1 2 2" xfId="1845"/>
    <cellStyle name="60% - Accent1 2 2 2" xfId="34777"/>
    <cellStyle name="60% - Accent1 2 2 2 2" xfId="34778"/>
    <cellStyle name="60% - Accent1 2 2 2 3" xfId="34779"/>
    <cellStyle name="60% - Accent1 2 2 2 4" xfId="34780"/>
    <cellStyle name="60% - Accent1 2 2 2 4 2" xfId="34781"/>
    <cellStyle name="60% - Accent1 2 2 2 4 3" xfId="34782"/>
    <cellStyle name="60% - Accent1 2 2 2 4_Closed End Turbo Warrants MassIssuance_v0.02" xfId="34783"/>
    <cellStyle name="60% - Accent1 2 2 2 5" xfId="34784"/>
    <cellStyle name="60% - Accent1 2 2 2 6" xfId="34785"/>
    <cellStyle name="60% - Accent1 2 2 3" xfId="34786"/>
    <cellStyle name="60% - Accent1 2 2 4" xfId="34787"/>
    <cellStyle name="60% - Accent1 2 2 4 2" xfId="34788"/>
    <cellStyle name="60% - Accent1 2 2 4 3" xfId="34789"/>
    <cellStyle name="60% - Accent1 2 2 4_Closed End Turbo Warrants MassIssuance_v0.02" xfId="34790"/>
    <cellStyle name="60% - Accent1 2 2 5" xfId="34791"/>
    <cellStyle name="60% - Accent1 2 2 6" xfId="34792"/>
    <cellStyle name="60% - Accent1 2 2 7" xfId="34776"/>
    <cellStyle name="60% - Accent1 2 3" xfId="1846"/>
    <cellStyle name="60% - Accent1 2 3 2" xfId="14963"/>
    <cellStyle name="60% - Accent1 2 3 3" xfId="34793"/>
    <cellStyle name="60% - Accent1 2 4" xfId="1847"/>
    <cellStyle name="60% - Accent1 2 4 2" xfId="34795"/>
    <cellStyle name="60% - Accent1 2 4 3" xfId="34796"/>
    <cellStyle name="60% - Accent1 2 4 4" xfId="34794"/>
    <cellStyle name="60% - Accent1 2 4_Closed End Turbo Warrants MassIssuance_v0.02" xfId="34797"/>
    <cellStyle name="60% - Accent1 2 5" xfId="1848"/>
    <cellStyle name="60% - Accent1 2 5 2" xfId="14964"/>
    <cellStyle name="60% - Accent1 2 5 3" xfId="34798"/>
    <cellStyle name="60% - Accent1 2 6" xfId="11863"/>
    <cellStyle name="60% - Accent1 2 6 2" xfId="14965"/>
    <cellStyle name="60% - Accent1 2 6 3" xfId="34799"/>
    <cellStyle name="60% - Accent1 2 7" xfId="14962"/>
    <cellStyle name="60% - Accent1 2 7 2" xfId="34775"/>
    <cellStyle name="60% - Accent1 2 8" xfId="27717"/>
    <cellStyle name="60% - Accent1 2 9" xfId="34330"/>
    <cellStyle name="60% - Accent1 3" xfId="1849"/>
    <cellStyle name="60% - Accent1 3 2" xfId="34800"/>
    <cellStyle name="60% - Accent1 3 3" xfId="34801"/>
    <cellStyle name="60% - Accent1 4" xfId="1850"/>
    <cellStyle name="60% - Accent1 4 2" xfId="34802"/>
    <cellStyle name="60% - Accent1 4 3" xfId="34803"/>
    <cellStyle name="60% - Accent1 5" xfId="9818"/>
    <cellStyle name="60% - Accent1 5 2" xfId="34804"/>
    <cellStyle name="60% - Accent1 5 3" xfId="34805"/>
    <cellStyle name="60% - Accent1 6" xfId="14961"/>
    <cellStyle name="60% - Accent1 6 2" xfId="34806"/>
    <cellStyle name="60% - Accent1 7" xfId="27716"/>
    <cellStyle name="60% - Accent1 7 2" xfId="34807"/>
    <cellStyle name="60% - Accent1 8" xfId="34808"/>
    <cellStyle name="60% - Accent1 9" xfId="34809"/>
    <cellStyle name="60% - Accent2" xfId="1851" builtinId="36" customBuiltin="1"/>
    <cellStyle name="60% - Accent2 2" xfId="1852"/>
    <cellStyle name="60% - Accent2 2 2" xfId="1853"/>
    <cellStyle name="60% - Accent2 2 2 2" xfId="34811"/>
    <cellStyle name="60% - Accent2 2 3" xfId="1854"/>
    <cellStyle name="60% - Accent2 2 3 2" xfId="34812"/>
    <cellStyle name="60% - Accent2 2 4" xfId="1855"/>
    <cellStyle name="60% - Accent2 2 4 2" xfId="34813"/>
    <cellStyle name="60% - Accent2 2 5" xfId="1856"/>
    <cellStyle name="60% - Accent2 2 5 2" xfId="34814"/>
    <cellStyle name="60% - Accent2 2 6" xfId="13180"/>
    <cellStyle name="60% - Accent2 2 6 2" xfId="34815"/>
    <cellStyle name="60% - Accent2 2 7" xfId="27719"/>
    <cellStyle name="60% - Accent2 2 7 2" xfId="34810"/>
    <cellStyle name="60% - Accent2 2 8" xfId="34334"/>
    <cellStyle name="60% - Accent2 3" xfId="1857"/>
    <cellStyle name="60% - Accent2 4" xfId="1858"/>
    <cellStyle name="60% - Accent2 4 2" xfId="34816"/>
    <cellStyle name="60% - Accent2 5" xfId="10969"/>
    <cellStyle name="60% - Accent2 6" xfId="27718"/>
    <cellStyle name="60% - Accent3" xfId="1859" builtinId="40" customBuiltin="1"/>
    <cellStyle name="60% - Accent3 10" xfId="34817"/>
    <cellStyle name="60% - Accent3 11" xfId="34818"/>
    <cellStyle name="60% - Accent3 12" xfId="36469"/>
    <cellStyle name="60% - Accent3 2" xfId="1860"/>
    <cellStyle name="60% - Accent3 2 10" xfId="10939"/>
    <cellStyle name="60% - Accent3 2 11" xfId="10970"/>
    <cellStyle name="60% - Accent3 2 12" xfId="14968"/>
    <cellStyle name="60% - Accent3 2 13" xfId="14967"/>
    <cellStyle name="60% - Accent3 2 14" xfId="25904"/>
    <cellStyle name="60% - Accent3 2 15" xfId="27721"/>
    <cellStyle name="60% - Accent3 2 16" xfId="29941"/>
    <cellStyle name="60% - Accent3 2 17" xfId="34338"/>
    <cellStyle name="60% - Accent3 2 2" xfId="1861"/>
    <cellStyle name="60% - Accent3 2 2 2" xfId="34821"/>
    <cellStyle name="60% - Accent3 2 2 2 2" xfId="34822"/>
    <cellStyle name="60% - Accent3 2 2 2 3" xfId="34823"/>
    <cellStyle name="60% - Accent3 2 2 2 4" xfId="34824"/>
    <cellStyle name="60% - Accent3 2 2 2 4 2" xfId="34825"/>
    <cellStyle name="60% - Accent3 2 2 2 4 3" xfId="34826"/>
    <cellStyle name="60% - Accent3 2 2 2 4_Closed End Turbo Warrants MassIssuance_v0.02" xfId="34827"/>
    <cellStyle name="60% - Accent3 2 2 2 5" xfId="34828"/>
    <cellStyle name="60% - Accent3 2 2 2 6" xfId="34829"/>
    <cellStyle name="60% - Accent3 2 2 3" xfId="34830"/>
    <cellStyle name="60% - Accent3 2 2 4" xfId="34831"/>
    <cellStyle name="60% - Accent3 2 2 4 2" xfId="34832"/>
    <cellStyle name="60% - Accent3 2 2 4 3" xfId="34833"/>
    <cellStyle name="60% - Accent3 2 2 4_Closed End Turbo Warrants MassIssuance_v0.02" xfId="34834"/>
    <cellStyle name="60% - Accent3 2 2 5" xfId="34835"/>
    <cellStyle name="60% - Accent3 2 2 6" xfId="34836"/>
    <cellStyle name="60% - Accent3 2 2 7" xfId="34820"/>
    <cellStyle name="60% - Accent3 2 3" xfId="1862"/>
    <cellStyle name="60% - Accent3 2 3 2" xfId="34837"/>
    <cellStyle name="60% - Accent3 2 4" xfId="1863"/>
    <cellStyle name="60% - Accent3 2 4 2" xfId="34839"/>
    <cellStyle name="60% - Accent3 2 4 3" xfId="34840"/>
    <cellStyle name="60% - Accent3 2 4 4" xfId="34838"/>
    <cellStyle name="60% - Accent3 2 4_Closed End Turbo Warrants MassIssuance_v0.02" xfId="34841"/>
    <cellStyle name="60% - Accent3 2 5" xfId="1864"/>
    <cellStyle name="60% - Accent3 2 5 2" xfId="34842"/>
    <cellStyle name="60% - Accent3 2 6" xfId="1865"/>
    <cellStyle name="60% - Accent3 2 6 2" xfId="34843"/>
    <cellStyle name="60% - Accent3 2 7" xfId="1866"/>
    <cellStyle name="60% - Accent3 2 7 2" xfId="34819"/>
    <cellStyle name="60% - Accent3 2 8" xfId="7033"/>
    <cellStyle name="60% - Accent3 2 9" xfId="6919"/>
    <cellStyle name="60% - Accent3 2 9 2" xfId="14969"/>
    <cellStyle name="60% - Accent3 3" xfId="1867"/>
    <cellStyle name="60% - Accent3 3 2" xfId="34844"/>
    <cellStyle name="60% - Accent3 3 3" xfId="34845"/>
    <cellStyle name="60% - Accent3 4" xfId="1868"/>
    <cellStyle name="60% - Accent3 4 2" xfId="34846"/>
    <cellStyle name="60% - Accent3 4 3" xfId="34847"/>
    <cellStyle name="60% - Accent3 5" xfId="1869"/>
    <cellStyle name="60% - Accent3 5 2" xfId="34849"/>
    <cellStyle name="60% - Accent3 5 3" xfId="34850"/>
    <cellStyle name="60% - Accent3 5 4" xfId="34848"/>
    <cellStyle name="60% - Accent3 6" xfId="13179"/>
    <cellStyle name="60% - Accent3 6 2" xfId="34851"/>
    <cellStyle name="60% - Accent3 7" xfId="14966"/>
    <cellStyle name="60% - Accent3 7 2" xfId="34853"/>
    <cellStyle name="60% - Accent3 7 3" xfId="34852"/>
    <cellStyle name="60% - Accent3 8" xfId="27720"/>
    <cellStyle name="60% - Accent3 9" xfId="34854"/>
    <cellStyle name="60% - Accent4" xfId="1870" builtinId="44" customBuiltin="1"/>
    <cellStyle name="60% - Accent4 10" xfId="34855"/>
    <cellStyle name="60% - Accent4 11" xfId="34856"/>
    <cellStyle name="60% - Accent4 12" xfId="36395"/>
    <cellStyle name="60% - Accent4 2" xfId="1871"/>
    <cellStyle name="60% - Accent4 2 10" xfId="36470"/>
    <cellStyle name="60% - Accent4 2 2" xfId="1872"/>
    <cellStyle name="60% - Accent4 2 2 2" xfId="34859"/>
    <cellStyle name="60% - Accent4 2 2 2 2" xfId="34860"/>
    <cellStyle name="60% - Accent4 2 2 2 3" xfId="34861"/>
    <cellStyle name="60% - Accent4 2 2 2 4" xfId="34862"/>
    <cellStyle name="60% - Accent4 2 2 2 4 2" xfId="34863"/>
    <cellStyle name="60% - Accent4 2 2 2 4 3" xfId="34864"/>
    <cellStyle name="60% - Accent4 2 2 2 4_Closed End Turbo Warrants MassIssuance_v0.02" xfId="34865"/>
    <cellStyle name="60% - Accent4 2 2 2 5" xfId="34866"/>
    <cellStyle name="60% - Accent4 2 2 2 6" xfId="34867"/>
    <cellStyle name="60% - Accent4 2 2 3" xfId="34868"/>
    <cellStyle name="60% - Accent4 2 2 4" xfId="34869"/>
    <cellStyle name="60% - Accent4 2 2 4 2" xfId="34870"/>
    <cellStyle name="60% - Accent4 2 2 4 3" xfId="34871"/>
    <cellStyle name="60% - Accent4 2 2 4_Closed End Turbo Warrants MassIssuance_v0.02" xfId="34872"/>
    <cellStyle name="60% - Accent4 2 2 5" xfId="34873"/>
    <cellStyle name="60% - Accent4 2 2 6" xfId="34874"/>
    <cellStyle name="60% - Accent4 2 2 7" xfId="34858"/>
    <cellStyle name="60% - Accent4 2 3" xfId="1873"/>
    <cellStyle name="60% - Accent4 2 3 2" xfId="14972"/>
    <cellStyle name="60% - Accent4 2 3 3" xfId="34875"/>
    <cellStyle name="60% - Accent4 2 4" xfId="1874"/>
    <cellStyle name="60% - Accent4 2 4 2" xfId="34877"/>
    <cellStyle name="60% - Accent4 2 4 3" xfId="34878"/>
    <cellStyle name="60% - Accent4 2 4 4" xfId="34876"/>
    <cellStyle name="60% - Accent4 2 4_Closed End Turbo Warrants MassIssuance_v0.02" xfId="34879"/>
    <cellStyle name="60% - Accent4 2 5" xfId="1875"/>
    <cellStyle name="60% - Accent4 2 5 2" xfId="14973"/>
    <cellStyle name="60% - Accent4 2 5 3" xfId="34880"/>
    <cellStyle name="60% - Accent4 2 6" xfId="11864"/>
    <cellStyle name="60% - Accent4 2 6 2" xfId="14974"/>
    <cellStyle name="60% - Accent4 2 6 3" xfId="34881"/>
    <cellStyle name="60% - Accent4 2 7" xfId="14971"/>
    <cellStyle name="60% - Accent4 2 7 2" xfId="34857"/>
    <cellStyle name="60% - Accent4 2 8" xfId="27723"/>
    <cellStyle name="60% - Accent4 2 9" xfId="34342"/>
    <cellStyle name="60% - Accent4 3" xfId="1876"/>
    <cellStyle name="60% - Accent4 3 2" xfId="34882"/>
    <cellStyle name="60% - Accent4 3 3" xfId="34883"/>
    <cellStyle name="60% - Accent4 4" xfId="1877"/>
    <cellStyle name="60% - Accent4 4 2" xfId="34884"/>
    <cellStyle name="60% - Accent4 4 3" xfId="34885"/>
    <cellStyle name="60% - Accent4 5" xfId="9819"/>
    <cellStyle name="60% - Accent4 5 2" xfId="34886"/>
    <cellStyle name="60% - Accent4 5 3" xfId="34887"/>
    <cellStyle name="60% - Accent4 6" xfId="14970"/>
    <cellStyle name="60% - Accent4 6 2" xfId="34888"/>
    <cellStyle name="60% - Accent4 7" xfId="27722"/>
    <cellStyle name="60% - Accent4 7 2" xfId="34889"/>
    <cellStyle name="60% - Accent4 8" xfId="34890"/>
    <cellStyle name="60% - Accent4 9" xfId="34891"/>
    <cellStyle name="60% - Accent5" xfId="1878" builtinId="48" customBuiltin="1"/>
    <cellStyle name="60% - Accent5 2" xfId="1879"/>
    <cellStyle name="60% - Accent5 2 2" xfId="1880"/>
    <cellStyle name="60% - Accent5 2 2 2" xfId="34893"/>
    <cellStyle name="60% - Accent5 2 3" xfId="1881"/>
    <cellStyle name="60% - Accent5 2 3 2" xfId="34894"/>
    <cellStyle name="60% - Accent5 2 4" xfId="1882"/>
    <cellStyle name="60% - Accent5 2 4 2" xfId="34895"/>
    <cellStyle name="60% - Accent5 2 5" xfId="1883"/>
    <cellStyle name="60% - Accent5 2 5 2" xfId="34896"/>
    <cellStyle name="60% - Accent5 2 6" xfId="13181"/>
    <cellStyle name="60% - Accent5 2 6 2" xfId="34897"/>
    <cellStyle name="60% - Accent5 2 7" xfId="27725"/>
    <cellStyle name="60% - Accent5 2 7 2" xfId="34892"/>
    <cellStyle name="60% - Accent5 2 8" xfId="34346"/>
    <cellStyle name="60% - Accent5 3" xfId="1884"/>
    <cellStyle name="60% - Accent5 4" xfId="1885"/>
    <cellStyle name="60% - Accent5 4 2" xfId="34898"/>
    <cellStyle name="60% - Accent5 5" xfId="9820"/>
    <cellStyle name="60% - Accent5 6" xfId="27724"/>
    <cellStyle name="60% - Accent6" xfId="1886" builtinId="52" customBuiltin="1"/>
    <cellStyle name="60% - Accent6 10" xfId="34899"/>
    <cellStyle name="60% - Accent6 11" xfId="34900"/>
    <cellStyle name="60% - Accent6 12" xfId="36400"/>
    <cellStyle name="60% - Accent6 2" xfId="1887"/>
    <cellStyle name="60% - Accent6 2 10" xfId="36471"/>
    <cellStyle name="60% - Accent6 2 2" xfId="1888"/>
    <cellStyle name="60% - Accent6 2 2 2" xfId="34903"/>
    <cellStyle name="60% - Accent6 2 2 2 2" xfId="34904"/>
    <cellStyle name="60% - Accent6 2 2 2 3" xfId="34905"/>
    <cellStyle name="60% - Accent6 2 2 2 4" xfId="34906"/>
    <cellStyle name="60% - Accent6 2 2 2 4 2" xfId="34907"/>
    <cellStyle name="60% - Accent6 2 2 2 4 3" xfId="34908"/>
    <cellStyle name="60% - Accent6 2 2 2 4_Closed End Turbo Warrants MassIssuance_v0.02" xfId="34909"/>
    <cellStyle name="60% - Accent6 2 2 2 5" xfId="34910"/>
    <cellStyle name="60% - Accent6 2 2 2 6" xfId="34911"/>
    <cellStyle name="60% - Accent6 2 2 3" xfId="34912"/>
    <cellStyle name="60% - Accent6 2 2 4" xfId="34913"/>
    <cellStyle name="60% - Accent6 2 2 4 2" xfId="34914"/>
    <cellStyle name="60% - Accent6 2 2 4 3" xfId="34915"/>
    <cellStyle name="60% - Accent6 2 2 4_Closed End Turbo Warrants MassIssuance_v0.02" xfId="34916"/>
    <cellStyle name="60% - Accent6 2 2 5" xfId="34917"/>
    <cellStyle name="60% - Accent6 2 2 6" xfId="34918"/>
    <cellStyle name="60% - Accent6 2 2 7" xfId="34902"/>
    <cellStyle name="60% - Accent6 2 3" xfId="1889"/>
    <cellStyle name="60% - Accent6 2 3 2" xfId="14977"/>
    <cellStyle name="60% - Accent6 2 3 3" xfId="34919"/>
    <cellStyle name="60% - Accent6 2 4" xfId="1890"/>
    <cellStyle name="60% - Accent6 2 4 2" xfId="34921"/>
    <cellStyle name="60% - Accent6 2 4 3" xfId="34922"/>
    <cellStyle name="60% - Accent6 2 4 4" xfId="34920"/>
    <cellStyle name="60% - Accent6 2 4_Closed End Turbo Warrants MassIssuance_v0.02" xfId="34923"/>
    <cellStyle name="60% - Accent6 2 5" xfId="1891"/>
    <cellStyle name="60% - Accent6 2 5 2" xfId="14978"/>
    <cellStyle name="60% - Accent6 2 5 3" xfId="34924"/>
    <cellStyle name="60% - Accent6 2 6" xfId="13182"/>
    <cellStyle name="60% - Accent6 2 6 2" xfId="14979"/>
    <cellStyle name="60% - Accent6 2 6 3" xfId="34925"/>
    <cellStyle name="60% - Accent6 2 7" xfId="14976"/>
    <cellStyle name="60% - Accent6 2 7 2" xfId="34901"/>
    <cellStyle name="60% - Accent6 2 8" xfId="27727"/>
    <cellStyle name="60% - Accent6 2 9" xfId="34350"/>
    <cellStyle name="60% - Accent6 3" xfId="1892"/>
    <cellStyle name="60% - Accent6 3 2" xfId="34926"/>
    <cellStyle name="60% - Accent6 3 3" xfId="34927"/>
    <cellStyle name="60% - Accent6 4" xfId="1893"/>
    <cellStyle name="60% - Accent6 4 2" xfId="34928"/>
    <cellStyle name="60% - Accent6 4 3" xfId="34929"/>
    <cellStyle name="60% - Accent6 5" xfId="11865"/>
    <cellStyle name="60% - Accent6 5 2" xfId="34930"/>
    <cellStyle name="60% - Accent6 5 3" xfId="34931"/>
    <cellStyle name="60% - Accent6 6" xfId="14975"/>
    <cellStyle name="60% - Accent6 6 2" xfId="34932"/>
    <cellStyle name="60% - Accent6 7" xfId="27726"/>
    <cellStyle name="60% - Accent6 7 2" xfId="34933"/>
    <cellStyle name="60% - Accent6 8" xfId="34934"/>
    <cellStyle name="60% - Accent6 9" xfId="34935"/>
    <cellStyle name="60% - Akzent1 2" xfId="1894"/>
    <cellStyle name="60% - Akzent1 2 2" xfId="1895"/>
    <cellStyle name="60% - Akzent1 2 2 2" xfId="14981"/>
    <cellStyle name="60% - Akzent1 2 3" xfId="1896"/>
    <cellStyle name="60% - Akzent1 2 3 2" xfId="14982"/>
    <cellStyle name="60% - Akzent1 2 4" xfId="14980"/>
    <cellStyle name="60% - Akzent1 3" xfId="1897"/>
    <cellStyle name="60% - Akzent2 2" xfId="1898"/>
    <cellStyle name="60% - Akzent2 2 2" xfId="1899"/>
    <cellStyle name="60% - Akzent2 2 3" xfId="1900"/>
    <cellStyle name="60% - Akzent2 3" xfId="1901"/>
    <cellStyle name="60% - Akzent3 2" xfId="1902"/>
    <cellStyle name="60% - Akzent3 2 2" xfId="1903"/>
    <cellStyle name="60% - Akzent3 2 2 2" xfId="1904"/>
    <cellStyle name="60% - Akzent3 2 2 3" xfId="1905"/>
    <cellStyle name="60% - Akzent3 2 3" xfId="1906"/>
    <cellStyle name="60% - Akzent3 2 3 2" xfId="1907"/>
    <cellStyle name="60% - Akzent3 2 3 2 2" xfId="1908"/>
    <cellStyle name="60% - Akzent3 2 3 2 3" xfId="1909"/>
    <cellStyle name="60% - Akzent3 2 3 3" xfId="1910"/>
    <cellStyle name="60% - Akzent3 2 3 4" xfId="1911"/>
    <cellStyle name="60% - Akzent3 2 3 5" xfId="9821"/>
    <cellStyle name="60% - Akzent3 2 3 6" xfId="9924"/>
    <cellStyle name="60% - Akzent3 2 3 6 2" xfId="14983"/>
    <cellStyle name="60% - Akzent3 2 4" xfId="1912"/>
    <cellStyle name="60% - Akzent3 2 4 2" xfId="1913"/>
    <cellStyle name="60% - Akzent3 2 4 3" xfId="1914"/>
    <cellStyle name="60% - Akzent3 2 5" xfId="1915"/>
    <cellStyle name="60% - Akzent3 2 5 2" xfId="1916"/>
    <cellStyle name="60% - Akzent3 2 5 3" xfId="1917"/>
    <cellStyle name="60% - Akzent3 2 5 4" xfId="13184"/>
    <cellStyle name="60% - Akzent3 2 5 5" xfId="11015"/>
    <cellStyle name="60% - Akzent3 2 5 5 2" xfId="14984"/>
    <cellStyle name="60% - Akzent3 2 6" xfId="1918"/>
    <cellStyle name="60% - Akzent3 2 7" xfId="1919"/>
    <cellStyle name="60% - Akzent3 2 8" xfId="13183"/>
    <cellStyle name="60% - Akzent3 2 9" xfId="11087"/>
    <cellStyle name="60% - Akzent3 2 9 2" xfId="14985"/>
    <cellStyle name="60% - Akzent3 3" xfId="1920"/>
    <cellStyle name="60% - Akzent4 2" xfId="1921"/>
    <cellStyle name="60% - Akzent4 2 2" xfId="1922"/>
    <cellStyle name="60% - Akzent4 2 2 2" xfId="1923"/>
    <cellStyle name="60% - Akzent4 2 2 3" xfId="1924"/>
    <cellStyle name="60% - Akzent4 2 3" xfId="1925"/>
    <cellStyle name="60% - Akzent4 2 3 2" xfId="1926"/>
    <cellStyle name="60% - Akzent4 2 3 2 2" xfId="1927"/>
    <cellStyle name="60% - Akzent4 2 3 2 3" xfId="1928"/>
    <cellStyle name="60% - Akzent4 2 3 3" xfId="1929"/>
    <cellStyle name="60% - Akzent4 2 3 3 2" xfId="14988"/>
    <cellStyle name="60% - Akzent4 2 3 4" xfId="1930"/>
    <cellStyle name="60% - Akzent4 2 3 4 2" xfId="14989"/>
    <cellStyle name="60% - Akzent4 2 3 5" xfId="14987"/>
    <cellStyle name="60% - Akzent4 2 4" xfId="1931"/>
    <cellStyle name="60% - Akzent4 2 4 2" xfId="1932"/>
    <cellStyle name="60% - Akzent4 2 4 3" xfId="1933"/>
    <cellStyle name="60% - Akzent4 2 5" xfId="1934"/>
    <cellStyle name="60% - Akzent4 2 5 2" xfId="1935"/>
    <cellStyle name="60% - Akzent4 2 5 2 2" xfId="14991"/>
    <cellStyle name="60% - Akzent4 2 5 3" xfId="1936"/>
    <cellStyle name="60% - Akzent4 2 5 3 2" xfId="14992"/>
    <cellStyle name="60% - Akzent4 2 5 4" xfId="14990"/>
    <cellStyle name="60% - Akzent4 2 6" xfId="1937"/>
    <cellStyle name="60% - Akzent4 2 6 2" xfId="14993"/>
    <cellStyle name="60% - Akzent4 2 7" xfId="1938"/>
    <cellStyle name="60% - Akzent4 2 7 2" xfId="14994"/>
    <cellStyle name="60% - Akzent4 2 8" xfId="14986"/>
    <cellStyle name="60% - Akzent4 3" xfId="1939"/>
    <cellStyle name="60% - Akzent5 2" xfId="1940"/>
    <cellStyle name="60% - Akzent5 2 2" xfId="1941"/>
    <cellStyle name="60% - Akzent5 2 3" xfId="1942"/>
    <cellStyle name="60% - Akzent5 3" xfId="1943"/>
    <cellStyle name="60% - Akzent6 2" xfId="1944"/>
    <cellStyle name="60% - Akzent6 2 2" xfId="1945"/>
    <cellStyle name="60% - Akzent6 2 2 2" xfId="1946"/>
    <cellStyle name="60% - Akzent6 2 2 3" xfId="1947"/>
    <cellStyle name="60% - Akzent6 2 3" xfId="1948"/>
    <cellStyle name="60% - Akzent6 2 3 2" xfId="1949"/>
    <cellStyle name="60% - Akzent6 2 3 2 2" xfId="1950"/>
    <cellStyle name="60% - Akzent6 2 3 2 3" xfId="1951"/>
    <cellStyle name="60% - Akzent6 2 3 3" xfId="1952"/>
    <cellStyle name="60% - Akzent6 2 3 3 2" xfId="14997"/>
    <cellStyle name="60% - Akzent6 2 3 4" xfId="1953"/>
    <cellStyle name="60% - Akzent6 2 3 4 2" xfId="14998"/>
    <cellStyle name="60% - Akzent6 2 3 5" xfId="14996"/>
    <cellStyle name="60% - Akzent6 2 4" xfId="1954"/>
    <cellStyle name="60% - Akzent6 2 4 2" xfId="1955"/>
    <cellStyle name="60% - Akzent6 2 4 3" xfId="1956"/>
    <cellStyle name="60% - Akzent6 2 5" xfId="1957"/>
    <cellStyle name="60% - Akzent6 2 5 2" xfId="1958"/>
    <cellStyle name="60% - Akzent6 2 5 2 2" xfId="15000"/>
    <cellStyle name="60% - Akzent6 2 5 3" xfId="1959"/>
    <cellStyle name="60% - Akzent6 2 5 3 2" xfId="15001"/>
    <cellStyle name="60% - Akzent6 2 5 4" xfId="14999"/>
    <cellStyle name="60% - Akzent6 2 6" xfId="1960"/>
    <cellStyle name="60% - Akzent6 2 6 2" xfId="15002"/>
    <cellStyle name="60% - Akzent6 2 7" xfId="1961"/>
    <cellStyle name="60% - Akzent6 2 7 2" xfId="15003"/>
    <cellStyle name="60% - Akzent6 2 8" xfId="14995"/>
    <cellStyle name="60% - Akzent6 3" xfId="1962"/>
    <cellStyle name="Accent1" xfId="1963" builtinId="29" customBuiltin="1"/>
    <cellStyle name="Accent1 10" xfId="34936"/>
    <cellStyle name="Accent1 11" xfId="34937"/>
    <cellStyle name="Accent1 12" xfId="36385"/>
    <cellStyle name="Accent1 2" xfId="1964"/>
    <cellStyle name="Accent1 2 10" xfId="36472"/>
    <cellStyle name="Accent1 2 2" xfId="1965"/>
    <cellStyle name="Accent1 2 2 2" xfId="34940"/>
    <cellStyle name="Accent1 2 2 2 2" xfId="34941"/>
    <cellStyle name="Accent1 2 2 2 3" xfId="34942"/>
    <cellStyle name="Accent1 2 2 2 4" xfId="34943"/>
    <cellStyle name="Accent1 2 2 2 4 2" xfId="34944"/>
    <cellStyle name="Accent1 2 2 2 4 3" xfId="34945"/>
    <cellStyle name="Accent1 2 2 2 4_Closed End Turbo Warrants MassIssuance_v0.02" xfId="34946"/>
    <cellStyle name="Accent1 2 2 2 5" xfId="34947"/>
    <cellStyle name="Accent1 2 2 2 6" xfId="34948"/>
    <cellStyle name="Accent1 2 2 3" xfId="34949"/>
    <cellStyle name="Accent1 2 2 4" xfId="34950"/>
    <cellStyle name="Accent1 2 2 4 2" xfId="34951"/>
    <cellStyle name="Accent1 2 2 4 3" xfId="34952"/>
    <cellStyle name="Accent1 2 2 4_Closed End Turbo Warrants MassIssuance_v0.02" xfId="34953"/>
    <cellStyle name="Accent1 2 2 5" xfId="34954"/>
    <cellStyle name="Accent1 2 2 6" xfId="34955"/>
    <cellStyle name="Accent1 2 2 7" xfId="34939"/>
    <cellStyle name="Accent1 2 3" xfId="1966"/>
    <cellStyle name="Accent1 2 3 2" xfId="15006"/>
    <cellStyle name="Accent1 2 3 3" xfId="34956"/>
    <cellStyle name="Accent1 2 4" xfId="1967"/>
    <cellStyle name="Accent1 2 4 2" xfId="34958"/>
    <cellStyle name="Accent1 2 4 3" xfId="34959"/>
    <cellStyle name="Accent1 2 4 4" xfId="34957"/>
    <cellStyle name="Accent1 2 4_Closed End Turbo Warrants MassIssuance_v0.02" xfId="34960"/>
    <cellStyle name="Accent1 2 5" xfId="1968"/>
    <cellStyle name="Accent1 2 5 2" xfId="15007"/>
    <cellStyle name="Accent1 2 5 3" xfId="34961"/>
    <cellStyle name="Accent1 2 6" xfId="9823"/>
    <cellStyle name="Accent1 2 6 2" xfId="15008"/>
    <cellStyle name="Accent1 2 6 3" xfId="34962"/>
    <cellStyle name="Accent1 2 7" xfId="15005"/>
    <cellStyle name="Accent1 2 7 2" xfId="34938"/>
    <cellStyle name="Accent1 2 8" xfId="27729"/>
    <cellStyle name="Accent1 2 9" xfId="34327"/>
    <cellStyle name="Accent1 3" xfId="1969"/>
    <cellStyle name="Accent1 3 2" xfId="34963"/>
    <cellStyle name="Accent1 3 3" xfId="34964"/>
    <cellStyle name="Accent1 4" xfId="15004"/>
    <cellStyle name="Accent1 4 2" xfId="34966"/>
    <cellStyle name="Accent1 4 3" xfId="34967"/>
    <cellStyle name="Accent1 4 4" xfId="34965"/>
    <cellStyle name="Accent1 5" xfId="27728"/>
    <cellStyle name="Accent1 5 2" xfId="34968"/>
    <cellStyle name="Accent1 5 3" xfId="34969"/>
    <cellStyle name="Accent1 6" xfId="34970"/>
    <cellStyle name="Accent1 7" xfId="34971"/>
    <cellStyle name="Accent1 7 2" xfId="34972"/>
    <cellStyle name="Accent1 8" xfId="34973"/>
    <cellStyle name="Accent1 9" xfId="34974"/>
    <cellStyle name="Accent2" xfId="1970" builtinId="33" customBuiltin="1"/>
    <cellStyle name="Accent2 2" xfId="1971"/>
    <cellStyle name="Accent2 2 10" xfId="10947"/>
    <cellStyle name="Accent2 2 11" xfId="9822"/>
    <cellStyle name="Accent2 2 12" xfId="15009"/>
    <cellStyle name="Accent2 2 13" xfId="25905"/>
    <cellStyle name="Accent2 2 14" xfId="27731"/>
    <cellStyle name="Accent2 2 15" xfId="29942"/>
    <cellStyle name="Accent2 2 16" xfId="34331"/>
    <cellStyle name="Accent2 2 2" xfId="1972"/>
    <cellStyle name="Accent2 2 2 2" xfId="34976"/>
    <cellStyle name="Accent2 2 3" xfId="1973"/>
    <cellStyle name="Accent2 2 3 2" xfId="34977"/>
    <cellStyle name="Accent2 2 4" xfId="1974"/>
    <cellStyle name="Accent2 2 4 2" xfId="34978"/>
    <cellStyle name="Accent2 2 5" xfId="1975"/>
    <cellStyle name="Accent2 2 5 2" xfId="34979"/>
    <cellStyle name="Accent2 2 6" xfId="1976"/>
    <cellStyle name="Accent2 2 6 2" xfId="34980"/>
    <cellStyle name="Accent2 2 7" xfId="1977"/>
    <cellStyle name="Accent2 2 7 2" xfId="34975"/>
    <cellStyle name="Accent2 2 8" xfId="7034"/>
    <cellStyle name="Accent2 2 9" xfId="6920"/>
    <cellStyle name="Accent2 3" xfId="1978"/>
    <cellStyle name="Accent2 4" xfId="1979"/>
    <cellStyle name="Accent2 4 2" xfId="34981"/>
    <cellStyle name="Accent2 5" xfId="27730"/>
    <cellStyle name="Accent2 6" xfId="34982"/>
    <cellStyle name="Accent3" xfId="1980" builtinId="37" customBuiltin="1"/>
    <cellStyle name="Accent3 2" xfId="1981"/>
    <cellStyle name="Accent3 2 2" xfId="1982"/>
    <cellStyle name="Accent3 2 2 2" xfId="34984"/>
    <cellStyle name="Accent3 2 3" xfId="1983"/>
    <cellStyle name="Accent3 2 3 2" xfId="34985"/>
    <cellStyle name="Accent3 2 4" xfId="1984"/>
    <cellStyle name="Accent3 2 4 2" xfId="34986"/>
    <cellStyle name="Accent3 2 5" xfId="1985"/>
    <cellStyle name="Accent3 2 5 2" xfId="34987"/>
    <cellStyle name="Accent3 2 6" xfId="10973"/>
    <cellStyle name="Accent3 2 6 2" xfId="34988"/>
    <cellStyle name="Accent3 2 7" xfId="27733"/>
    <cellStyle name="Accent3 2 7 2" xfId="34983"/>
    <cellStyle name="Accent3 2 8" xfId="34335"/>
    <cellStyle name="Accent3 3" xfId="1986"/>
    <cellStyle name="Accent3 4" xfId="27732"/>
    <cellStyle name="Accent3 4 2" xfId="34989"/>
    <cellStyle name="Accent3 5" xfId="34990"/>
    <cellStyle name="Accent3 6" xfId="34991"/>
    <cellStyle name="Accent4" xfId="1987" builtinId="41" customBuiltin="1"/>
    <cellStyle name="Accent4 10" xfId="34992"/>
    <cellStyle name="Accent4 11" xfId="34993"/>
    <cellStyle name="Accent4 12" xfId="36473"/>
    <cellStyle name="Accent4 2" xfId="1988"/>
    <cellStyle name="Accent4 2 10" xfId="10950"/>
    <cellStyle name="Accent4 2 11" xfId="9824"/>
    <cellStyle name="Accent4 2 12" xfId="15012"/>
    <cellStyle name="Accent4 2 13" xfId="15011"/>
    <cellStyle name="Accent4 2 14" xfId="25906"/>
    <cellStyle name="Accent4 2 15" xfId="27735"/>
    <cellStyle name="Accent4 2 16" xfId="29943"/>
    <cellStyle name="Accent4 2 17" xfId="34339"/>
    <cellStyle name="Accent4 2 2" xfId="1989"/>
    <cellStyle name="Accent4 2 2 2" xfId="34996"/>
    <cellStyle name="Accent4 2 2 2 2" xfId="34997"/>
    <cellStyle name="Accent4 2 2 2 3" xfId="34998"/>
    <cellStyle name="Accent4 2 2 2 4" xfId="34999"/>
    <cellStyle name="Accent4 2 2 2 4 2" xfId="35000"/>
    <cellStyle name="Accent4 2 2 2 4 3" xfId="35001"/>
    <cellStyle name="Accent4 2 2 2 4_Closed End Turbo Warrants MassIssuance_v0.02" xfId="35002"/>
    <cellStyle name="Accent4 2 2 2 5" xfId="35003"/>
    <cellStyle name="Accent4 2 2 2 6" xfId="35004"/>
    <cellStyle name="Accent4 2 2 3" xfId="35005"/>
    <cellStyle name="Accent4 2 2 4" xfId="35006"/>
    <cellStyle name="Accent4 2 2 4 2" xfId="35007"/>
    <cellStyle name="Accent4 2 2 4 3" xfId="35008"/>
    <cellStyle name="Accent4 2 2 4_Closed End Turbo Warrants MassIssuance_v0.02" xfId="35009"/>
    <cellStyle name="Accent4 2 2 5" xfId="35010"/>
    <cellStyle name="Accent4 2 2 6" xfId="35011"/>
    <cellStyle name="Accent4 2 2 7" xfId="34995"/>
    <cellStyle name="Accent4 2 3" xfId="1990"/>
    <cellStyle name="Accent4 2 3 2" xfId="35012"/>
    <cellStyle name="Accent4 2 4" xfId="1991"/>
    <cellStyle name="Accent4 2 4 2" xfId="35014"/>
    <cellStyle name="Accent4 2 4 3" xfId="35015"/>
    <cellStyle name="Accent4 2 4 4" xfId="35013"/>
    <cellStyle name="Accent4 2 4_Closed End Turbo Warrants MassIssuance_v0.02" xfId="35016"/>
    <cellStyle name="Accent4 2 5" xfId="1992"/>
    <cellStyle name="Accent4 2 5 2" xfId="35017"/>
    <cellStyle name="Accent4 2 6" xfId="1993"/>
    <cellStyle name="Accent4 2 6 2" xfId="35018"/>
    <cellStyle name="Accent4 2 7" xfId="1994"/>
    <cellStyle name="Accent4 2 7 2" xfId="34994"/>
    <cellStyle name="Accent4 2 8" xfId="7035"/>
    <cellStyle name="Accent4 2 9" xfId="6921"/>
    <cellStyle name="Accent4 2 9 2" xfId="15013"/>
    <cellStyle name="Accent4 3" xfId="1995"/>
    <cellStyle name="Accent4 3 2" xfId="35019"/>
    <cellStyle name="Accent4 3 3" xfId="35020"/>
    <cellStyle name="Accent4 4" xfId="1996"/>
    <cellStyle name="Accent4 4 2" xfId="35022"/>
    <cellStyle name="Accent4 4 3" xfId="35023"/>
    <cellStyle name="Accent4 4 4" xfId="35021"/>
    <cellStyle name="Accent4 5" xfId="15010"/>
    <cellStyle name="Accent4 5 2" xfId="35025"/>
    <cellStyle name="Accent4 5 3" xfId="35026"/>
    <cellStyle name="Accent4 5 4" xfId="35024"/>
    <cellStyle name="Accent4 6" xfId="27734"/>
    <cellStyle name="Accent4 6 2" xfId="35027"/>
    <cellStyle name="Accent4 7" xfId="35028"/>
    <cellStyle name="Accent4 7 2" xfId="35029"/>
    <cellStyle name="Accent4 8" xfId="35030"/>
    <cellStyle name="Accent4 9" xfId="35031"/>
    <cellStyle name="Accent5" xfId="1997" builtinId="45" customBuiltin="1"/>
    <cellStyle name="Accent5 2" xfId="1998"/>
    <cellStyle name="Accent5 2 2" xfId="1999"/>
    <cellStyle name="Accent5 2 2 2" xfId="35033"/>
    <cellStyle name="Accent5 2 3" xfId="2000"/>
    <cellStyle name="Accent5 2 3 2" xfId="35034"/>
    <cellStyle name="Accent5 2 4" xfId="2001"/>
    <cellStyle name="Accent5 2 4 2" xfId="35035"/>
    <cellStyle name="Accent5 2 5" xfId="2002"/>
    <cellStyle name="Accent5 2 5 2" xfId="35036"/>
    <cellStyle name="Accent5 2 6" xfId="13185"/>
    <cellStyle name="Accent5 2 6 2" xfId="35037"/>
    <cellStyle name="Accent5 2 7" xfId="27737"/>
    <cellStyle name="Accent5 2 7 2" xfId="35032"/>
    <cellStyle name="Accent5 2 8" xfId="34343"/>
    <cellStyle name="Accent5 3" xfId="2003"/>
    <cellStyle name="Accent5 4" xfId="27736"/>
    <cellStyle name="Accent5 4 2" xfId="35038"/>
    <cellStyle name="Accent5 5" xfId="35039"/>
    <cellStyle name="Accent5 6" xfId="35040"/>
    <cellStyle name="Accent6" xfId="2004" builtinId="49" customBuiltin="1"/>
    <cellStyle name="Accent6 2" xfId="2005"/>
    <cellStyle name="Accent6 2 2" xfId="2006"/>
    <cellStyle name="Accent6 2 2 2" xfId="35042"/>
    <cellStyle name="Accent6 2 3" xfId="2007"/>
    <cellStyle name="Accent6 2 3 2" xfId="35043"/>
    <cellStyle name="Accent6 2 4" xfId="2008"/>
    <cellStyle name="Accent6 2 4 2" xfId="35044"/>
    <cellStyle name="Accent6 2 5" xfId="2009"/>
    <cellStyle name="Accent6 2 5 2" xfId="35045"/>
    <cellStyle name="Accent6 2 6" xfId="10974"/>
    <cellStyle name="Accent6 2 6 2" xfId="35046"/>
    <cellStyle name="Accent6 2 7" xfId="27739"/>
    <cellStyle name="Accent6 2 7 2" xfId="35041"/>
    <cellStyle name="Accent6 2 8" xfId="34347"/>
    <cellStyle name="Accent6 3" xfId="2010"/>
    <cellStyle name="Accent6 4" xfId="27738"/>
    <cellStyle name="Accent6 4 2" xfId="35047"/>
    <cellStyle name="Accent6 5" xfId="35048"/>
    <cellStyle name="Accent6 6" xfId="35049"/>
    <cellStyle name="Akzent1" xfId="2011"/>
    <cellStyle name="Akzent1 2" xfId="2012"/>
    <cellStyle name="Akzent1 2 2" xfId="2013"/>
    <cellStyle name="Akzent1 2 2 2" xfId="2014"/>
    <cellStyle name="Akzent1 2 2 2 2" xfId="15015"/>
    <cellStyle name="Akzent1 2 2 3" xfId="2015"/>
    <cellStyle name="Akzent1 2 2 3 2" xfId="15016"/>
    <cellStyle name="Akzent1 2 2 4" xfId="15014"/>
    <cellStyle name="Akzent1 3" xfId="2016"/>
    <cellStyle name="Akzent1 3 2" xfId="2017"/>
    <cellStyle name="Akzent1 3 2 2" xfId="15018"/>
    <cellStyle name="Akzent1 3 3" xfId="2018"/>
    <cellStyle name="Akzent1 3 3 2" xfId="15019"/>
    <cellStyle name="Akzent1 3 4" xfId="15017"/>
    <cellStyle name="Akzent1 4" xfId="2019"/>
    <cellStyle name="Akzent1 4 2" xfId="2020"/>
    <cellStyle name="Akzent1 4 2 2" xfId="15021"/>
    <cellStyle name="Akzent1 4 3" xfId="2021"/>
    <cellStyle name="Akzent1 4 3 2" xfId="15022"/>
    <cellStyle name="Akzent1 4 4" xfId="15020"/>
    <cellStyle name="Akzent1 5" xfId="2022"/>
    <cellStyle name="Akzent1 6" xfId="2023"/>
    <cellStyle name="Akzent1 6 2" xfId="15023"/>
    <cellStyle name="Akzent1 7" xfId="2024"/>
    <cellStyle name="Akzent1 7 2" xfId="15024"/>
    <cellStyle name="Akzent2" xfId="2025"/>
    <cellStyle name="Akzent2 2" xfId="2026"/>
    <cellStyle name="Akzent2 2 2" xfId="2027"/>
    <cellStyle name="Akzent2 2 2 2" xfId="2028"/>
    <cellStyle name="Akzent2 2 2 3" xfId="2029"/>
    <cellStyle name="Akzent2 2 2 4" xfId="13187"/>
    <cellStyle name="Akzent2 2 2 5" xfId="9926"/>
    <cellStyle name="Akzent2 3" xfId="2030"/>
    <cellStyle name="Akzent2 3 2" xfId="2031"/>
    <cellStyle name="Akzent2 3 3" xfId="2032"/>
    <cellStyle name="Akzent2 3 4" xfId="13186"/>
    <cellStyle name="Akzent2 3 5" xfId="11088"/>
    <cellStyle name="Akzent2 4" xfId="2033"/>
    <cellStyle name="Akzent2 4 2" xfId="2034"/>
    <cellStyle name="Akzent2 4 3" xfId="2035"/>
    <cellStyle name="Akzent2 4 4" xfId="10976"/>
    <cellStyle name="Akzent2 4 5" xfId="9927"/>
    <cellStyle name="Akzent2 5" xfId="2036"/>
    <cellStyle name="Akzent2 6" xfId="2037"/>
    <cellStyle name="Akzent2 7" xfId="9925"/>
    <cellStyle name="Akzent3" xfId="2038"/>
    <cellStyle name="Akzent3 2" xfId="2039"/>
    <cellStyle name="Akzent3 2 2" xfId="2040"/>
    <cellStyle name="Akzent3 2 2 2" xfId="2041"/>
    <cellStyle name="Akzent3 2 2 3" xfId="2042"/>
    <cellStyle name="Akzent3 3" xfId="2043"/>
    <cellStyle name="Akzent3 3 2" xfId="2044"/>
    <cellStyle name="Akzent3 3 3" xfId="2045"/>
    <cellStyle name="Akzent3 4" xfId="2046"/>
    <cellStyle name="Akzent3 4 2" xfId="2047"/>
    <cellStyle name="Akzent3 4 3" xfId="2048"/>
    <cellStyle name="Akzent3 5" xfId="2049"/>
    <cellStyle name="Akzent3 6" xfId="2050"/>
    <cellStyle name="Akzent4" xfId="2051"/>
    <cellStyle name="Akzent4 2" xfId="2052"/>
    <cellStyle name="Akzent4 2 2" xfId="2053"/>
    <cellStyle name="Akzent4 2 2 2" xfId="2054"/>
    <cellStyle name="Akzent4 2 2 3" xfId="2055"/>
    <cellStyle name="Akzent4 2 2 4" xfId="13188"/>
    <cellStyle name="Akzent4 2 2 5" xfId="11016"/>
    <cellStyle name="Akzent4 2 2 5 2" xfId="15025"/>
    <cellStyle name="Akzent4 3" xfId="2056"/>
    <cellStyle name="Akzent4 3 2" xfId="2057"/>
    <cellStyle name="Akzent4 3 3" xfId="2058"/>
    <cellStyle name="Akzent4 3 4" xfId="10977"/>
    <cellStyle name="Akzent4 3 5" xfId="9929"/>
    <cellStyle name="Akzent4 3 5 2" xfId="15026"/>
    <cellStyle name="Akzent4 4" xfId="2059"/>
    <cellStyle name="Akzent4 4 2" xfId="2060"/>
    <cellStyle name="Akzent4 4 3" xfId="2061"/>
    <cellStyle name="Akzent4 4 4" xfId="10978"/>
    <cellStyle name="Akzent4 4 5" xfId="9928"/>
    <cellStyle name="Akzent4 4 5 2" xfId="15027"/>
    <cellStyle name="Akzent4 5" xfId="2062"/>
    <cellStyle name="Akzent4 6" xfId="2063"/>
    <cellStyle name="Akzent4 7" xfId="2064"/>
    <cellStyle name="Akzent4 8" xfId="11089"/>
    <cellStyle name="Akzent4 8 2" xfId="15028"/>
    <cellStyle name="Akzent5" xfId="2065"/>
    <cellStyle name="Akzent5 2" xfId="2066"/>
    <cellStyle name="Akzent5 2 2" xfId="2067"/>
    <cellStyle name="Akzent5 2 2 2" xfId="2068"/>
    <cellStyle name="Akzent5 2 2 3" xfId="2069"/>
    <cellStyle name="Akzent5 3" xfId="2070"/>
    <cellStyle name="Akzent5 3 2" xfId="2071"/>
    <cellStyle name="Akzent5 3 3" xfId="2072"/>
    <cellStyle name="Akzent5 4" xfId="2073"/>
    <cellStyle name="Akzent5 4 2" xfId="2074"/>
    <cellStyle name="Akzent5 4 3" xfId="2075"/>
    <cellStyle name="Akzent5 5" xfId="2076"/>
    <cellStyle name="Akzent5 6" xfId="2077"/>
    <cellStyle name="Akzent6" xfId="2078"/>
    <cellStyle name="Akzent6 2" xfId="2079"/>
    <cellStyle name="Akzent6 2 2" xfId="2080"/>
    <cellStyle name="Akzent6 2 2 2" xfId="2081"/>
    <cellStyle name="Akzent6 2 2 3" xfId="2082"/>
    <cellStyle name="Akzent6 3" xfId="2083"/>
    <cellStyle name="Akzent6 3 2" xfId="2084"/>
    <cellStyle name="Akzent6 3 3" xfId="2085"/>
    <cellStyle name="Akzent6 4" xfId="2086"/>
    <cellStyle name="Akzent6 4 2" xfId="2087"/>
    <cellStyle name="Akzent6 4 3" xfId="2088"/>
    <cellStyle name="Akzent6 5" xfId="2089"/>
    <cellStyle name="Akzent6 6" xfId="2090"/>
    <cellStyle name="Ausgabe" xfId="2091"/>
    <cellStyle name="Ausgabe 2" xfId="2092"/>
    <cellStyle name="Ausgabe 2 2" xfId="2093"/>
    <cellStyle name="Ausgabe 2 2 2" xfId="2094"/>
    <cellStyle name="Ausgabe 2 2 3" xfId="2095"/>
    <cellStyle name="Ausgabe 2 3" xfId="25907"/>
    <cellStyle name="Ausgabe 3" xfId="2096"/>
    <cellStyle name="Ausgabe 3 2" xfId="2097"/>
    <cellStyle name="Ausgabe 3 3" xfId="2098"/>
    <cellStyle name="Ausgabe 4" xfId="2099"/>
    <cellStyle name="Ausgabe 4 2" xfId="2100"/>
    <cellStyle name="Ausgabe 4 3" xfId="2101"/>
    <cellStyle name="Ausgabe 5" xfId="2102"/>
    <cellStyle name="Ausgabe 5 2" xfId="25908"/>
    <cellStyle name="Ausgabe 6" xfId="25808"/>
    <cellStyle name="background" xfId="2103"/>
    <cellStyle name="background 2" xfId="2104"/>
    <cellStyle name="background 2 2" xfId="2105"/>
    <cellStyle name="background 2 3" xfId="2106"/>
    <cellStyle name="background 2 4" xfId="2107"/>
    <cellStyle name="background 2 5" xfId="2108"/>
    <cellStyle name="background 2_Deutsche Bank1" xfId="2109"/>
    <cellStyle name="background 3" xfId="2110"/>
    <cellStyle name="background 4" xfId="2111"/>
    <cellStyle name="background 5" xfId="2112"/>
    <cellStyle name="background 6" xfId="2113"/>
    <cellStyle name="background 7" xfId="2114"/>
    <cellStyle name="background_Deutsche Bank" xfId="2115"/>
    <cellStyle name="Bad" xfId="6897" builtinId="27" hidden="1"/>
    <cellStyle name="Bad" xfId="11090"/>
    <cellStyle name="Bad 2" xfId="2116"/>
    <cellStyle name="Bad 2 2" xfId="2117"/>
    <cellStyle name="Bad 2 2 2" xfId="35051"/>
    <cellStyle name="Bad 2 3" xfId="35052"/>
    <cellStyle name="Bad 2 4" xfId="35053"/>
    <cellStyle name="Bad 2 5" xfId="35054"/>
    <cellStyle name="Bad 2 6" xfId="35055"/>
    <cellStyle name="Bad 2 7" xfId="35050"/>
    <cellStyle name="Bad 3" xfId="2118"/>
    <cellStyle name="Bad 4" xfId="15029"/>
    <cellStyle name="Bad 4 2" xfId="35056"/>
    <cellStyle name="Bad 5" xfId="34316"/>
    <cellStyle name="banner" xfId="2119"/>
    <cellStyle name="Berechnung" xfId="2120"/>
    <cellStyle name="Berechnung 2" xfId="2121"/>
    <cellStyle name="Berechnung 2 2" xfId="2122"/>
    <cellStyle name="Berechnung 2 2 2" xfId="2123"/>
    <cellStyle name="Berechnung 2 2 3" xfId="2124"/>
    <cellStyle name="Berechnung 2 2 4" xfId="10979"/>
    <cellStyle name="Berechnung 2 2 5" xfId="9930"/>
    <cellStyle name="Berechnung 2 2 5 2" xfId="15030"/>
    <cellStyle name="Berechnung 2 3" xfId="25909"/>
    <cellStyle name="Berechnung 3" xfId="2125"/>
    <cellStyle name="Berechnung 3 2" xfId="2126"/>
    <cellStyle name="Berechnung 3 3" xfId="2127"/>
    <cellStyle name="Berechnung 3 4" xfId="10980"/>
    <cellStyle name="Berechnung 3 5" xfId="11091"/>
    <cellStyle name="Berechnung 3 5 2" xfId="15031"/>
    <cellStyle name="Berechnung 4" xfId="2128"/>
    <cellStyle name="Berechnung 4 2" xfId="2129"/>
    <cellStyle name="Berechnung 4 3" xfId="2130"/>
    <cellStyle name="Berechnung 4 4" xfId="10981"/>
    <cellStyle name="Berechnung 4 5" xfId="9931"/>
    <cellStyle name="Berechnung 4 5 2" xfId="15032"/>
    <cellStyle name="Berechnung 5" xfId="2131"/>
    <cellStyle name="Berechnung 5 2" xfId="25910"/>
    <cellStyle name="Berechnung 6" xfId="25809"/>
    <cellStyle name="Besuchter Hyperlink 2" xfId="2132"/>
    <cellStyle name="Besuchter Hyperlink 2 2" xfId="2133"/>
    <cellStyle name="Besuchter Hyperlink 2 3" xfId="2134"/>
    <cellStyle name="C_Number" xfId="2135"/>
    <cellStyle name="C_Number 2" xfId="2136"/>
    <cellStyle name="C_Number 2 2" xfId="2137"/>
    <cellStyle name="C_Number 2 2 2" xfId="2138"/>
    <cellStyle name="C_Number 2 3" xfId="2139"/>
    <cellStyle name="C_Number 2 3 2" xfId="2140"/>
    <cellStyle name="C_Number 2 4" xfId="2141"/>
    <cellStyle name="C_Number 2 4 2" xfId="2142"/>
    <cellStyle name="C_Number 2 5" xfId="2143"/>
    <cellStyle name="C_Number 2 5 2" xfId="2144"/>
    <cellStyle name="C_Number 2 6" xfId="2145"/>
    <cellStyle name="C_Number 3" xfId="2146"/>
    <cellStyle name="C_Number 3 2" xfId="2147"/>
    <cellStyle name="C_Number 3 2 2" xfId="2148"/>
    <cellStyle name="C_Number 3 3" xfId="2149"/>
    <cellStyle name="C_Number 4" xfId="2150"/>
    <cellStyle name="C_Number 4 2" xfId="2151"/>
    <cellStyle name="C_Number 5" xfId="2152"/>
    <cellStyle name="C_Number 5 2" xfId="2153"/>
    <cellStyle name="C_Number 6" xfId="2154"/>
    <cellStyle name="C_Number 6 2" xfId="2155"/>
    <cellStyle name="C_Number 7" xfId="2156"/>
    <cellStyle name="calc" xfId="2157"/>
    <cellStyle name="calculated" xfId="2158"/>
    <cellStyle name="Calculation" xfId="6900" builtinId="22" hidden="1"/>
    <cellStyle name="Calculation" xfId="15033" builtinId="22" hidden="1" customBuiltin="1"/>
    <cellStyle name="Calculation" xfId="29850" builtinId="22" hidden="1" customBuiltin="1"/>
    <cellStyle name="Calculation" xfId="34320" builtinId="22" hidden="1" customBuiltin="1"/>
    <cellStyle name="Calculation" xfId="36490" builtinId="22" hidden="1" customBuiltin="1"/>
    <cellStyle name="Calculation 2" xfId="2159"/>
    <cellStyle name="Calculation 2 10" xfId="15034"/>
    <cellStyle name="Calculation 2 11" xfId="25911"/>
    <cellStyle name="Calculation 2 12" xfId="27740"/>
    <cellStyle name="Calculation 2 13" xfId="29944"/>
    <cellStyle name="Calculation 2 2" xfId="2160"/>
    <cellStyle name="Calculation 2 2 2" xfId="25912"/>
    <cellStyle name="Calculation 2 2 3" xfId="35058"/>
    <cellStyle name="Calculation 2 3" xfId="2161"/>
    <cellStyle name="Calculation 2 3 2" xfId="35059"/>
    <cellStyle name="Calculation 2 4" xfId="2162"/>
    <cellStyle name="Calculation 2 4 2" xfId="35060"/>
    <cellStyle name="Calculation 2 5" xfId="2163"/>
    <cellStyle name="Calculation 2 5 2" xfId="35061"/>
    <cellStyle name="Calculation 2 6" xfId="7036"/>
    <cellStyle name="Calculation 2 6 2" xfId="35062"/>
    <cellStyle name="Calculation 2 7" xfId="6922"/>
    <cellStyle name="Calculation 2 7 2" xfId="15035"/>
    <cellStyle name="Calculation 2 7 3" xfId="35057"/>
    <cellStyle name="Calculation 2 8" xfId="10967"/>
    <cellStyle name="Calculation 2 9" xfId="10982"/>
    <cellStyle name="Calculation 3" xfId="35063"/>
    <cellStyle name="Calculation 4" xfId="35064"/>
    <cellStyle name="Check Cell" xfId="6902" builtinId="23" hidden="1"/>
    <cellStyle name="Check Cell" xfId="12727"/>
    <cellStyle name="Check Cell 2" xfId="2164"/>
    <cellStyle name="Check Cell 2 2" xfId="2165"/>
    <cellStyle name="Check Cell 2 2 2" xfId="35066"/>
    <cellStyle name="Check Cell 2 3" xfId="35067"/>
    <cellStyle name="Check Cell 2 4" xfId="35068"/>
    <cellStyle name="Check Cell 2 5" xfId="35069"/>
    <cellStyle name="Check Cell 2 6" xfId="35070"/>
    <cellStyle name="Check Cell 2 7" xfId="35065"/>
    <cellStyle name="Check Cell 3" xfId="2166"/>
    <cellStyle name="Check Cell 4" xfId="15036"/>
    <cellStyle name="Check Cell 4 2" xfId="35071"/>
    <cellStyle name="Check Cell 5" xfId="34322"/>
    <cellStyle name="Comma 10" xfId="2167"/>
    <cellStyle name="Comma 10 2" xfId="2168"/>
    <cellStyle name="Comma 10 2 2" xfId="2169"/>
    <cellStyle name="Comma 10 3" xfId="2170"/>
    <cellStyle name="Comma 11" xfId="2171"/>
    <cellStyle name="Comma 11 2" xfId="2172"/>
    <cellStyle name="Comma 11 3" xfId="10971"/>
    <cellStyle name="Comma 11 4" xfId="34396"/>
    <cellStyle name="Comma 12" xfId="25330"/>
    <cellStyle name="Comma 13" xfId="27644"/>
    <cellStyle name="Comma 13 2" xfId="32111"/>
    <cellStyle name="Comma 14" xfId="29879"/>
    <cellStyle name="Comma 15" xfId="34393"/>
    <cellStyle name="Comma 2" xfId="2173"/>
    <cellStyle name="Comma 2 2" xfId="2174"/>
    <cellStyle name="Comma 2 2 2" xfId="2175"/>
    <cellStyle name="Comma 2 2 2 2" xfId="35075"/>
    <cellStyle name="Comma 2 2 2 3" xfId="35074"/>
    <cellStyle name="Comma 2 2 3" xfId="35076"/>
    <cellStyle name="Comma 2 2 4" xfId="35073"/>
    <cellStyle name="Comma 2 3" xfId="2176"/>
    <cellStyle name="Comma 2 3 2" xfId="35077"/>
    <cellStyle name="Comma 2 4" xfId="11866"/>
    <cellStyle name="Comma 2 4 2" xfId="35072"/>
    <cellStyle name="Comma 2 5" xfId="9932"/>
    <cellStyle name="Comma 3" xfId="2177"/>
    <cellStyle name="Comma 3 2" xfId="2178"/>
    <cellStyle name="Comma 3 2 2" xfId="2179"/>
    <cellStyle name="Comma 3 3" xfId="2180"/>
    <cellStyle name="Comma 3 3 2" xfId="2181"/>
    <cellStyle name="Comma 3 4" xfId="2182"/>
    <cellStyle name="Comma 3 4 2" xfId="2183"/>
    <cellStyle name="Comma 3 4 3" xfId="10972"/>
    <cellStyle name="Comma 3 4 4" xfId="34398"/>
    <cellStyle name="Comma 3 5" xfId="2184"/>
    <cellStyle name="Comma 3 6" xfId="34397"/>
    <cellStyle name="Comma 4" xfId="2185"/>
    <cellStyle name="Comma 4 2" xfId="2186"/>
    <cellStyle name="Comma 5" xfId="2187"/>
    <cellStyle name="Comma 5 2" xfId="2188"/>
    <cellStyle name="Comma 6" xfId="2189"/>
    <cellStyle name="Comma 6 2" xfId="2190"/>
    <cellStyle name="Comma 6 2 2" xfId="2191"/>
    <cellStyle name="Comma 6 3" xfId="2192"/>
    <cellStyle name="Comma 6 3 2" xfId="2193"/>
    <cellStyle name="Comma 6 3 2 2" xfId="2194"/>
    <cellStyle name="Comma 6 3 3" xfId="2195"/>
    <cellStyle name="Comma 6 4" xfId="2196"/>
    <cellStyle name="Comma 6 4 2" xfId="2197"/>
    <cellStyle name="Comma 6 4 2 2" xfId="2198"/>
    <cellStyle name="Comma 6 4 3" xfId="2199"/>
    <cellStyle name="Comma 6 5" xfId="2200"/>
    <cellStyle name="Comma 6 5 2" xfId="2201"/>
    <cellStyle name="Comma 6 6" xfId="2202"/>
    <cellStyle name="Comma 6 6 2" xfId="2203"/>
    <cellStyle name="Comma 6 6 2 2" xfId="2204"/>
    <cellStyle name="Comma 6 6 3" xfId="2205"/>
    <cellStyle name="Comma 7" xfId="2206"/>
    <cellStyle name="Comma 7 2" xfId="2207"/>
    <cellStyle name="Comma 7 2 2" xfId="2208"/>
    <cellStyle name="Comma 7 3" xfId="2209"/>
    <cellStyle name="Comma 7 3 2" xfId="2210"/>
    <cellStyle name="Comma 7 4" xfId="2211"/>
    <cellStyle name="Comma 7 4 2" xfId="2212"/>
    <cellStyle name="Comma 7 5" xfId="2213"/>
    <cellStyle name="Comma 8" xfId="2214"/>
    <cellStyle name="Comma 8 2" xfId="2215"/>
    <cellStyle name="Comma 8 2 2" xfId="2216"/>
    <cellStyle name="Comma 8 3" xfId="2217"/>
    <cellStyle name="Comma 8 3 2" xfId="2218"/>
    <cellStyle name="Comma 8 3 3" xfId="10975"/>
    <cellStyle name="Comma 8 3 4" xfId="34400"/>
    <cellStyle name="Comma 8 4" xfId="2219"/>
    <cellStyle name="Comma 8 4 2" xfId="2220"/>
    <cellStyle name="Comma 8 5" xfId="2221"/>
    <cellStyle name="Comma 8 6" xfId="34374"/>
    <cellStyle name="Comma 8 7" xfId="34399"/>
    <cellStyle name="Comma 9" xfId="2222"/>
    <cellStyle name="Comma 9 2" xfId="2223"/>
    <cellStyle name="Comma 9 2 2" xfId="2224"/>
    <cellStyle name="Comma 9 3" xfId="2225"/>
    <cellStyle name="CompareData" xfId="2226"/>
    <cellStyle name="CompareData 2" xfId="2227"/>
    <cellStyle name="CompareData 2 2" xfId="2228"/>
    <cellStyle name="CompareData 2 2 2" xfId="2229"/>
    <cellStyle name="CompareData 2 3" xfId="2230"/>
    <cellStyle name="CompareData 2 3 2" xfId="2231"/>
    <cellStyle name="CompareData 2 4" xfId="2232"/>
    <cellStyle name="CompareData 2 4 2" xfId="2233"/>
    <cellStyle name="CompareData 2 5" xfId="2234"/>
    <cellStyle name="CompareData 2 5 2" xfId="2235"/>
    <cellStyle name="CompareData 2 6" xfId="2236"/>
    <cellStyle name="CompareData 3" xfId="2237"/>
    <cellStyle name="CompareData 3 2" xfId="2238"/>
    <cellStyle name="CompareData 3 2 2" xfId="2239"/>
    <cellStyle name="CompareData 3 3" xfId="2240"/>
    <cellStyle name="CompareData 4" xfId="2241"/>
    <cellStyle name="CompareData 4 2" xfId="2242"/>
    <cellStyle name="CompareData 5" xfId="2243"/>
    <cellStyle name="CompareData 5 2" xfId="2244"/>
    <cellStyle name="CompareData 6" xfId="2245"/>
    <cellStyle name="CompareData 6 2" xfId="2246"/>
    <cellStyle name="CompareData 7" xfId="2247"/>
    <cellStyle name="data" xfId="2248"/>
    <cellStyle name="data 2" xfId="25913"/>
    <cellStyle name="date" xfId="2249"/>
    <cellStyle name="Date 2" xfId="2250"/>
    <cellStyle name="date 2 2" xfId="2251"/>
    <cellStyle name="date 2 3" xfId="2252"/>
    <cellStyle name="date 2 4" xfId="2253"/>
    <cellStyle name="date 2 5" xfId="2254"/>
    <cellStyle name="date 2 6" xfId="2255"/>
    <cellStyle name="date 2_Deutsche Bank1" xfId="2256"/>
    <cellStyle name="date 3" xfId="2257"/>
    <cellStyle name="date 4" xfId="2258"/>
    <cellStyle name="date 5" xfId="2259"/>
    <cellStyle name="date 6" xfId="2260"/>
    <cellStyle name="date 7" xfId="2261"/>
    <cellStyle name="date_Deutsche Bank" xfId="2262"/>
    <cellStyle name="datetime" xfId="2263"/>
    <cellStyle name="Dezimal 10" xfId="2264"/>
    <cellStyle name="Dezimal 10 2" xfId="2265"/>
    <cellStyle name="Dezimal 11" xfId="2266"/>
    <cellStyle name="Dezimal 11 2" xfId="2267"/>
    <cellStyle name="Dezimal 12" xfId="2268"/>
    <cellStyle name="Dezimal 12 2" xfId="2269"/>
    <cellStyle name="Dezimal 2 2" xfId="2270"/>
    <cellStyle name="Dezimal 2 2 2" xfId="2271"/>
    <cellStyle name="Dezimal 2 3" xfId="2272"/>
    <cellStyle name="Dezimal 2 3 2" xfId="2273"/>
    <cellStyle name="Dezimal 2 3 3" xfId="2274"/>
    <cellStyle name="Dezimal 3 2" xfId="2275"/>
    <cellStyle name="Dezimal 32" xfId="2276"/>
    <cellStyle name="Dezimal 32 2" xfId="2277"/>
    <cellStyle name="Dezimal 32 2 2" xfId="2278"/>
    <cellStyle name="Dezimal 32 3" xfId="2279"/>
    <cellStyle name="Dezimal 33" xfId="2280"/>
    <cellStyle name="Dezimal 33 2" xfId="2281"/>
    <cellStyle name="Dezimal 33 2 2" xfId="2282"/>
    <cellStyle name="Dezimal 33 3" xfId="2283"/>
    <cellStyle name="Dezimal 34" xfId="2284"/>
    <cellStyle name="Dezimal 34 2" xfId="2285"/>
    <cellStyle name="Dezimal 34 2 2" xfId="2286"/>
    <cellStyle name="Dezimal 34 3" xfId="2287"/>
    <cellStyle name="Dezimal 8" xfId="2288"/>
    <cellStyle name="Dezimal 8 2" xfId="2289"/>
    <cellStyle name="Dezimal 8 2 2" xfId="2290"/>
    <cellStyle name="Dezimal 9" xfId="2291"/>
    <cellStyle name="Dezimal 9 2" xfId="2292"/>
    <cellStyle name="Dezimal 9 2 2" xfId="2293"/>
    <cellStyle name="Dezimal 9 2 2 2" xfId="2294"/>
    <cellStyle name="Dezimal 9 2 3" xfId="2295"/>
    <cellStyle name="Dezimal 9 2 3 2" xfId="2296"/>
    <cellStyle name="Dezimal 9 2 4" xfId="2297"/>
    <cellStyle name="Dezimal 9 3" xfId="2298"/>
    <cellStyle name="Dezimal 9 3 2" xfId="2299"/>
    <cellStyle name="Dezimal 9 3 2 2" xfId="2300"/>
    <cellStyle name="Dezimal 9 3 3" xfId="2301"/>
    <cellStyle name="Dezimal 9 3 3 2" xfId="2302"/>
    <cellStyle name="Dezimal 9 3 3 2 2" xfId="2303"/>
    <cellStyle name="Dezimal 9 3 3 3" xfId="2304"/>
    <cellStyle name="Dezimal 9 3 4" xfId="2305"/>
    <cellStyle name="Dezimal 9 3 4 2" xfId="2306"/>
    <cellStyle name="Dezimal 9 3 5" xfId="2307"/>
    <cellStyle name="Dezimal 9 4" xfId="2308"/>
    <cellStyle name="Dezimal 9 4 2" xfId="2309"/>
    <cellStyle name="Dezimal 9 4 2 2" xfId="2310"/>
    <cellStyle name="Dezimal 9 4 3" xfId="2311"/>
    <cellStyle name="Dezimal 9 5" xfId="2312"/>
    <cellStyle name="Dezimal 9 5 2" xfId="2313"/>
    <cellStyle name="Dezimal 9 6" xfId="2314"/>
    <cellStyle name="Dezimal 9 6 2" xfId="2315"/>
    <cellStyle name="Dezimal 9 6 2 2" xfId="2316"/>
    <cellStyle name="Dezimal 9 6 3" xfId="2317"/>
    <cellStyle name="Dezimal 9 7" xfId="2318"/>
    <cellStyle name="Dezimal 9 7 2" xfId="2319"/>
    <cellStyle name="Dezimal 9 8" xfId="2320"/>
    <cellStyle name="Dezimal 9 8 2" xfId="2321"/>
    <cellStyle name="Dezimal 9 9" xfId="2322"/>
    <cellStyle name="DictionaryInputValue" xfId="2323"/>
    <cellStyle name="DictionaryInputValue 2" xfId="2324"/>
    <cellStyle name="DictionaryInputValue 3" xfId="2325"/>
    <cellStyle name="DictionaryInputValue 3 2" xfId="2326"/>
    <cellStyle name="DictionaryInputValue 3 3" xfId="2327"/>
    <cellStyle name="DictionaryInputValue 3 4" xfId="2328"/>
    <cellStyle name="DictionaryInputValue 3 5" xfId="2329"/>
    <cellStyle name="DictionaryInputValue 3_Deutsche Bank1" xfId="2330"/>
    <cellStyle name="DictionaryInputValue 4" xfId="2331"/>
    <cellStyle name="DictionaryInputValue 5" xfId="2332"/>
    <cellStyle name="DictionaryInputValue 6" xfId="2333"/>
    <cellStyle name="DictionaryInputValue 7" xfId="2334"/>
    <cellStyle name="DictionaryInputValue 8" xfId="2335"/>
    <cellStyle name="DictionaryInputValue_CertoxBZadj" xfId="2336"/>
    <cellStyle name="DictionaryInputValueDate" xfId="2337"/>
    <cellStyle name="DictionaryInputValueDate 2" xfId="2338"/>
    <cellStyle name="DictionaryInputValueDate 2 2" xfId="15038"/>
    <cellStyle name="DictionaryInputValueDate 3" xfId="2339"/>
    <cellStyle name="DictionaryInputValueDate 3 2" xfId="2340"/>
    <cellStyle name="DictionaryInputValueDate 3 2 2" xfId="15040"/>
    <cellStyle name="DictionaryInputValueDate 3 3" xfId="2341"/>
    <cellStyle name="DictionaryInputValueDate 3 3 2" xfId="15041"/>
    <cellStyle name="DictionaryInputValueDate 3 4" xfId="2342"/>
    <cellStyle name="DictionaryInputValueDate 3 4 2" xfId="15042"/>
    <cellStyle name="DictionaryInputValueDate 3 5" xfId="2343"/>
    <cellStyle name="DictionaryInputValueDate 3 5 2" xfId="15043"/>
    <cellStyle name="DictionaryInputValueDate 3 6" xfId="15039"/>
    <cellStyle name="DictionaryInputValueDate 3_Deutsche Bank1" xfId="2344"/>
    <cellStyle name="DictionaryInputValueDate 4" xfId="2345"/>
    <cellStyle name="DictionaryInputValueDate 4 2" xfId="15044"/>
    <cellStyle name="DictionaryInputValueDate 5" xfId="2346"/>
    <cellStyle name="DictionaryInputValueDate 5 2" xfId="15045"/>
    <cellStyle name="DictionaryInputValueDate 6" xfId="2347"/>
    <cellStyle name="DictionaryInputValueDate 6 2" xfId="15046"/>
    <cellStyle name="DictionaryInputValueDate 7" xfId="2348"/>
    <cellStyle name="DictionaryInputValueDate 7 2" xfId="15047"/>
    <cellStyle name="DictionaryInputValueDate 8" xfId="2349"/>
    <cellStyle name="DictionaryInputValueDate 8 2" xfId="15048"/>
    <cellStyle name="DictionaryInputValueDate 9" xfId="15037"/>
    <cellStyle name="DictionaryInputValueDate_CertoxBZadj" xfId="2350"/>
    <cellStyle name="DictionaryInputValuePercent" xfId="2351"/>
    <cellStyle name="DictionaryInputValuePercent 2" xfId="2352"/>
    <cellStyle name="DictionaryInputValuePercent 2 2" xfId="2353"/>
    <cellStyle name="DictionaryInputValuePercent 2 3" xfId="2354"/>
    <cellStyle name="DictionaryInputValuePercent 2 4" xfId="2355"/>
    <cellStyle name="DictionaryInputValuePercent 2 5" xfId="2356"/>
    <cellStyle name="DictionaryInputValuePercent 2_Deutsche Bank1" xfId="2357"/>
    <cellStyle name="DictionaryInputValuePercent 3" xfId="2358"/>
    <cellStyle name="DictionaryInputValuePercent 4" xfId="2359"/>
    <cellStyle name="DictionaryInputValuePercent 5" xfId="2360"/>
    <cellStyle name="DictionaryInputValuePercent 6" xfId="2361"/>
    <cellStyle name="DictionaryInputValuePercent_Deutsche Bank" xfId="2362"/>
    <cellStyle name="DictionaryKey" xfId="2363"/>
    <cellStyle name="DictionaryKey 2" xfId="2364"/>
    <cellStyle name="DictionaryKey 2 2" xfId="2365"/>
    <cellStyle name="DictionaryKey 2 2 2" xfId="2366"/>
    <cellStyle name="DictionaryKey 2 2_BNP_Tradeabstimmung_Oktober_2012" xfId="2367"/>
    <cellStyle name="DictionaryKey 2 3" xfId="2368"/>
    <cellStyle name="DictionaryKey 2 3 2" xfId="2369"/>
    <cellStyle name="DictionaryKey 2 3_BNP_Tradeabstimmung_Oktober_2012" xfId="2370"/>
    <cellStyle name="DictionaryKey 2 4" xfId="2371"/>
    <cellStyle name="DictionaryKey 2 4 2" xfId="2372"/>
    <cellStyle name="DictionaryKey 2 4_BNP_Tradeabstimmung_Oktober_2012" xfId="2373"/>
    <cellStyle name="DictionaryKey 2 5" xfId="2374"/>
    <cellStyle name="DictionaryKey 2 5 2" xfId="2375"/>
    <cellStyle name="DictionaryKey 2 5_BNP_Tradeabstimmung_Oktober_2012" xfId="2376"/>
    <cellStyle name="DictionaryKey 2 6" xfId="2377"/>
    <cellStyle name="DictionaryKey 2_BNP_Tradeabstimmung_Oktober_2012" xfId="2378"/>
    <cellStyle name="DictionaryKey 3" xfId="2379"/>
    <cellStyle name="DictionaryKey 3 2" xfId="2380"/>
    <cellStyle name="DictionaryKey 3 2 2" xfId="2381"/>
    <cellStyle name="DictionaryKey 3 2_BNP_Tradeabstimmung_Oktober_2012" xfId="2382"/>
    <cellStyle name="DictionaryKey 3 3" xfId="2383"/>
    <cellStyle name="DictionaryKey 3_BNP_Tradeabstimmung_Oktober_2012" xfId="2384"/>
    <cellStyle name="DictionaryKey 4" xfId="2385"/>
    <cellStyle name="DictionaryKey 4 2" xfId="2386"/>
    <cellStyle name="DictionaryKey 4_BNP_Tradeabstimmung_Oktober_2012" xfId="2387"/>
    <cellStyle name="DictionaryKey 5" xfId="2388"/>
    <cellStyle name="DictionaryKey 5 2" xfId="2389"/>
    <cellStyle name="DictionaryKey 5_BNP_Tradeabstimmung_Oktober_2012" xfId="2390"/>
    <cellStyle name="DictionaryKey 6" xfId="2391"/>
    <cellStyle name="DictionaryKey 6 2" xfId="2392"/>
    <cellStyle name="DictionaryKey 6_BNP_Tradeabstimmung_Oktober_2012" xfId="2393"/>
    <cellStyle name="DictionaryKey 7" xfId="2394"/>
    <cellStyle name="DictionaryKey 7 2" xfId="2395"/>
    <cellStyle name="DictionaryKey 7_BNP_Tradeabstimmung_Oktober_2012" xfId="2396"/>
    <cellStyle name="DictionaryKey 8" xfId="2397"/>
    <cellStyle name="DictionaryKey_BNP_Tradeabstimmung_Oktober_2012" xfId="2398"/>
    <cellStyle name="Eingabe" xfId="2399"/>
    <cellStyle name="Eingabe 2" xfId="2400"/>
    <cellStyle name="Eingabe 2 2" xfId="2401"/>
    <cellStyle name="Eingabe 2 2 2" xfId="25915"/>
    <cellStyle name="Eingabe 2 3" xfId="2402"/>
    <cellStyle name="Eingabe 2 3 2" xfId="2403"/>
    <cellStyle name="Eingabe 2 3 3" xfId="2404"/>
    <cellStyle name="Eingabe 2 4" xfId="25914"/>
    <cellStyle name="Eingabe 3" xfId="2405"/>
    <cellStyle name="Eingabe 3 2" xfId="2406"/>
    <cellStyle name="Eingabe 3 3" xfId="2407"/>
    <cellStyle name="Eingabe 4" xfId="2408"/>
    <cellStyle name="Eingabe 4 2" xfId="2409"/>
    <cellStyle name="Eingabe 4 3" xfId="2410"/>
    <cellStyle name="Eingabe 5" xfId="2411"/>
    <cellStyle name="Eingabe 5 2" xfId="25916"/>
    <cellStyle name="Eingabe 6" xfId="25810"/>
    <cellStyle name="entered" xfId="2412"/>
    <cellStyle name="Entries" xfId="2413"/>
    <cellStyle name="Entries 2" xfId="25917"/>
    <cellStyle name="Ergebnis" xfId="2414"/>
    <cellStyle name="Ergebnis 2" xfId="2415"/>
    <cellStyle name="Ergebnis 2 2" xfId="2416"/>
    <cellStyle name="Ergebnis 2 2 2" xfId="2417"/>
    <cellStyle name="Ergebnis 2 2 2 2" xfId="15050"/>
    <cellStyle name="Ergebnis 2 2 2 2 2" xfId="27155"/>
    <cellStyle name="Ergebnis 2 2 3" xfId="2418"/>
    <cellStyle name="Ergebnis 2 2 3 2" xfId="15051"/>
    <cellStyle name="Ergebnis 2 2 3 2 2" xfId="27156"/>
    <cellStyle name="Ergebnis 2 2 4" xfId="15049"/>
    <cellStyle name="Ergebnis 2 2 4 2" xfId="27154"/>
    <cellStyle name="Ergebnis 2 3" xfId="25918"/>
    <cellStyle name="Ergebnis 3" xfId="2419"/>
    <cellStyle name="Ergebnis 3 2" xfId="2420"/>
    <cellStyle name="Ergebnis 3 2 2" xfId="15053"/>
    <cellStyle name="Ergebnis 3 2 2 2" xfId="27158"/>
    <cellStyle name="Ergebnis 3 3" xfId="2421"/>
    <cellStyle name="Ergebnis 3 3 2" xfId="15054"/>
    <cellStyle name="Ergebnis 3 3 2 2" xfId="27159"/>
    <cellStyle name="Ergebnis 3 4" xfId="15052"/>
    <cellStyle name="Ergebnis 3 4 2" xfId="27157"/>
    <cellStyle name="Ergebnis 4" xfId="2422"/>
    <cellStyle name="Ergebnis 4 2" xfId="2423"/>
    <cellStyle name="Ergebnis 4 2 2" xfId="15056"/>
    <cellStyle name="Ergebnis 4 2 2 2" xfId="27161"/>
    <cellStyle name="Ergebnis 4 3" xfId="2424"/>
    <cellStyle name="Ergebnis 4 3 2" xfId="15057"/>
    <cellStyle name="Ergebnis 4 3 2 2" xfId="27162"/>
    <cellStyle name="Ergebnis 4 4" xfId="15055"/>
    <cellStyle name="Ergebnis 4 4 2" xfId="27160"/>
    <cellStyle name="Ergebnis 5" xfId="2425"/>
    <cellStyle name="Ergebnis 5 2" xfId="25919"/>
    <cellStyle name="Ergebnis 6" xfId="25811"/>
    <cellStyle name="Erklärender Text" xfId="2426"/>
    <cellStyle name="Erklärender Text 2" xfId="2427"/>
    <cellStyle name="Erklärender Text 2 2" xfId="2428"/>
    <cellStyle name="Erklärender Text 2 2 2" xfId="2429"/>
    <cellStyle name="Erklärender Text 2 2 3" xfId="2430"/>
    <cellStyle name="Erklärender Text 3" xfId="2431"/>
    <cellStyle name="Erklärender Text 3 2" xfId="2432"/>
    <cellStyle name="Erklärender Text 3 3" xfId="2433"/>
    <cellStyle name="Erklärender Text 4" xfId="2434"/>
    <cellStyle name="Erklärender Text 4 2" xfId="2435"/>
    <cellStyle name="Erklärender Text 4 3" xfId="2436"/>
    <cellStyle name="Error" xfId="2437"/>
    <cellStyle name="Error 2" xfId="2438"/>
    <cellStyle name="Error 2 2" xfId="2439"/>
    <cellStyle name="Error 2 2 2" xfId="2440"/>
    <cellStyle name="Error 2 3" xfId="2441"/>
    <cellStyle name="Error 2 3 2" xfId="2442"/>
    <cellStyle name="Error 2 4" xfId="2443"/>
    <cellStyle name="Error 2 4 2" xfId="2444"/>
    <cellStyle name="Error 2 5" xfId="2445"/>
    <cellStyle name="Error 2 5 2" xfId="2446"/>
    <cellStyle name="Error 2 6" xfId="2447"/>
    <cellStyle name="Error 3" xfId="2448"/>
    <cellStyle name="Error 3 2" xfId="2449"/>
    <cellStyle name="Error 3 2 2" xfId="2450"/>
    <cellStyle name="Error 3 3" xfId="2451"/>
    <cellStyle name="Error 4" xfId="2452"/>
    <cellStyle name="Error 4 2" xfId="2453"/>
    <cellStyle name="Error 5" xfId="2454"/>
    <cellStyle name="Error 5 2" xfId="2455"/>
    <cellStyle name="Error 6" xfId="2456"/>
    <cellStyle name="Error 6 2" xfId="2457"/>
    <cellStyle name="Error 7" xfId="2458"/>
    <cellStyle name="Euro" xfId="2459"/>
    <cellStyle name="Euro 10" xfId="2460"/>
    <cellStyle name="Euro 10 2" xfId="2461"/>
    <cellStyle name="Euro 11" xfId="2462"/>
    <cellStyle name="Euro 11 2" xfId="2463"/>
    <cellStyle name="Euro 12" xfId="2464"/>
    <cellStyle name="Euro 12 2" xfId="2465"/>
    <cellStyle name="Euro 13" xfId="2466"/>
    <cellStyle name="Euro 2" xfId="2467"/>
    <cellStyle name="Euro 2 2" xfId="2468"/>
    <cellStyle name="Euro 2 2 2" xfId="2469"/>
    <cellStyle name="Euro 2 3" xfId="2470"/>
    <cellStyle name="Euro 2 3 2" xfId="2471"/>
    <cellStyle name="Euro 2 4" xfId="2472"/>
    <cellStyle name="Euro 2 4 2" xfId="2473"/>
    <cellStyle name="Euro 2 5" xfId="2474"/>
    <cellStyle name="Euro 2 5 2" xfId="2475"/>
    <cellStyle name="Euro 2 6" xfId="2476"/>
    <cellStyle name="Euro 2 6 2" xfId="2477"/>
    <cellStyle name="Euro 2 7" xfId="2478"/>
    <cellStyle name="Euro 2 7 2" xfId="2479"/>
    <cellStyle name="Euro 2 8" xfId="2480"/>
    <cellStyle name="Euro 3" xfId="2481"/>
    <cellStyle name="Euro 3 2" xfId="2482"/>
    <cellStyle name="Euro 3 2 2" xfId="2483"/>
    <cellStyle name="Euro 3 3" xfId="2484"/>
    <cellStyle name="Euro 4" xfId="2485"/>
    <cellStyle name="Euro 4 2" xfId="2486"/>
    <cellStyle name="Euro 5" xfId="2487"/>
    <cellStyle name="Euro 5 2" xfId="2488"/>
    <cellStyle name="Euro 6" xfId="2489"/>
    <cellStyle name="Euro 6 2" xfId="2490"/>
    <cellStyle name="Euro 7" xfId="2491"/>
    <cellStyle name="Euro 7 2" xfId="2492"/>
    <cellStyle name="Euro 8" xfId="2493"/>
    <cellStyle name="Euro 8 2" xfId="2494"/>
    <cellStyle name="Euro 9" xfId="2495"/>
    <cellStyle name="Euro 9 2" xfId="2496"/>
    <cellStyle name="Euro_Provis. FlowProd" xfId="2497"/>
    <cellStyle name="Exemple" xfId="2498"/>
    <cellStyle name="Exemple 2" xfId="2499"/>
    <cellStyle name="Exemple 3" xfId="2500"/>
    <cellStyle name="Exemple 4" xfId="2501"/>
    <cellStyle name="Explanatory Text" xfId="6905" builtinId="53" hidden="1"/>
    <cellStyle name="Explanatory Text" xfId="15058" builtinId="53" hidden="1" customBuiltin="1"/>
    <cellStyle name="Explanatory Text" xfId="29853" builtinId="53" hidden="1" customBuiltin="1"/>
    <cellStyle name="Explanatory Text" xfId="34325" builtinId="53" hidden="1" customBuiltin="1"/>
    <cellStyle name="Explanatory Text" xfId="36493" builtinId="53" hidden="1" customBuiltin="1"/>
    <cellStyle name="Explanatory Text 2" xfId="2502"/>
    <cellStyle name="Explanatory Text 2 2" xfId="2503"/>
    <cellStyle name="Explanatory Text 2 2 2" xfId="35079"/>
    <cellStyle name="Explanatory Text 2 3" xfId="35080"/>
    <cellStyle name="Explanatory Text 2 4" xfId="35081"/>
    <cellStyle name="Explanatory Text 2 5" xfId="35082"/>
    <cellStyle name="Explanatory Text 2 6" xfId="35083"/>
    <cellStyle name="Explanatory Text 2 7" xfId="35078"/>
    <cellStyle name="Explanatory Text 3" xfId="35084"/>
    <cellStyle name="Explanatory Text 4" xfId="35085"/>
    <cellStyle name="Followed Hyperlink 2" xfId="2504"/>
    <cellStyle name="font1" xfId="2505"/>
    <cellStyle name="font1 2" xfId="2506"/>
    <cellStyle name="Good" xfId="6896" builtinId="26" hidden="1"/>
    <cellStyle name="Good" xfId="11092"/>
    <cellStyle name="Good 2" xfId="2507"/>
    <cellStyle name="Good 2 2" xfId="2508"/>
    <cellStyle name="Good 2 2 2" xfId="35087"/>
    <cellStyle name="Good 2 3" xfId="35088"/>
    <cellStyle name="Good 2 4" xfId="35089"/>
    <cellStyle name="Good 2 5" xfId="35090"/>
    <cellStyle name="Good 2 6" xfId="35091"/>
    <cellStyle name="Good 2 7" xfId="35086"/>
    <cellStyle name="Good 3" xfId="2509"/>
    <cellStyle name="Good 4" xfId="15059"/>
    <cellStyle name="Good 4 2" xfId="35092"/>
    <cellStyle name="Good 5" xfId="34315"/>
    <cellStyle name="Good_EQ_FF_GOAL(1)" xfId="36318"/>
    <cellStyle name="Gut" xfId="2510"/>
    <cellStyle name="Gut 2" xfId="2511"/>
    <cellStyle name="Gut 2 2" xfId="2512"/>
    <cellStyle name="Gut 2 2 2" xfId="2513"/>
    <cellStyle name="Gut 2 2 3" xfId="2514"/>
    <cellStyle name="Gut 3" xfId="2515"/>
    <cellStyle name="Gut 3 2" xfId="2516"/>
    <cellStyle name="Gut 3 3" xfId="2517"/>
    <cellStyle name="Gut 4" xfId="2518"/>
    <cellStyle name="Gut 4 2" xfId="2519"/>
    <cellStyle name="Gut 4 3" xfId="2520"/>
    <cellStyle name="Gut 5" xfId="2521"/>
    <cellStyle name="Gut 6" xfId="2522"/>
    <cellStyle name="Header" xfId="2523"/>
    <cellStyle name="Heading" xfId="2524"/>
    <cellStyle name="Heading 1" xfId="6892" builtinId="16" hidden="1"/>
    <cellStyle name="Heading 1" xfId="12912"/>
    <cellStyle name="Heading 1 2" xfId="2525"/>
    <cellStyle name="Heading 1 2 2" xfId="2526"/>
    <cellStyle name="Heading 1 2 2 2" xfId="35095"/>
    <cellStyle name="Heading 1 2 2 2 2" xfId="35096"/>
    <cellStyle name="Heading 1 2 2 2 3" xfId="35097"/>
    <cellStyle name="Heading 1 2 2 2 4" xfId="35098"/>
    <cellStyle name="Heading 1 2 2 2 4 2" xfId="35099"/>
    <cellStyle name="Heading 1 2 2 2 4 3" xfId="35100"/>
    <cellStyle name="Heading 1 2 2 2 4_Closed End Turbo Warrants MassIssuance_v0.02" xfId="35101"/>
    <cellStyle name="Heading 1 2 2 2 5" xfId="35102"/>
    <cellStyle name="Heading 1 2 2 2 6" xfId="35103"/>
    <cellStyle name="Heading 1 2 2 3" xfId="35104"/>
    <cellStyle name="Heading 1 2 2 4" xfId="35105"/>
    <cellStyle name="Heading 1 2 2 4 2" xfId="35106"/>
    <cellStyle name="Heading 1 2 2 4 3" xfId="35107"/>
    <cellStyle name="Heading 1 2 2 4_Closed End Turbo Warrants MassIssuance_v0.02" xfId="35108"/>
    <cellStyle name="Heading 1 2 2 5" xfId="35109"/>
    <cellStyle name="Heading 1 2 2 6" xfId="35110"/>
    <cellStyle name="Heading 1 2 2 7" xfId="35094"/>
    <cellStyle name="Heading 1 2 3" xfId="15061"/>
    <cellStyle name="Heading 1 2 3 2" xfId="35111"/>
    <cellStyle name="Heading 1 2 4" xfId="35112"/>
    <cellStyle name="Heading 1 2 4 2" xfId="35113"/>
    <cellStyle name="Heading 1 2 4 3" xfId="35114"/>
    <cellStyle name="Heading 1 2 4_Closed End Turbo Warrants MassIssuance_v0.02" xfId="35115"/>
    <cellStyle name="Heading 1 2 5" xfId="35116"/>
    <cellStyle name="Heading 1 2 6" xfId="35117"/>
    <cellStyle name="Heading 1 2 7" xfId="35093"/>
    <cellStyle name="Heading 1 3" xfId="2527"/>
    <cellStyle name="Heading 1 3 2" xfId="35118"/>
    <cellStyle name="Heading 1 3 3" xfId="35119"/>
    <cellStyle name="Heading 1 4" xfId="15062"/>
    <cellStyle name="Heading 1 4 2" xfId="35120"/>
    <cellStyle name="Heading 1 4 3" xfId="35121"/>
    <cellStyle name="Heading 1 5" xfId="15060"/>
    <cellStyle name="Heading 1 5 2" xfId="35123"/>
    <cellStyle name="Heading 1 5 3" xfId="35124"/>
    <cellStyle name="Heading 1 5 4" xfId="35122"/>
    <cellStyle name="Heading 1 6" xfId="35125"/>
    <cellStyle name="Heading 1 7" xfId="35126"/>
    <cellStyle name="Heading 1 7 2" xfId="35127"/>
    <cellStyle name="Heading 1 8" xfId="35128"/>
    <cellStyle name="Heading 1 9" xfId="35129"/>
    <cellStyle name="Heading 10" xfId="2528"/>
    <cellStyle name="Heading 11" xfId="2529"/>
    <cellStyle name="Heading 2" xfId="6893" builtinId="17" hidden="1"/>
    <cellStyle name="Heading 2" xfId="9933"/>
    <cellStyle name="Heading 2 10" xfId="36383"/>
    <cellStyle name="Heading 2 2" xfId="2530"/>
    <cellStyle name="Heading 2 2 10" xfId="15065"/>
    <cellStyle name="Heading 2 2 11" xfId="15064"/>
    <cellStyle name="Heading 2 2 12" xfId="25920"/>
    <cellStyle name="Heading 2 2 13" xfId="27741"/>
    <cellStyle name="Heading 2 2 14" xfId="29945"/>
    <cellStyle name="Heading 2 2 2" xfId="2531"/>
    <cellStyle name="Heading 2 2 2 2" xfId="35132"/>
    <cellStyle name="Heading 2 2 2 2 2" xfId="35133"/>
    <cellStyle name="Heading 2 2 2 2 3" xfId="35134"/>
    <cellStyle name="Heading 2 2 2 2 4" xfId="35135"/>
    <cellStyle name="Heading 2 2 2 2 4 2" xfId="35136"/>
    <cellStyle name="Heading 2 2 2 2 4 3" xfId="35137"/>
    <cellStyle name="Heading 2 2 2 2 4_Closed End Turbo Warrants MassIssuance_v0.02" xfId="35138"/>
    <cellStyle name="Heading 2 2 2 2 5" xfId="35139"/>
    <cellStyle name="Heading 2 2 2 2 6" xfId="35140"/>
    <cellStyle name="Heading 2 2 2 3" xfId="35141"/>
    <cellStyle name="Heading 2 2 2 4" xfId="35142"/>
    <cellStyle name="Heading 2 2 2 4 2" xfId="35143"/>
    <cellStyle name="Heading 2 2 2 4 3" xfId="35144"/>
    <cellStyle name="Heading 2 2 2 4_Closed End Turbo Warrants MassIssuance_v0.02" xfId="35145"/>
    <cellStyle name="Heading 2 2 2 5" xfId="35146"/>
    <cellStyle name="Heading 2 2 2 6" xfId="35147"/>
    <cellStyle name="Heading 2 2 2 7" xfId="35131"/>
    <cellStyle name="Heading 2 2 3" xfId="2532"/>
    <cellStyle name="Heading 2 2 3 2" xfId="15066"/>
    <cellStyle name="Heading 2 2 3 3" xfId="35148"/>
    <cellStyle name="Heading 2 2 4" xfId="2533"/>
    <cellStyle name="Heading 2 2 4 2" xfId="15067"/>
    <cellStyle name="Heading 2 2 4 2 2" xfId="35150"/>
    <cellStyle name="Heading 2 2 4 3" xfId="35151"/>
    <cellStyle name="Heading 2 2 4 4" xfId="35149"/>
    <cellStyle name="Heading 2 2 4_Closed End Turbo Warrants MassIssuance_v0.02" xfId="35152"/>
    <cellStyle name="Heading 2 2 5" xfId="2534"/>
    <cellStyle name="Heading 2 2 5 2" xfId="15068"/>
    <cellStyle name="Heading 2 2 5 3" xfId="35153"/>
    <cellStyle name="Heading 2 2 6" xfId="7037"/>
    <cellStyle name="Heading 2 2 6 2" xfId="15069"/>
    <cellStyle name="Heading 2 2 6 3" xfId="35154"/>
    <cellStyle name="Heading 2 2 7" xfId="6923"/>
    <cellStyle name="Heading 2 2 7 2" xfId="15070"/>
    <cellStyle name="Heading 2 2 7 3" xfId="35130"/>
    <cellStyle name="Heading 2 2 8" xfId="11017"/>
    <cellStyle name="Heading 2 2 8 2" xfId="15071"/>
    <cellStyle name="Heading 2 2 9" xfId="10983"/>
    <cellStyle name="Heading 2 2 9 2" xfId="15072"/>
    <cellStyle name="Heading 2 3" xfId="2535"/>
    <cellStyle name="Heading 2 3 2" xfId="35155"/>
    <cellStyle name="Heading 2 3 3" xfId="35156"/>
    <cellStyle name="Heading 2 4" xfId="15073"/>
    <cellStyle name="Heading 2 4 2" xfId="35157"/>
    <cellStyle name="Heading 2 4 3" xfId="35158"/>
    <cellStyle name="Heading 2 5" xfId="15063"/>
    <cellStyle name="Heading 2 5 2" xfId="35160"/>
    <cellStyle name="Heading 2 5 3" xfId="35161"/>
    <cellStyle name="Heading 2 5 4" xfId="35159"/>
    <cellStyle name="Heading 2 6" xfId="35162"/>
    <cellStyle name="Heading 2 7" xfId="35163"/>
    <cellStyle name="Heading 2 7 2" xfId="35164"/>
    <cellStyle name="Heading 2 8" xfId="35165"/>
    <cellStyle name="Heading 2 9" xfId="35166"/>
    <cellStyle name="Heading 3" xfId="6894" builtinId="18" hidden="1"/>
    <cellStyle name="Heading 3" xfId="9934"/>
    <cellStyle name="Heading 3 2" xfId="2536"/>
    <cellStyle name="Heading 3 2 2" xfId="2537"/>
    <cellStyle name="Heading 3 2 2 2" xfId="35169"/>
    <cellStyle name="Heading 3 2 2 2 2" xfId="35170"/>
    <cellStyle name="Heading 3 2 2 2 3" xfId="35171"/>
    <cellStyle name="Heading 3 2 2 2 4" xfId="35172"/>
    <cellStyle name="Heading 3 2 2 2 4 2" xfId="35173"/>
    <cellStyle name="Heading 3 2 2 2 4 3" xfId="35174"/>
    <cellStyle name="Heading 3 2 2 2 4_Closed End Turbo Warrants MassIssuance_v0.02" xfId="35175"/>
    <cellStyle name="Heading 3 2 2 2 5" xfId="35176"/>
    <cellStyle name="Heading 3 2 2 2 6" xfId="35177"/>
    <cellStyle name="Heading 3 2 2 3" xfId="35178"/>
    <cellStyle name="Heading 3 2 2 4" xfId="35179"/>
    <cellStyle name="Heading 3 2 2 4 2" xfId="35180"/>
    <cellStyle name="Heading 3 2 2 4 3" xfId="35181"/>
    <cellStyle name="Heading 3 2 2 4_Closed End Turbo Warrants MassIssuance_v0.02" xfId="35182"/>
    <cellStyle name="Heading 3 2 2 5" xfId="35183"/>
    <cellStyle name="Heading 3 2 2 6" xfId="35184"/>
    <cellStyle name="Heading 3 2 2 7" xfId="35168"/>
    <cellStyle name="Heading 3 2 3" xfId="15075"/>
    <cellStyle name="Heading 3 2 3 2" xfId="35185"/>
    <cellStyle name="Heading 3 2 4" xfId="35186"/>
    <cellStyle name="Heading 3 2 4 2" xfId="35187"/>
    <cellStyle name="Heading 3 2 4 3" xfId="35188"/>
    <cellStyle name="Heading 3 2 4_Closed End Turbo Warrants MassIssuance_v0.02" xfId="35189"/>
    <cellStyle name="Heading 3 2 5" xfId="35190"/>
    <cellStyle name="Heading 3 2 6" xfId="35191"/>
    <cellStyle name="Heading 3 2 7" xfId="35167"/>
    <cellStyle name="Heading 3 3" xfId="2538"/>
    <cellStyle name="Heading 3 3 2" xfId="35192"/>
    <cellStyle name="Heading 3 3 3" xfId="35193"/>
    <cellStyle name="Heading 3 4" xfId="15076"/>
    <cellStyle name="Heading 3 4 2" xfId="35194"/>
    <cellStyle name="Heading 3 4 3" xfId="35195"/>
    <cellStyle name="Heading 3 5" xfId="15074"/>
    <cellStyle name="Heading 3 5 2" xfId="35197"/>
    <cellStyle name="Heading 3 5 3" xfId="35198"/>
    <cellStyle name="Heading 3 5 4" xfId="35196"/>
    <cellStyle name="Heading 3 6" xfId="35199"/>
    <cellStyle name="Heading 3 7" xfId="35200"/>
    <cellStyle name="Heading 3 7 2" xfId="35201"/>
    <cellStyle name="Heading 3 8" xfId="35202"/>
    <cellStyle name="Heading 3 9" xfId="35203"/>
    <cellStyle name="Heading 4" xfId="6895" builtinId="19" hidden="1"/>
    <cellStyle name="Heading 4" xfId="12728"/>
    <cellStyle name="Heading 4 2" xfId="2539"/>
    <cellStyle name="Heading 4 2 2" xfId="2540"/>
    <cellStyle name="Heading 4 2 2 2" xfId="35206"/>
    <cellStyle name="Heading 4 2 2 2 2" xfId="35207"/>
    <cellStyle name="Heading 4 2 2 2 3" xfId="35208"/>
    <cellStyle name="Heading 4 2 2 2 4" xfId="35209"/>
    <cellStyle name="Heading 4 2 2 2 4 2" xfId="35210"/>
    <cellStyle name="Heading 4 2 2 2 4 3" xfId="35211"/>
    <cellStyle name="Heading 4 2 2 2 4_Closed End Turbo Warrants MassIssuance_v0.02" xfId="35212"/>
    <cellStyle name="Heading 4 2 2 2 5" xfId="35213"/>
    <cellStyle name="Heading 4 2 2 2 6" xfId="35214"/>
    <cellStyle name="Heading 4 2 2 3" xfId="35215"/>
    <cellStyle name="Heading 4 2 2 4" xfId="35216"/>
    <cellStyle name="Heading 4 2 2 4 2" xfId="35217"/>
    <cellStyle name="Heading 4 2 2 4 3" xfId="35218"/>
    <cellStyle name="Heading 4 2 2 4_Closed End Turbo Warrants MassIssuance_v0.02" xfId="35219"/>
    <cellStyle name="Heading 4 2 2 5" xfId="35220"/>
    <cellStyle name="Heading 4 2 2 6" xfId="35221"/>
    <cellStyle name="Heading 4 2 2 7" xfId="35205"/>
    <cellStyle name="Heading 4 2 3" xfId="15078"/>
    <cellStyle name="Heading 4 2 3 2" xfId="35222"/>
    <cellStyle name="Heading 4 2 4" xfId="35223"/>
    <cellStyle name="Heading 4 2 4 2" xfId="35224"/>
    <cellStyle name="Heading 4 2 4 3" xfId="35225"/>
    <cellStyle name="Heading 4 2 4_Closed End Turbo Warrants MassIssuance_v0.02" xfId="35226"/>
    <cellStyle name="Heading 4 2 5" xfId="35227"/>
    <cellStyle name="Heading 4 2 6" xfId="35228"/>
    <cellStyle name="Heading 4 2 7" xfId="35204"/>
    <cellStyle name="Heading 4 3" xfId="2541"/>
    <cellStyle name="Heading 4 3 2" xfId="35229"/>
    <cellStyle name="Heading 4 3 3" xfId="35230"/>
    <cellStyle name="Heading 4 4" xfId="15079"/>
    <cellStyle name="Heading 4 4 2" xfId="35231"/>
    <cellStyle name="Heading 4 4 3" xfId="35232"/>
    <cellStyle name="Heading 4 5" xfId="15077"/>
    <cellStyle name="Heading 4 5 2" xfId="35234"/>
    <cellStyle name="Heading 4 5 3" xfId="35235"/>
    <cellStyle name="Heading 4 5 4" xfId="35233"/>
    <cellStyle name="Heading 4 6" xfId="35236"/>
    <cellStyle name="Heading 4 7" xfId="35237"/>
    <cellStyle name="Heading 4 7 2" xfId="35238"/>
    <cellStyle name="Heading 4 8" xfId="35239"/>
    <cellStyle name="Heading 4 9" xfId="35240"/>
    <cellStyle name="Heading 5" xfId="2542"/>
    <cellStyle name="Heading 6" xfId="2543"/>
    <cellStyle name="Heading 6 2" xfId="2544"/>
    <cellStyle name="Heading 6 3" xfId="2545"/>
    <cellStyle name="Heading 6 4" xfId="2546"/>
    <cellStyle name="Heading 6 5" xfId="2547"/>
    <cellStyle name="Heading 6_Deutsche Bank1" xfId="2548"/>
    <cellStyle name="Heading 7" xfId="2549"/>
    <cellStyle name="Heading 8" xfId="2550"/>
    <cellStyle name="Heading 9" xfId="2551"/>
    <cellStyle name="Heading_Sheet1" xfId="9935"/>
    <cellStyle name="HeadingWithoutFilter" xfId="2552"/>
    <cellStyle name="HeadingWithoutFilter 2" xfId="2553"/>
    <cellStyle name="HeadingWithoutFilter 2 2" xfId="2554"/>
    <cellStyle name="HeadingWithoutFilter 2 3" xfId="2555"/>
    <cellStyle name="HeadingWithoutFilter 2 4" xfId="2556"/>
    <cellStyle name="HeadingWithoutFilter 2 5" xfId="2557"/>
    <cellStyle name="HeadingWithoutFilter 2_Deutsche Bank1" xfId="2558"/>
    <cellStyle name="HeadingWithoutFilter 3" xfId="2559"/>
    <cellStyle name="HeadingWithoutFilter 4" xfId="2560"/>
    <cellStyle name="HeadingWithoutFilter 5" xfId="2561"/>
    <cellStyle name="HeadingWithoutFilter 6" xfId="2562"/>
    <cellStyle name="HeadingWithoutFilter_Deutsche Bank" xfId="2563"/>
    <cellStyle name="Hyperlink 10" xfId="2564"/>
    <cellStyle name="Hyperlink 10 2" xfId="2565"/>
    <cellStyle name="Hyperlink 10 3" xfId="2566"/>
    <cellStyle name="Hyperlink 11" xfId="2567"/>
    <cellStyle name="Hyperlink 2" xfId="2568"/>
    <cellStyle name="Hyperlink 2 2" xfId="2569"/>
    <cellStyle name="Hyperlink 2 3" xfId="2570"/>
    <cellStyle name="Hyperlink 2 4" xfId="2571"/>
    <cellStyle name="Hyperlink 2 5" xfId="2572"/>
    <cellStyle name="Hyperlink 2 6" xfId="2573"/>
    <cellStyle name="Hyperlink 2 7" xfId="2574"/>
    <cellStyle name="Hyperlink 2 8" xfId="2575"/>
    <cellStyle name="Hyperlink 2 9" xfId="13189"/>
    <cellStyle name="Hyperlink 2_Deutsche Bank1" xfId="2576"/>
    <cellStyle name="Hyperlink 3" xfId="2577"/>
    <cellStyle name="Hyperlink 3 2" xfId="2578"/>
    <cellStyle name="Hyperlink 3 2 2" xfId="2579"/>
    <cellStyle name="Hyperlink 3 2 3" xfId="2580"/>
    <cellStyle name="Hyperlink 3 3" xfId="2581"/>
    <cellStyle name="Hyperlink 3 4" xfId="2582"/>
    <cellStyle name="Hyperlink 3 5" xfId="2583"/>
    <cellStyle name="Hyperlink 3 6" xfId="2584"/>
    <cellStyle name="Hyperlink 3 7" xfId="2585"/>
    <cellStyle name="Hyperlink 3 8" xfId="10984"/>
    <cellStyle name="Hyperlink 4" xfId="2586"/>
    <cellStyle name="Hyperlink 4 2" xfId="2587"/>
    <cellStyle name="Hyperlink 4 3" xfId="2588"/>
    <cellStyle name="Hyperlink 4 4" xfId="7038"/>
    <cellStyle name="Hyperlink 5" xfId="2589"/>
    <cellStyle name="Hyperlink 5 2" xfId="2590"/>
    <cellStyle name="Hyperlink 5 3" xfId="2591"/>
    <cellStyle name="Hyperlink 6" xfId="2592"/>
    <cellStyle name="Hyperlink 6 2" xfId="2593"/>
    <cellStyle name="Hyperlink 6 3" xfId="2594"/>
    <cellStyle name="Hyperlink 7" xfId="2595"/>
    <cellStyle name="Hyperlink 7 2" xfId="2596"/>
    <cellStyle name="Hyperlink 7 3" xfId="2597"/>
    <cellStyle name="Hyperlink 8" xfId="2598"/>
    <cellStyle name="Hyperlink 8 2" xfId="2599"/>
    <cellStyle name="Hyperlink 8 3" xfId="2600"/>
    <cellStyle name="Hyperlink 9" xfId="2601"/>
    <cellStyle name="Hyperlink 9 2" xfId="2602"/>
    <cellStyle name="Hyperlink 9 3" xfId="2603"/>
    <cellStyle name="Input" xfId="6898" builtinId="20" hidden="1"/>
    <cellStyle name="Input" xfId="15080" builtinId="20" hidden="1" customBuiltin="1"/>
    <cellStyle name="Input" xfId="29848" builtinId="20" hidden="1" customBuiltin="1"/>
    <cellStyle name="Input" xfId="34318" builtinId="20" hidden="1" customBuiltin="1"/>
    <cellStyle name="Input" xfId="36488" builtinId="20" hidden="1" customBuiltin="1"/>
    <cellStyle name="input 10" xfId="2604"/>
    <cellStyle name="input 10 2" xfId="25921"/>
    <cellStyle name="Input 2" xfId="2605"/>
    <cellStyle name="Input 2 2" xfId="2606"/>
    <cellStyle name="Input 2 2 2" xfId="25922"/>
    <cellStyle name="Input 2 3" xfId="35242"/>
    <cellStyle name="Input 2 4" xfId="35243"/>
    <cellStyle name="Input 2 5" xfId="35244"/>
    <cellStyle name="Input 2 6" xfId="35245"/>
    <cellStyle name="Input 2 7" xfId="35241"/>
    <cellStyle name="Input 3" xfId="2607"/>
    <cellStyle name="Input 3 2" xfId="25923"/>
    <cellStyle name="Input 3 3" xfId="35246"/>
    <cellStyle name="input 4" xfId="2608"/>
    <cellStyle name="input 4 2" xfId="15081"/>
    <cellStyle name="Input 4 3" xfId="35247"/>
    <cellStyle name="input 5" xfId="2609"/>
    <cellStyle name="input 5 2" xfId="25924"/>
    <cellStyle name="input 6" xfId="2610"/>
    <cellStyle name="input 6 2" xfId="25925"/>
    <cellStyle name="input 7" xfId="2611"/>
    <cellStyle name="input 7 2" xfId="15082"/>
    <cellStyle name="input 8" xfId="2612"/>
    <cellStyle name="input 8 2" xfId="25926"/>
    <cellStyle name="input 9" xfId="2613"/>
    <cellStyle name="input 9 2" xfId="25927"/>
    <cellStyle name="Input%" xfId="2614"/>
    <cellStyle name="Input% 2" xfId="2615"/>
    <cellStyle name="Input% 2 2" xfId="2616"/>
    <cellStyle name="Input% 2 2 2" xfId="2617"/>
    <cellStyle name="Input% 2 3" xfId="2618"/>
    <cellStyle name="Input% 3" xfId="2619"/>
    <cellStyle name="Input% 3 2" xfId="2620"/>
    <cellStyle name="Input% 3 2 2" xfId="2621"/>
    <cellStyle name="Input% 3 3" xfId="2622"/>
    <cellStyle name="Input% 3 3 2" xfId="2623"/>
    <cellStyle name="Input% 3 3 2 2" xfId="2624"/>
    <cellStyle name="Input% 3 3 3" xfId="2625"/>
    <cellStyle name="Input% 3 4" xfId="2626"/>
    <cellStyle name="Input% 3 4 2" xfId="2627"/>
    <cellStyle name="Input% 3 4 2 2" xfId="2628"/>
    <cellStyle name="Input% 3 4 3" xfId="2629"/>
    <cellStyle name="Input% 3 5" xfId="2630"/>
    <cellStyle name="Input% 3 5 2" xfId="2631"/>
    <cellStyle name="Input% 3 6" xfId="2632"/>
    <cellStyle name="Input% 3 6 2" xfId="2633"/>
    <cellStyle name="Input% 3 6 2 2" xfId="2634"/>
    <cellStyle name="Input% 3 6 3" xfId="2635"/>
    <cellStyle name="Input% 4" xfId="2636"/>
    <cellStyle name="Input% 4 2" xfId="2637"/>
    <cellStyle name="Input% 5" xfId="2638"/>
    <cellStyle name="Input% 5 2" xfId="2639"/>
    <cellStyle name="Input% 5 2 2" xfId="2640"/>
    <cellStyle name="Input% 5 3" xfId="2641"/>
    <cellStyle name="Input% 6" xfId="2642"/>
    <cellStyle name="Input% 6 2" xfId="2643"/>
    <cellStyle name="Input% 6 2 2" xfId="2644"/>
    <cellStyle name="Input% 6 3" xfId="2645"/>
    <cellStyle name="Input% 7" xfId="2646"/>
    <cellStyle name="Input% 7 2" xfId="2647"/>
    <cellStyle name="Input% 7 2 2" xfId="2648"/>
    <cellStyle name="Input% 7 3" xfId="2649"/>
    <cellStyle name="Input% 8" xfId="2650"/>
    <cellStyle name="Input% 8 2" xfId="2651"/>
    <cellStyle name="Input% 8 3" xfId="11050"/>
    <cellStyle name="Input% 8 4" xfId="34402"/>
    <cellStyle name="Input% 9" xfId="34401"/>
    <cellStyle name="InputDate" xfId="2652"/>
    <cellStyle name="InputDate 10" xfId="2653"/>
    <cellStyle name="InputDate 10 2" xfId="2654"/>
    <cellStyle name="InputDate 10 2 2" xfId="15084"/>
    <cellStyle name="InputDate 10 3" xfId="11051"/>
    <cellStyle name="InputDate 10 3 2" xfId="15085"/>
    <cellStyle name="InputDate 10 4" xfId="15083"/>
    <cellStyle name="InputDate 10 4 2" xfId="34404"/>
    <cellStyle name="InputDate 11" xfId="34403"/>
    <cellStyle name="InputDate 2" xfId="2655"/>
    <cellStyle name="InputDate 2 2" xfId="2656"/>
    <cellStyle name="InputDate 2 2 2" xfId="2657"/>
    <cellStyle name="InputDate 2 2 2 2" xfId="2658"/>
    <cellStyle name="InputDate 2 2 2 2 2" xfId="15087"/>
    <cellStyle name="InputDate 2 2 2 3" xfId="15086"/>
    <cellStyle name="InputDate 2 2 3" xfId="2659"/>
    <cellStyle name="InputDate 2 2 3 2" xfId="15088"/>
    <cellStyle name="InputDate 2 3" xfId="2660"/>
    <cellStyle name="InputDate 2 3 2" xfId="2661"/>
    <cellStyle name="InputDate 2 3 2 2" xfId="15090"/>
    <cellStyle name="InputDate 2 3 3" xfId="15089"/>
    <cellStyle name="InputDate 2 4" xfId="2662"/>
    <cellStyle name="InputDate 2 4 2" xfId="15091"/>
    <cellStyle name="InputDate 3" xfId="2663"/>
    <cellStyle name="InputDate 3 2" xfId="2664"/>
    <cellStyle name="InputDate 3 2 2" xfId="2665"/>
    <cellStyle name="InputDate 3 2 2 2" xfId="2666"/>
    <cellStyle name="InputDate 3 2 2 2 2" xfId="15093"/>
    <cellStyle name="InputDate 3 2 2 3" xfId="15092"/>
    <cellStyle name="InputDate 3 2 3" xfId="2667"/>
    <cellStyle name="InputDate 3 2 3 2" xfId="15094"/>
    <cellStyle name="InputDate 3 3" xfId="2668"/>
    <cellStyle name="InputDate 3 3 2" xfId="2669"/>
    <cellStyle name="InputDate 3 3 2 2" xfId="2670"/>
    <cellStyle name="InputDate 3 3 2 2 2" xfId="15096"/>
    <cellStyle name="InputDate 3 3 2 3" xfId="15095"/>
    <cellStyle name="InputDate 3 3 3" xfId="2671"/>
    <cellStyle name="InputDate 3 3 3 2" xfId="2672"/>
    <cellStyle name="InputDate 3 3 3 2 2" xfId="15098"/>
    <cellStyle name="InputDate 3 3 3 3" xfId="15097"/>
    <cellStyle name="InputDate 3 3 4" xfId="2673"/>
    <cellStyle name="InputDate 3 3 4 2" xfId="15099"/>
    <cellStyle name="InputDate 3 4" xfId="2674"/>
    <cellStyle name="InputDate 3 4 2" xfId="2675"/>
    <cellStyle name="InputDate 3 4 2 2" xfId="2676"/>
    <cellStyle name="InputDate 3 4 2 2 2" xfId="15101"/>
    <cellStyle name="InputDate 3 4 2 3" xfId="15100"/>
    <cellStyle name="InputDate 3 4 3" xfId="2677"/>
    <cellStyle name="InputDate 3 4 3 2" xfId="2678"/>
    <cellStyle name="InputDate 3 4 3 2 2" xfId="15103"/>
    <cellStyle name="InputDate 3 4 3 3" xfId="15102"/>
    <cellStyle name="InputDate 3 4 4" xfId="2679"/>
    <cellStyle name="InputDate 3 4 4 2" xfId="15104"/>
    <cellStyle name="InputDate 3 5" xfId="2680"/>
    <cellStyle name="InputDate 3 5 2" xfId="2681"/>
    <cellStyle name="InputDate 3 5 2 2" xfId="15106"/>
    <cellStyle name="InputDate 3 5 3" xfId="15105"/>
    <cellStyle name="InputDate 3 6" xfId="2682"/>
    <cellStyle name="InputDate 3 6 2" xfId="2683"/>
    <cellStyle name="InputDate 3 6 2 2" xfId="2684"/>
    <cellStyle name="InputDate 3 6 2 2 2" xfId="15109"/>
    <cellStyle name="InputDate 3 6 2 3" xfId="15108"/>
    <cellStyle name="InputDate 3 6 3" xfId="2685"/>
    <cellStyle name="InputDate 3 6 3 2" xfId="15110"/>
    <cellStyle name="InputDate 3 6 4" xfId="15107"/>
    <cellStyle name="InputDate 4" xfId="2686"/>
    <cellStyle name="InputDate 4 2" xfId="2687"/>
    <cellStyle name="InputDate 4 2 2" xfId="2688"/>
    <cellStyle name="InputDate 4 2 2 2" xfId="15112"/>
    <cellStyle name="InputDate 4 2 3" xfId="15111"/>
    <cellStyle name="InputDate 4 3" xfId="2689"/>
    <cellStyle name="InputDate 4 3 2" xfId="15113"/>
    <cellStyle name="InputDate 5" xfId="2690"/>
    <cellStyle name="InputDate 5 2" xfId="2691"/>
    <cellStyle name="InputDate 5 2 2" xfId="2692"/>
    <cellStyle name="InputDate 5 2 2 2" xfId="2693"/>
    <cellStyle name="InputDate 5 2 2 2 2" xfId="15115"/>
    <cellStyle name="InputDate 5 2 2 3" xfId="15114"/>
    <cellStyle name="InputDate 5 2 3" xfId="2694"/>
    <cellStyle name="InputDate 5 2 3 2" xfId="15116"/>
    <cellStyle name="InputDate 5 3" xfId="2695"/>
    <cellStyle name="InputDate 5 3 2" xfId="2696"/>
    <cellStyle name="InputDate 5 3 2 2" xfId="2697"/>
    <cellStyle name="InputDate 5 3 2 2 2" xfId="15118"/>
    <cellStyle name="InputDate 5 3 2 3" xfId="15117"/>
    <cellStyle name="InputDate 5 3 3" xfId="2698"/>
    <cellStyle name="InputDate 5 3 3 2" xfId="2699"/>
    <cellStyle name="InputDate 5 3 3 2 2" xfId="15120"/>
    <cellStyle name="InputDate 5 3 3 3" xfId="15119"/>
    <cellStyle name="InputDate 5 3 4" xfId="2700"/>
    <cellStyle name="InputDate 5 3 4 2" xfId="15121"/>
    <cellStyle name="InputDate 5 4" xfId="2701"/>
    <cellStyle name="InputDate 5 4 2" xfId="2702"/>
    <cellStyle name="InputDate 5 4 2 2" xfId="2703"/>
    <cellStyle name="InputDate 5 4 2 2 2" xfId="15123"/>
    <cellStyle name="InputDate 5 4 2 3" xfId="15122"/>
    <cellStyle name="InputDate 5 4 3" xfId="2704"/>
    <cellStyle name="InputDate 5 4 3 2" xfId="2705"/>
    <cellStyle name="InputDate 5 4 3 2 2" xfId="15125"/>
    <cellStyle name="InputDate 5 4 3 3" xfId="15124"/>
    <cellStyle name="InputDate 5 4 4" xfId="2706"/>
    <cellStyle name="InputDate 5 4 4 2" xfId="15126"/>
    <cellStyle name="InputDate 5 5" xfId="2707"/>
    <cellStyle name="InputDate 5 5 2" xfId="2708"/>
    <cellStyle name="InputDate 5 5 2 2" xfId="15128"/>
    <cellStyle name="InputDate 5 5 3" xfId="15127"/>
    <cellStyle name="InputDate 5 6" xfId="2709"/>
    <cellStyle name="InputDate 5 6 2" xfId="2710"/>
    <cellStyle name="InputDate 5 6 2 2" xfId="2711"/>
    <cellStyle name="InputDate 5 6 2 2 2" xfId="15131"/>
    <cellStyle name="InputDate 5 6 2 3" xfId="15130"/>
    <cellStyle name="InputDate 5 6 3" xfId="2712"/>
    <cellStyle name="InputDate 5 6 3 2" xfId="15132"/>
    <cellStyle name="InputDate 5 6 4" xfId="15129"/>
    <cellStyle name="InputDate 6" xfId="2713"/>
    <cellStyle name="InputDate 6 2" xfId="2714"/>
    <cellStyle name="InputDate 6 2 2" xfId="2715"/>
    <cellStyle name="InputDate 6 2 2 2" xfId="15134"/>
    <cellStyle name="InputDate 6 2 3" xfId="15133"/>
    <cellStyle name="InputDate 6 3" xfId="2716"/>
    <cellStyle name="InputDate 6 3 2" xfId="2717"/>
    <cellStyle name="InputDate 6 3 2 2" xfId="15136"/>
    <cellStyle name="InputDate 6 3 3" xfId="15135"/>
    <cellStyle name="InputDate 6 4" xfId="2718"/>
    <cellStyle name="InputDate 6 4 2" xfId="15137"/>
    <cellStyle name="InputDate 7" xfId="2719"/>
    <cellStyle name="InputDate 7 2" xfId="2720"/>
    <cellStyle name="InputDate 7 2 2" xfId="2721"/>
    <cellStyle name="InputDate 7 2 2 2" xfId="15139"/>
    <cellStyle name="InputDate 7 2 3" xfId="15138"/>
    <cellStyle name="InputDate 7 3" xfId="2722"/>
    <cellStyle name="InputDate 7 3 2" xfId="2723"/>
    <cellStyle name="InputDate 7 3 2 2" xfId="15141"/>
    <cellStyle name="InputDate 7 3 3" xfId="15140"/>
    <cellStyle name="InputDate 7 4" xfId="2724"/>
    <cellStyle name="InputDate 7 4 2" xfId="15142"/>
    <cellStyle name="InputDate 8" xfId="2725"/>
    <cellStyle name="InputDate 8 2" xfId="2726"/>
    <cellStyle name="InputDate 8 2 2" xfId="15144"/>
    <cellStyle name="InputDate 8 3" xfId="15143"/>
    <cellStyle name="InputDate 9" xfId="2727"/>
    <cellStyle name="InputDate 9 2" xfId="2728"/>
    <cellStyle name="InputDate 9 2 2" xfId="2729"/>
    <cellStyle name="InputDate 9 2 2 2" xfId="15147"/>
    <cellStyle name="InputDate 9 2 3" xfId="15146"/>
    <cellStyle name="InputDate 9 3" xfId="2730"/>
    <cellStyle name="InputDate 9 3 2" xfId="15148"/>
    <cellStyle name="InputDate 9 4" xfId="15145"/>
    <cellStyle name="InputDecimal" xfId="2731"/>
    <cellStyle name="InputDecimal 2" xfId="2732"/>
    <cellStyle name="InputDecimal 2 2" xfId="2733"/>
    <cellStyle name="InputDecimal 2 2 2" xfId="2734"/>
    <cellStyle name="InputDecimal 2 3" xfId="2735"/>
    <cellStyle name="InputDecimal 3" xfId="2736"/>
    <cellStyle name="InputDecimal 3 2" xfId="2737"/>
    <cellStyle name="InputDecimal 3 2 2" xfId="2738"/>
    <cellStyle name="InputDecimal 3 3" xfId="2739"/>
    <cellStyle name="InputDecimal 3 3 2" xfId="2740"/>
    <cellStyle name="InputDecimal 3 3 2 2" xfId="2741"/>
    <cellStyle name="InputDecimal 3 3 3" xfId="2742"/>
    <cellStyle name="InputDecimal 3 4" xfId="2743"/>
    <cellStyle name="InputDecimal 3 4 2" xfId="2744"/>
    <cellStyle name="InputDecimal 3 4 2 2" xfId="2745"/>
    <cellStyle name="InputDecimal 3 4 3" xfId="2746"/>
    <cellStyle name="InputDecimal 3 5" xfId="2747"/>
    <cellStyle name="InputDecimal 3 5 2" xfId="2748"/>
    <cellStyle name="InputDecimal 3 6" xfId="2749"/>
    <cellStyle name="InputDecimal 3 6 2" xfId="2750"/>
    <cellStyle name="InputDecimal 3 6 2 2" xfId="2751"/>
    <cellStyle name="InputDecimal 3 6 3" xfId="2752"/>
    <cellStyle name="InputDecimal 4" xfId="2753"/>
    <cellStyle name="InputDecimal 4 2" xfId="2754"/>
    <cellStyle name="InputDecimal 5" xfId="2755"/>
    <cellStyle name="InputDecimal 5 2" xfId="2756"/>
    <cellStyle name="InputDecimal 5 2 2" xfId="2757"/>
    <cellStyle name="InputDecimal 5 3" xfId="2758"/>
    <cellStyle name="InputDecimal 6" xfId="2759"/>
    <cellStyle name="InputDecimal 6 2" xfId="2760"/>
    <cellStyle name="InputDecimal 6 2 2" xfId="2761"/>
    <cellStyle name="InputDecimal 6 3" xfId="2762"/>
    <cellStyle name="InputDecimal 7" xfId="2763"/>
    <cellStyle name="InputDecimal 7 2" xfId="2764"/>
    <cellStyle name="InputDecimal 7 2 2" xfId="2765"/>
    <cellStyle name="InputDecimal 7 3" xfId="2766"/>
    <cellStyle name="InputDecimal 8" xfId="2767"/>
    <cellStyle name="InputDecimal 8 2" xfId="2768"/>
    <cellStyle name="InputDecimal 8 3" xfId="11067"/>
    <cellStyle name="InputDecimal 8 4" xfId="34406"/>
    <cellStyle name="InputDecimal 9" xfId="34405"/>
    <cellStyle name="InputValue" xfId="2769"/>
    <cellStyle name="InputValue 10" xfId="2770"/>
    <cellStyle name="InputValue 11" xfId="2771"/>
    <cellStyle name="InputValue 2" xfId="2772"/>
    <cellStyle name="InputValue 2 10" xfId="10986"/>
    <cellStyle name="InputValue 2 2" xfId="2773"/>
    <cellStyle name="InputValue 2 2 2" xfId="2774"/>
    <cellStyle name="InputValue 2 2 2 2" xfId="2775"/>
    <cellStyle name="InputValue 2 2 2 3" xfId="2776"/>
    <cellStyle name="InputValue 2 2 2 4" xfId="2777"/>
    <cellStyle name="InputValue 2 2 2 5" xfId="13190"/>
    <cellStyle name="InputValue 2 2 3" xfId="2778"/>
    <cellStyle name="InputValue 2 2 4" xfId="2779"/>
    <cellStyle name="InputValue 2 2 5" xfId="2780"/>
    <cellStyle name="InputValue 2 2 6" xfId="10985"/>
    <cellStyle name="InputValue 2 2_BNP_Tradeabstimmung_Oktober_2012" xfId="2781"/>
    <cellStyle name="InputValue 2 3" xfId="2782"/>
    <cellStyle name="InputValue 2 3 2" xfId="2783"/>
    <cellStyle name="InputValue 2 3 3" xfId="2784"/>
    <cellStyle name="InputValue 2 3 4" xfId="2785"/>
    <cellStyle name="InputValue 2 3 5" xfId="2786"/>
    <cellStyle name="InputValue 2 3 6" xfId="13192"/>
    <cellStyle name="InputValue 2 3_BNP_Tradeabstimmung_Oktober_2012" xfId="2787"/>
    <cellStyle name="InputValue 2 4" xfId="2788"/>
    <cellStyle name="InputValue 2 4 2" xfId="2789"/>
    <cellStyle name="InputValue 2 4_BNP_Tradeabstimmung_Oktober_2012" xfId="2790"/>
    <cellStyle name="InputValue 2 5" xfId="2791"/>
    <cellStyle name="InputValue 2 5 2" xfId="2792"/>
    <cellStyle name="InputValue 2 5_BNP_Tradeabstimmung_Oktober_2012" xfId="2793"/>
    <cellStyle name="InputValue 2 6" xfId="2794"/>
    <cellStyle name="InputValue 2 7" xfId="2795"/>
    <cellStyle name="InputValue 2 8" xfId="2796"/>
    <cellStyle name="InputValue 2 9" xfId="2797"/>
    <cellStyle name="InputValue 2_BNP_Tradeabstimmung_Oktober_2012" xfId="2798"/>
    <cellStyle name="InputValue 3" xfId="2799"/>
    <cellStyle name="InputValue 3 2" xfId="2800"/>
    <cellStyle name="InputValue 3 2 2" xfId="2801"/>
    <cellStyle name="InputValue 3 2 2 2" xfId="2802"/>
    <cellStyle name="InputValue 3 2 2 3" xfId="2803"/>
    <cellStyle name="InputValue 3 2 2 4" xfId="2804"/>
    <cellStyle name="InputValue 3 2 2 5" xfId="13191"/>
    <cellStyle name="InputValue 3 2 3" xfId="2805"/>
    <cellStyle name="InputValue 3 2 4" xfId="2806"/>
    <cellStyle name="InputValue 3 2 5" xfId="2807"/>
    <cellStyle name="InputValue 3 2 6" xfId="13193"/>
    <cellStyle name="InputValue 3 2_BNP_Tradeabstimmung_Oktober_2012" xfId="2808"/>
    <cellStyle name="InputValue 3 3" xfId="2809"/>
    <cellStyle name="InputValue 3 3 2" xfId="2810"/>
    <cellStyle name="InputValue 3 3 2 2" xfId="2811"/>
    <cellStyle name="InputValue 3 3 3" xfId="2812"/>
    <cellStyle name="InputValue 3 4" xfId="2813"/>
    <cellStyle name="InputValue 3 4 2" xfId="2814"/>
    <cellStyle name="InputValue 3 4 2 2" xfId="2815"/>
    <cellStyle name="InputValue 3 4 3" xfId="2816"/>
    <cellStyle name="InputValue 3 5" xfId="2817"/>
    <cellStyle name="InputValue 3 5 2" xfId="2818"/>
    <cellStyle name="InputValue 3 6" xfId="2819"/>
    <cellStyle name="InputValue 3 6 2" xfId="2820"/>
    <cellStyle name="InputValue 3 6 2 2" xfId="2821"/>
    <cellStyle name="InputValue 3 6 3" xfId="2822"/>
    <cellStyle name="InputValue 4" xfId="2823"/>
    <cellStyle name="InputValue 4 2" xfId="2824"/>
    <cellStyle name="InputValue 4 2 2" xfId="2825"/>
    <cellStyle name="InputValue 4 2 3" xfId="2826"/>
    <cellStyle name="InputValue 4 2 4" xfId="2827"/>
    <cellStyle name="InputValue 4 2 5" xfId="10987"/>
    <cellStyle name="InputValue 4 3" xfId="2828"/>
    <cellStyle name="InputValue 4 4" xfId="2829"/>
    <cellStyle name="InputValue 4 5" xfId="2830"/>
    <cellStyle name="InputValue 4 6" xfId="10988"/>
    <cellStyle name="InputValue 4_BNP_Tradeabstimmung_Oktober_2012" xfId="2831"/>
    <cellStyle name="InputValue 5" xfId="2832"/>
    <cellStyle name="InputValue 5 2" xfId="2833"/>
    <cellStyle name="InputValue 5 2 2" xfId="2834"/>
    <cellStyle name="InputValue 5 3" xfId="2835"/>
    <cellStyle name="InputValue 6" xfId="2836"/>
    <cellStyle name="InputValue 6 2" xfId="2837"/>
    <cellStyle name="InputValue 6 2 2" xfId="2838"/>
    <cellStyle name="InputValue 6 2 3" xfId="2839"/>
    <cellStyle name="InputValue 6 2 4" xfId="2840"/>
    <cellStyle name="InputValue 6 2 5" xfId="2841"/>
    <cellStyle name="InputValue 6 2 6" xfId="10989"/>
    <cellStyle name="InputValue 6 3" xfId="2842"/>
    <cellStyle name="InputValue 6 4" xfId="2843"/>
    <cellStyle name="InputValue 6 5" xfId="2844"/>
    <cellStyle name="InputValue 6 6" xfId="2845"/>
    <cellStyle name="InputValue 6 7" xfId="11867"/>
    <cellStyle name="InputValue 6_BNP_Tradeabstimmung_Oktober_2012" xfId="2846"/>
    <cellStyle name="InputValue 7" xfId="2847"/>
    <cellStyle name="InputValue 7 2" xfId="2848"/>
    <cellStyle name="InputValue 7 2 2" xfId="2849"/>
    <cellStyle name="InputValue 7 2 3" xfId="2850"/>
    <cellStyle name="InputValue 7 2 4" xfId="2851"/>
    <cellStyle name="InputValue 7 2 5" xfId="2852"/>
    <cellStyle name="InputValue 7 2 6" xfId="10990"/>
    <cellStyle name="InputValue 7 3" xfId="2853"/>
    <cellStyle name="InputValue 7 4" xfId="2854"/>
    <cellStyle name="InputValue 7 5" xfId="2855"/>
    <cellStyle name="InputValue 7 6" xfId="2856"/>
    <cellStyle name="InputValue 7 7" xfId="11868"/>
    <cellStyle name="InputValue 7_BNP_Tradeabstimmung_Oktober_2012" xfId="2857"/>
    <cellStyle name="InputValue 8" xfId="2858"/>
    <cellStyle name="InputValue 8 2" xfId="2859"/>
    <cellStyle name="InputValue 8 2 2" xfId="2860"/>
    <cellStyle name="InputValue 8 2 3" xfId="2861"/>
    <cellStyle name="InputValue 8 2 4" xfId="2862"/>
    <cellStyle name="InputValue 8 2 5" xfId="13194"/>
    <cellStyle name="InputValue 8 3" xfId="2863"/>
    <cellStyle name="InputValue 8 4" xfId="2864"/>
    <cellStyle name="InputValue 8 4 2" xfId="34408"/>
    <cellStyle name="InputValue 8 5" xfId="2865"/>
    <cellStyle name="InputValue 8 6" xfId="11077"/>
    <cellStyle name="InputValue 8 7" xfId="13195"/>
    <cellStyle name="InputValue 8_BNP_Tradeabstimmung_Oktober_2012" xfId="2866"/>
    <cellStyle name="InputValue 9" xfId="2867"/>
    <cellStyle name="InputValue 9 2" xfId="2868"/>
    <cellStyle name="InputValue 9 3" xfId="34407"/>
    <cellStyle name="InputValue 9_BNP_Tradeabstimmung_Oktober_2012" xfId="2869"/>
    <cellStyle name="InputValue_BNP_Tradeabstimmung_Oktober_2012" xfId="2870"/>
    <cellStyle name="InputValueDate" xfId="2871"/>
    <cellStyle name="InputValueDate 10" xfId="2872"/>
    <cellStyle name="InputValueDate 10 2" xfId="15150"/>
    <cellStyle name="InputValueDate 11" xfId="2873"/>
    <cellStyle name="InputValueDate 11 2" xfId="15151"/>
    <cellStyle name="InputValueDate 12" xfId="15149"/>
    <cellStyle name="InputValueDate 2" xfId="2874"/>
    <cellStyle name="InputValueDate 2 2" xfId="2875"/>
    <cellStyle name="InputValueDate 2 2 2" xfId="2876"/>
    <cellStyle name="InputValueDate 2 2 2 2" xfId="15154"/>
    <cellStyle name="InputValueDate 2 2 3" xfId="15153"/>
    <cellStyle name="InputValueDate 2 2_BNP_Tradeabstimmung_Oktober_2012" xfId="2877"/>
    <cellStyle name="InputValueDate 2 3" xfId="2878"/>
    <cellStyle name="InputValueDate 2 3 2" xfId="2879"/>
    <cellStyle name="InputValueDate 2 3 2 2" xfId="15156"/>
    <cellStyle name="InputValueDate 2 3 3" xfId="15155"/>
    <cellStyle name="InputValueDate 2 3_BNP_Tradeabstimmung_Oktober_2012" xfId="2880"/>
    <cellStyle name="InputValueDate 2 4" xfId="2881"/>
    <cellStyle name="InputValueDate 2 4 2" xfId="2882"/>
    <cellStyle name="InputValueDate 2 4 2 2" xfId="15158"/>
    <cellStyle name="InputValueDate 2 4 3" xfId="15157"/>
    <cellStyle name="InputValueDate 2 4_BNP_Tradeabstimmung_Oktober_2012" xfId="2883"/>
    <cellStyle name="InputValueDate 2 5" xfId="2884"/>
    <cellStyle name="InputValueDate 2 5 2" xfId="2885"/>
    <cellStyle name="InputValueDate 2 5 2 2" xfId="15160"/>
    <cellStyle name="InputValueDate 2 5 3" xfId="15159"/>
    <cellStyle name="InputValueDate 2 5_BNP_Tradeabstimmung_Oktober_2012" xfId="2886"/>
    <cellStyle name="InputValueDate 2 6" xfId="2887"/>
    <cellStyle name="InputValueDate 2 6 2" xfId="15161"/>
    <cellStyle name="InputValueDate 2 7" xfId="15152"/>
    <cellStyle name="InputValueDate 2_BNP_Tradeabstimmung_Oktober_2012" xfId="2888"/>
    <cellStyle name="InputValueDate 3" xfId="2889"/>
    <cellStyle name="InputValueDate 3 2" xfId="2890"/>
    <cellStyle name="InputValueDate 3 2 2" xfId="2891"/>
    <cellStyle name="InputValueDate 3 2 2 2" xfId="15164"/>
    <cellStyle name="InputValueDate 3 2 3" xfId="15163"/>
    <cellStyle name="InputValueDate 3 2_BNP_Tradeabstimmung_Oktober_2012" xfId="2892"/>
    <cellStyle name="InputValueDate 3 3" xfId="2893"/>
    <cellStyle name="InputValueDate 3 3 2" xfId="15165"/>
    <cellStyle name="InputValueDate 3 4" xfId="15162"/>
    <cellStyle name="InputValueDate 3_BNP_Tradeabstimmung_Oktober_2012" xfId="2894"/>
    <cellStyle name="InputValueDate 4" xfId="2895"/>
    <cellStyle name="InputValueDate 4 2" xfId="2896"/>
    <cellStyle name="InputValueDate 4 2 2" xfId="15167"/>
    <cellStyle name="InputValueDate 4 3" xfId="15166"/>
    <cellStyle name="InputValueDate 4_BNP_Tradeabstimmung_Oktober_2012" xfId="2897"/>
    <cellStyle name="InputValueDate 5" xfId="2898"/>
    <cellStyle name="InputValueDate 5 2" xfId="2899"/>
    <cellStyle name="InputValueDate 5 2 2" xfId="15169"/>
    <cellStyle name="InputValueDate 5 3" xfId="15168"/>
    <cellStyle name="InputValueDate 5_BNP_Tradeabstimmung_Oktober_2012" xfId="2900"/>
    <cellStyle name="InputValueDate 6" xfId="2901"/>
    <cellStyle name="InputValueDate 6 2" xfId="2902"/>
    <cellStyle name="InputValueDate 6 2 2" xfId="15171"/>
    <cellStyle name="InputValueDate 6 3" xfId="15170"/>
    <cellStyle name="InputValueDate 6_BNP_Tradeabstimmung_Oktober_2012" xfId="2903"/>
    <cellStyle name="InputValueDate 7" xfId="2904"/>
    <cellStyle name="InputValueDate 7 2" xfId="2905"/>
    <cellStyle name="InputValueDate 7 2 2" xfId="15173"/>
    <cellStyle name="InputValueDate 7 3" xfId="15172"/>
    <cellStyle name="InputValueDate 7_BNP_Tradeabstimmung_Oktober_2012" xfId="2906"/>
    <cellStyle name="InputValueDate 8" xfId="2907"/>
    <cellStyle name="InputValueDate 8 2" xfId="15174"/>
    <cellStyle name="InputValueDate 9" xfId="2908"/>
    <cellStyle name="InputValueDate 9 2" xfId="15175"/>
    <cellStyle name="InputValueDate_BNP_Tradeabstimmung_Oktober_2012" xfId="2909"/>
    <cellStyle name="InputValuePercent" xfId="2910"/>
    <cellStyle name="InputValuePercent 2" xfId="2911"/>
    <cellStyle name="InputValuePercent 2 2" xfId="2912"/>
    <cellStyle name="InputValuePercent 2 2 2" xfId="2913"/>
    <cellStyle name="InputValuePercent 2 2_BNP_Tradeabstimmung_Oktober_2012" xfId="2914"/>
    <cellStyle name="InputValuePercent 2 3" xfId="2915"/>
    <cellStyle name="InputValuePercent 2 3 2" xfId="2916"/>
    <cellStyle name="InputValuePercent 2 3_BNP_Tradeabstimmung_Oktober_2012" xfId="2917"/>
    <cellStyle name="InputValuePercent 2 4" xfId="2918"/>
    <cellStyle name="InputValuePercent 2 4 2" xfId="2919"/>
    <cellStyle name="InputValuePercent 2 4_BNP_Tradeabstimmung_Oktober_2012" xfId="2920"/>
    <cellStyle name="InputValuePercent 2 5" xfId="2921"/>
    <cellStyle name="InputValuePercent 2 5 2" xfId="2922"/>
    <cellStyle name="InputValuePercent 2 5_BNP_Tradeabstimmung_Oktober_2012" xfId="2923"/>
    <cellStyle name="InputValuePercent 2 6" xfId="2924"/>
    <cellStyle name="InputValuePercent 2_BNP_Tradeabstimmung_Oktober_2012" xfId="2925"/>
    <cellStyle name="InputValuePercent 3" xfId="2926"/>
    <cellStyle name="InputValuePercent 3 2" xfId="2927"/>
    <cellStyle name="InputValuePercent 3 2 2" xfId="2928"/>
    <cellStyle name="InputValuePercent 3 2_BNP_Tradeabstimmung_Oktober_2012" xfId="2929"/>
    <cellStyle name="InputValuePercent 3 3" xfId="2930"/>
    <cellStyle name="InputValuePercent 3_BNP_Tradeabstimmung_Oktober_2012" xfId="2931"/>
    <cellStyle name="InputValuePercent 4" xfId="2932"/>
    <cellStyle name="InputValuePercent 4 2" xfId="2933"/>
    <cellStyle name="InputValuePercent 4_BNP_Tradeabstimmung_Oktober_2012" xfId="2934"/>
    <cellStyle name="InputValuePercent 5" xfId="2935"/>
    <cellStyle name="InputValuePercent 5 2" xfId="2936"/>
    <cellStyle name="InputValuePercent 5_BNP_Tradeabstimmung_Oktober_2012" xfId="2937"/>
    <cellStyle name="InputValuePercent 6" xfId="2938"/>
    <cellStyle name="InputValuePercent 6 2" xfId="2939"/>
    <cellStyle name="InputValuePercent 6_BNP_Tradeabstimmung_Oktober_2012" xfId="2940"/>
    <cellStyle name="InputValuePercent 7" xfId="2941"/>
    <cellStyle name="InputValuePercent_BNP_Tradeabstimmung_Oktober_2012" xfId="2942"/>
    <cellStyle name="Komma 10" xfId="2943"/>
    <cellStyle name="Komma 11" xfId="2944"/>
    <cellStyle name="Komma 12" xfId="2945"/>
    <cellStyle name="Komma 12 2" xfId="2946"/>
    <cellStyle name="Komma 12 3" xfId="2947"/>
    <cellStyle name="Komma 12 4" xfId="2948"/>
    <cellStyle name="Komma 12 4 2" xfId="2949"/>
    <cellStyle name="Komma 12 4 3" xfId="2950"/>
    <cellStyle name="Komma 12 5" xfId="2951"/>
    <cellStyle name="Komma 12 5 2" xfId="2952"/>
    <cellStyle name="Komma 13" xfId="2953"/>
    <cellStyle name="Komma 13 2" xfId="2954"/>
    <cellStyle name="Komma 14" xfId="2955"/>
    <cellStyle name="Komma 15" xfId="2956"/>
    <cellStyle name="Komma 16" xfId="2957"/>
    <cellStyle name="Komma 17" xfId="2958"/>
    <cellStyle name="Komma 18" xfId="2959"/>
    <cellStyle name="Komma 18 2" xfId="2960"/>
    <cellStyle name="Komma 18 3" xfId="2961"/>
    <cellStyle name="Komma 18 4" xfId="2962"/>
    <cellStyle name="Komma 18 4 2" xfId="2963"/>
    <cellStyle name="Komma 18 4 3" xfId="2964"/>
    <cellStyle name="Komma 18 5" xfId="2965"/>
    <cellStyle name="Komma 18 5 2" xfId="2966"/>
    <cellStyle name="Komma 19" xfId="2967"/>
    <cellStyle name="Komma 19 2" xfId="2968"/>
    <cellStyle name="Komma 19 3" xfId="2969"/>
    <cellStyle name="Komma 19 4" xfId="2970"/>
    <cellStyle name="Komma 19 4 2" xfId="2971"/>
    <cellStyle name="Komma 19 4 3" xfId="2972"/>
    <cellStyle name="Komma 19 5" xfId="2973"/>
    <cellStyle name="Komma 19 5 2" xfId="2974"/>
    <cellStyle name="Komma 2" xfId="2975"/>
    <cellStyle name="Komma 2 10" xfId="2976"/>
    <cellStyle name="Komma 2 10 2" xfId="2977"/>
    <cellStyle name="Komma 2 11" xfId="2978"/>
    <cellStyle name="Komma 2 11 2" xfId="2979"/>
    <cellStyle name="Komma 2 12" xfId="2980"/>
    <cellStyle name="Komma 2 12 2" xfId="2981"/>
    <cellStyle name="Komma 2 13" xfId="2982"/>
    <cellStyle name="Komma 2 13 2" xfId="2983"/>
    <cellStyle name="Komma 2 14" xfId="2984"/>
    <cellStyle name="Komma 2 14 2" xfId="2985"/>
    <cellStyle name="Komma 2 15" xfId="2986"/>
    <cellStyle name="Komma 2 2" xfId="2987"/>
    <cellStyle name="Komma 2 2 2" xfId="2988"/>
    <cellStyle name="Komma 2 2 2 2" xfId="2989"/>
    <cellStyle name="Komma 2 2 3" xfId="2990"/>
    <cellStyle name="Komma 2 3" xfId="2991"/>
    <cellStyle name="Komma 2 3 2" xfId="2992"/>
    <cellStyle name="Komma 2 4" xfId="2993"/>
    <cellStyle name="Komma 2 4 2" xfId="2994"/>
    <cellStyle name="Komma 2 5" xfId="2995"/>
    <cellStyle name="Komma 2 5 2" xfId="2996"/>
    <cellStyle name="Komma 2 6" xfId="2997"/>
    <cellStyle name="Komma 2 6 2" xfId="2998"/>
    <cellStyle name="Komma 2 7" xfId="2999"/>
    <cellStyle name="Komma 2 7 2" xfId="3000"/>
    <cellStyle name="Komma 2 8" xfId="3001"/>
    <cellStyle name="Komma 2 8 2" xfId="3002"/>
    <cellStyle name="Komma 2 9" xfId="3003"/>
    <cellStyle name="Komma 2 9 2" xfId="3004"/>
    <cellStyle name="Komma 20" xfId="3005"/>
    <cellStyle name="Komma 21" xfId="3006"/>
    <cellStyle name="Komma 21 2" xfId="3007"/>
    <cellStyle name="Komma 21 3" xfId="3008"/>
    <cellStyle name="Komma 21 3 2" xfId="3009"/>
    <cellStyle name="Komma 21 4" xfId="3010"/>
    <cellStyle name="Komma 22" xfId="3011"/>
    <cellStyle name="Komma 23" xfId="3012"/>
    <cellStyle name="Komma 23 2" xfId="3013"/>
    <cellStyle name="Komma 24" xfId="3014"/>
    <cellStyle name="Komma 24 2" xfId="3015"/>
    <cellStyle name="Komma 25" xfId="3016"/>
    <cellStyle name="Komma 25 2" xfId="3017"/>
    <cellStyle name="Komma 26" xfId="3018"/>
    <cellStyle name="Komma 27" xfId="3019"/>
    <cellStyle name="Komma 28" xfId="3020"/>
    <cellStyle name="Komma 29" xfId="3021"/>
    <cellStyle name="Komma 29 2" xfId="3022"/>
    <cellStyle name="Komma 3" xfId="3023"/>
    <cellStyle name="Komma 3 2" xfId="3024"/>
    <cellStyle name="Komma 3 2 2" xfId="3025"/>
    <cellStyle name="Komma 3 2 2 2" xfId="3026"/>
    <cellStyle name="Komma 3 2 3" xfId="3027"/>
    <cellStyle name="Komma 3 3" xfId="3028"/>
    <cellStyle name="Komma 3 3 2" xfId="3029"/>
    <cellStyle name="Komma 3 3 2 2" xfId="3030"/>
    <cellStyle name="Komma 3 3 3" xfId="3031"/>
    <cellStyle name="Komma 3 3 4" xfId="3032"/>
    <cellStyle name="Komma 3 4" xfId="3033"/>
    <cellStyle name="Komma 3 4 2" xfId="3034"/>
    <cellStyle name="Komma 3 5" xfId="3035"/>
    <cellStyle name="Komma 30" xfId="3036"/>
    <cellStyle name="Komma 30 2" xfId="3037"/>
    <cellStyle name="Komma 30 2 2" xfId="3038"/>
    <cellStyle name="Komma 30 3" xfId="3039"/>
    <cellStyle name="Komma 31" xfId="3040"/>
    <cellStyle name="Komma 31 2" xfId="3041"/>
    <cellStyle name="Komma 31 2 2" xfId="3042"/>
    <cellStyle name="Komma 31 3" xfId="3043"/>
    <cellStyle name="Komma 32" xfId="3044"/>
    <cellStyle name="Komma 32 2" xfId="3045"/>
    <cellStyle name="Komma 33" xfId="3046"/>
    <cellStyle name="Komma 33 2" xfId="3047"/>
    <cellStyle name="Komma 34" xfId="3048"/>
    <cellStyle name="Komma 34 2" xfId="3049"/>
    <cellStyle name="Komma 34 3" xfId="3050"/>
    <cellStyle name="Komma 34 4" xfId="3051"/>
    <cellStyle name="Komma 35" xfId="3052"/>
    <cellStyle name="Komma 35 2" xfId="3053"/>
    <cellStyle name="Komma 36" xfId="3054"/>
    <cellStyle name="Komma 37" xfId="3055"/>
    <cellStyle name="Komma 38" xfId="3056"/>
    <cellStyle name="Komma 39" xfId="3057"/>
    <cellStyle name="Komma 39 2" xfId="3058"/>
    <cellStyle name="Komma 4" xfId="3059"/>
    <cellStyle name="Komma 4 2" xfId="3060"/>
    <cellStyle name="Komma 4 2 10" xfId="3061"/>
    <cellStyle name="Komma 4 2 10 2" xfId="3062"/>
    <cellStyle name="Komma 4 2 11" xfId="3063"/>
    <cellStyle name="Komma 4 2 2" xfId="3064"/>
    <cellStyle name="Komma 4 2 2 2" xfId="3065"/>
    <cellStyle name="Komma 4 2 2 2 2" xfId="3066"/>
    <cellStyle name="Komma 4 2 2 2 2 2" xfId="3067"/>
    <cellStyle name="Komma 4 2 2 2 3" xfId="3068"/>
    <cellStyle name="Komma 4 2 2 3" xfId="3069"/>
    <cellStyle name="Komma 4 2 2 3 2" xfId="3070"/>
    <cellStyle name="Komma 4 2 2 3 2 2" xfId="3071"/>
    <cellStyle name="Komma 4 2 2 3 3" xfId="3072"/>
    <cellStyle name="Komma 4 2 2 3 3 2" xfId="3073"/>
    <cellStyle name="Komma 4 2 2 3 3 2 2" xfId="3074"/>
    <cellStyle name="Komma 4 2 2 3 3 3" xfId="3075"/>
    <cellStyle name="Komma 4 2 2 3 4" xfId="3076"/>
    <cellStyle name="Komma 4 2 2 3 4 2" xfId="3077"/>
    <cellStyle name="Komma 4 2 2 3 5" xfId="3078"/>
    <cellStyle name="Komma 4 2 2 4" xfId="3079"/>
    <cellStyle name="Komma 4 2 2 4 2" xfId="3080"/>
    <cellStyle name="Komma 4 2 2 5" xfId="3081"/>
    <cellStyle name="Komma 4 2 2 5 2" xfId="3082"/>
    <cellStyle name="Komma 4 2 2 5 2 2" xfId="3083"/>
    <cellStyle name="Komma 4 2 2 5 3" xfId="3084"/>
    <cellStyle name="Komma 4 2 2 6" xfId="3085"/>
    <cellStyle name="Komma 4 2 2 6 2" xfId="3086"/>
    <cellStyle name="Komma 4 2 2 7" xfId="3087"/>
    <cellStyle name="Komma 4 2 3" xfId="3088"/>
    <cellStyle name="Komma 4 2 4" xfId="3089"/>
    <cellStyle name="Komma 4 2 4 2" xfId="3090"/>
    <cellStyle name="Komma 4 2 4 2 2" xfId="3091"/>
    <cellStyle name="Komma 4 2 4 3" xfId="3092"/>
    <cellStyle name="Komma 4 2 5" xfId="3093"/>
    <cellStyle name="Komma 4 2 5 2" xfId="3094"/>
    <cellStyle name="Komma 4 2 5 2 2" xfId="3095"/>
    <cellStyle name="Komma 4 2 5 3" xfId="3096"/>
    <cellStyle name="Komma 4 2 5 3 2" xfId="3097"/>
    <cellStyle name="Komma 4 2 5 3 2 2" xfId="3098"/>
    <cellStyle name="Komma 4 2 5 3 3" xfId="3099"/>
    <cellStyle name="Komma 4 2 5 4" xfId="3100"/>
    <cellStyle name="Komma 4 2 5 4 2" xfId="3101"/>
    <cellStyle name="Komma 4 2 5 5" xfId="3102"/>
    <cellStyle name="Komma 4 2 6" xfId="3103"/>
    <cellStyle name="Komma 4 2 6 2" xfId="3104"/>
    <cellStyle name="Komma 4 2 7" xfId="3105"/>
    <cellStyle name="Komma 4 2 7 2" xfId="3106"/>
    <cellStyle name="Komma 4 2 7 2 2" xfId="3107"/>
    <cellStyle name="Komma 4 2 7 3" xfId="3108"/>
    <cellStyle name="Komma 4 2 8" xfId="3109"/>
    <cellStyle name="Komma 4 2 8 2" xfId="3110"/>
    <cellStyle name="Komma 4 2 9" xfId="3111"/>
    <cellStyle name="Komma 4 2 9 2" xfId="3112"/>
    <cellStyle name="Komma 4 3" xfId="3113"/>
    <cellStyle name="Komma 4 3 2" xfId="3114"/>
    <cellStyle name="Komma 4 4" xfId="3115"/>
    <cellStyle name="Komma 4 4 2" xfId="3116"/>
    <cellStyle name="Komma 4 4 2 2" xfId="3117"/>
    <cellStyle name="Komma 4 4 3" xfId="3118"/>
    <cellStyle name="Komma 4 4 3 2" xfId="3119"/>
    <cellStyle name="Komma 4 4 4" xfId="3120"/>
    <cellStyle name="Komma 4 5" xfId="3121"/>
    <cellStyle name="Komma 4 5 2" xfId="3122"/>
    <cellStyle name="Komma 4 5 2 2" xfId="3123"/>
    <cellStyle name="Komma 4 5 3" xfId="3124"/>
    <cellStyle name="Komma 4 5 3 2" xfId="3125"/>
    <cellStyle name="Komma 4 5 3 2 2" xfId="3126"/>
    <cellStyle name="Komma 4 5 3 3" xfId="3127"/>
    <cellStyle name="Komma 4 5 4" xfId="3128"/>
    <cellStyle name="Komma 4 5 4 2" xfId="3129"/>
    <cellStyle name="Komma 4 5 5" xfId="3130"/>
    <cellStyle name="Komma 4 6" xfId="3131"/>
    <cellStyle name="Komma 4 6 2" xfId="3132"/>
    <cellStyle name="Komma 4 6 2 2" xfId="3133"/>
    <cellStyle name="Komma 4 6 3" xfId="3134"/>
    <cellStyle name="Komma 4 7" xfId="3135"/>
    <cellStyle name="Komma 4 7 2" xfId="3136"/>
    <cellStyle name="Komma 4 8" xfId="3137"/>
    <cellStyle name="Komma 4 8 2" xfId="3138"/>
    <cellStyle name="Komma 4 9" xfId="3139"/>
    <cellStyle name="Komma 4 9 2" xfId="3140"/>
    <cellStyle name="Komma 40" xfId="3141"/>
    <cellStyle name="Komma 40 2" xfId="3142"/>
    <cellStyle name="Komma 40 3" xfId="3143"/>
    <cellStyle name="Komma 41" xfId="3144"/>
    <cellStyle name="Komma 42" xfId="3145"/>
    <cellStyle name="Komma 43" xfId="3146"/>
    <cellStyle name="Komma 43 2" xfId="3147"/>
    <cellStyle name="Komma 43 3" xfId="3148"/>
    <cellStyle name="Komma 43 3 2" xfId="3149"/>
    <cellStyle name="Komma 43 4" xfId="3150"/>
    <cellStyle name="Komma 43 5" xfId="3151"/>
    <cellStyle name="Komma 43 5 2" xfId="3152"/>
    <cellStyle name="Komma 43 6" xfId="3153"/>
    <cellStyle name="Komma 43 6 2" xfId="3154"/>
    <cellStyle name="Komma 43 7" xfId="3155"/>
    <cellStyle name="Komma 43 8" xfId="3156"/>
    <cellStyle name="Komma 43 8 2" xfId="3157"/>
    <cellStyle name="Komma 44" xfId="3158"/>
    <cellStyle name="Komma 44 2" xfId="3159"/>
    <cellStyle name="Komma 44 3" xfId="3160"/>
    <cellStyle name="Komma 44 3 2" xfId="3161"/>
    <cellStyle name="Komma 44 3 3" xfId="3162"/>
    <cellStyle name="Komma 44 4" xfId="3163"/>
    <cellStyle name="Komma 44 5" xfId="3164"/>
    <cellStyle name="Komma 44 6" xfId="3165"/>
    <cellStyle name="Komma 44 6 2" xfId="3166"/>
    <cellStyle name="Komma 45" xfId="3167"/>
    <cellStyle name="Komma 46" xfId="3168"/>
    <cellStyle name="Komma 46 2" xfId="3169"/>
    <cellStyle name="Komma 47" xfId="3170"/>
    <cellStyle name="Komma 48" xfId="3171"/>
    <cellStyle name="Komma 49" xfId="3172"/>
    <cellStyle name="Komma 5" xfId="3173"/>
    <cellStyle name="Komma 5 2" xfId="3174"/>
    <cellStyle name="Komma 5 2 2" xfId="3175"/>
    <cellStyle name="Komma 5 3" xfId="3176"/>
    <cellStyle name="Komma 50" xfId="3177"/>
    <cellStyle name="Komma 51" xfId="3178"/>
    <cellStyle name="Komma 6" xfId="3179"/>
    <cellStyle name="Komma 6 2" xfId="3180"/>
    <cellStyle name="Komma 6 2 2" xfId="3181"/>
    <cellStyle name="Komma 6 3" xfId="3182"/>
    <cellStyle name="Komma 6 3 2" xfId="3183"/>
    <cellStyle name="Komma 7" xfId="3184"/>
    <cellStyle name="Komma 8" xfId="3185"/>
    <cellStyle name="Komma 8 2" xfId="3186"/>
    <cellStyle name="Komma 9" xfId="3187"/>
    <cellStyle name="Komma 9 2" xfId="3188"/>
    <cellStyle name="Komma 9 3" xfId="3189"/>
    <cellStyle name="Komma 9 4" xfId="3190"/>
    <cellStyle name="Komma 9 5" xfId="3191"/>
    <cellStyle name="Komma 9 6" xfId="3192"/>
    <cellStyle name="label" xfId="3193"/>
    <cellStyle name="LargeNumber" xfId="3194"/>
    <cellStyle name="LargeNumber 2" xfId="3195"/>
    <cellStyle name="LargeNumber 2 2" xfId="3196"/>
    <cellStyle name="LargeNumber 2 2 2" xfId="3197"/>
    <cellStyle name="LargeNumber 2 3" xfId="3198"/>
    <cellStyle name="LargeNumber 2 3 2" xfId="3199"/>
    <cellStyle name="LargeNumber 2 4" xfId="3200"/>
    <cellStyle name="LargeNumber 2 4 2" xfId="3201"/>
    <cellStyle name="LargeNumber 2 5" xfId="3202"/>
    <cellStyle name="LargeNumber 2 5 2" xfId="3203"/>
    <cellStyle name="LargeNumber 2 6" xfId="3204"/>
    <cellStyle name="LargeNumber 3" xfId="3205"/>
    <cellStyle name="LargeNumber 3 2" xfId="3206"/>
    <cellStyle name="LargeNumber 3 2 2" xfId="3207"/>
    <cellStyle name="LargeNumber 3 3" xfId="3208"/>
    <cellStyle name="LargeNumber 4" xfId="3209"/>
    <cellStyle name="LargeNumber 4 2" xfId="3210"/>
    <cellStyle name="LargeNumber 5" xfId="3211"/>
    <cellStyle name="LargeNumber 5 2" xfId="3212"/>
    <cellStyle name="LargeNumber 6" xfId="3213"/>
    <cellStyle name="LargeNumber 6 2" xfId="3214"/>
    <cellStyle name="LargeNumber 7" xfId="3215"/>
    <cellStyle name="LargeNumberRed" xfId="3216"/>
    <cellStyle name="LargeNumberRed 2" xfId="3217"/>
    <cellStyle name="LargeNumberRed 2 2" xfId="3218"/>
    <cellStyle name="LargeNumberRed 2 2 2" xfId="3219"/>
    <cellStyle name="LargeNumberRed 2 3" xfId="3220"/>
    <cellStyle name="LargeNumberRed 2 3 2" xfId="3221"/>
    <cellStyle name="LargeNumberRed 2 4" xfId="3222"/>
    <cellStyle name="LargeNumberRed 2 4 2" xfId="3223"/>
    <cellStyle name="LargeNumberRed 2 5" xfId="3224"/>
    <cellStyle name="LargeNumberRed 2 5 2" xfId="3225"/>
    <cellStyle name="LargeNumberRed 2 6" xfId="3226"/>
    <cellStyle name="LargeNumberRed 3" xfId="3227"/>
    <cellStyle name="LargeNumberRed 3 2" xfId="3228"/>
    <cellStyle name="LargeNumberRed 3 2 2" xfId="3229"/>
    <cellStyle name="LargeNumberRed 3 3" xfId="3230"/>
    <cellStyle name="LargeNumberRed 4" xfId="3231"/>
    <cellStyle name="LargeNumberRed 4 2" xfId="3232"/>
    <cellStyle name="LargeNumberRed 5" xfId="3233"/>
    <cellStyle name="LargeNumberRed 5 2" xfId="3234"/>
    <cellStyle name="LargeNumberRed 6" xfId="3235"/>
    <cellStyle name="LargeNumberRed 6 2" xfId="3236"/>
    <cellStyle name="LargeNumberRed 7" xfId="3237"/>
    <cellStyle name="Linked Cell" xfId="6901" builtinId="24" hidden="1"/>
    <cellStyle name="Linked Cell" xfId="9936"/>
    <cellStyle name="Linked Cell 2" xfId="3238"/>
    <cellStyle name="Linked Cell 2 10" xfId="15176"/>
    <cellStyle name="Linked Cell 2 11" xfId="25928"/>
    <cellStyle name="Linked Cell 2 12" xfId="27742"/>
    <cellStyle name="Linked Cell 2 13" xfId="29946"/>
    <cellStyle name="Linked Cell 2 2" xfId="3239"/>
    <cellStyle name="Linked Cell 2 2 2" xfId="35249"/>
    <cellStyle name="Linked Cell 2 3" xfId="3240"/>
    <cellStyle name="Linked Cell 2 3 2" xfId="35250"/>
    <cellStyle name="Linked Cell 2 4" xfId="3241"/>
    <cellStyle name="Linked Cell 2 4 2" xfId="35251"/>
    <cellStyle name="Linked Cell 2 5" xfId="3242"/>
    <cellStyle name="Linked Cell 2 5 2" xfId="35252"/>
    <cellStyle name="Linked Cell 2 6" xfId="7039"/>
    <cellStyle name="Linked Cell 2 6 2" xfId="35253"/>
    <cellStyle name="Linked Cell 2 7" xfId="6924"/>
    <cellStyle name="Linked Cell 2 7 2" xfId="15177"/>
    <cellStyle name="Linked Cell 2 7 3" xfId="35248"/>
    <cellStyle name="Linked Cell 2 8" xfId="11093"/>
    <cellStyle name="Linked Cell 2 9" xfId="13196"/>
    <cellStyle name="Linked Cell 3" xfId="3243"/>
    <cellStyle name="Linked Cell 4" xfId="15178"/>
    <cellStyle name="Linked Cell 4 2" xfId="35254"/>
    <cellStyle name="Linked Cell 5" xfId="34321"/>
    <cellStyle name="main_input" xfId="3244"/>
    <cellStyle name="Milliers [0]_book_indice" xfId="3245"/>
    <cellStyle name="Milliers_book_indice" xfId="3246"/>
    <cellStyle name="Monétaire [0]_book_indice" xfId="3247"/>
    <cellStyle name="Monétaire_book_indice" xfId="3248"/>
    <cellStyle name="Neutral" xfId="3249" builtinId="28" hidden="1" customBuiltin="1"/>
    <cellStyle name="Neutral" xfId="29847" builtinId="28" hidden="1" customBuiltin="1"/>
    <cellStyle name="Neutral" xfId="34317" builtinId="28" hidden="1" customBuiltin="1"/>
    <cellStyle name="Neutral" xfId="36487" builtinId="28" hidden="1" customBuiltin="1"/>
    <cellStyle name="Neutral 2" xfId="3250"/>
    <cellStyle name="Neutral 2 10" xfId="11869"/>
    <cellStyle name="Neutral 2 11" xfId="15179"/>
    <cellStyle name="Neutral 2 12" xfId="25929"/>
    <cellStyle name="Neutral 2 13" xfId="27743"/>
    <cellStyle name="Neutral 2 14" xfId="29947"/>
    <cellStyle name="Neutral 2 2" xfId="3251"/>
    <cellStyle name="Neutral 2 2 2" xfId="3252"/>
    <cellStyle name="Neutral 2 2 2 2" xfId="35258"/>
    <cellStyle name="Neutral 2 2 2 3" xfId="35259"/>
    <cellStyle name="Neutral 2 2 2 4" xfId="35260"/>
    <cellStyle name="Neutral 2 2 2 4 2" xfId="35261"/>
    <cellStyle name="Neutral 2 2 2 4 3" xfId="35262"/>
    <cellStyle name="Neutral 2 2 2 4_Closed End Turbo Warrants MassIssuance_v0.02" xfId="35263"/>
    <cellStyle name="Neutral 2 2 2 5" xfId="35264"/>
    <cellStyle name="Neutral 2 2 2 6" xfId="35265"/>
    <cellStyle name="Neutral 2 2 2 7" xfId="35257"/>
    <cellStyle name="Neutral 2 2 3" xfId="3253"/>
    <cellStyle name="Neutral 2 2 3 2" xfId="35266"/>
    <cellStyle name="Neutral 2 2 4" xfId="11870"/>
    <cellStyle name="Neutral 2 2 4 2" xfId="35268"/>
    <cellStyle name="Neutral 2 2 4 3" xfId="35269"/>
    <cellStyle name="Neutral 2 2 4 4" xfId="35267"/>
    <cellStyle name="Neutral 2 2 4_Closed End Turbo Warrants MassIssuance_v0.02" xfId="35270"/>
    <cellStyle name="Neutral 2 2 5" xfId="11098"/>
    <cellStyle name="Neutral 2 2 5 2" xfId="15180"/>
    <cellStyle name="Neutral 2 2 5 3" xfId="35271"/>
    <cellStyle name="Neutral 2 2 6" xfId="35272"/>
    <cellStyle name="Neutral 2 2 7" xfId="35256"/>
    <cellStyle name="Neutral 2 3" xfId="3254"/>
    <cellStyle name="Neutral 2 4" xfId="3255"/>
    <cellStyle name="Neutral 2 4 2" xfId="35274"/>
    <cellStyle name="Neutral 2 4 3" xfId="35275"/>
    <cellStyle name="Neutral 2 4 4" xfId="35273"/>
    <cellStyle name="Neutral 2 4_Closed End Turbo Warrants MassIssuance_v0.02" xfId="35276"/>
    <cellStyle name="Neutral 2 5" xfId="3256"/>
    <cellStyle name="Neutral 2 5 2" xfId="35277"/>
    <cellStyle name="Neutral 2 6" xfId="3257"/>
    <cellStyle name="Neutral 2 6 2" xfId="35278"/>
    <cellStyle name="Neutral 2 7" xfId="7040"/>
    <cellStyle name="Neutral 2 7 2" xfId="35255"/>
    <cellStyle name="Neutral 2 8" xfId="6925"/>
    <cellStyle name="Neutral 2 8 2" xfId="15181"/>
    <cellStyle name="Neutral 2 9" xfId="11094"/>
    <cellStyle name="Neutral 3" xfId="3258"/>
    <cellStyle name="Neutral 3 2" xfId="3259"/>
    <cellStyle name="Neutral 3 3" xfId="3260"/>
    <cellStyle name="Neutral 3 3 2" xfId="35279"/>
    <cellStyle name="Neutral 3 4" xfId="3261"/>
    <cellStyle name="Neutral 3 5" xfId="13197"/>
    <cellStyle name="Neutral 4" xfId="3262"/>
    <cellStyle name="Neutral 4 2" xfId="3263"/>
    <cellStyle name="Neutral 4 2 2" xfId="35281"/>
    <cellStyle name="Neutral 4 3" xfId="3264"/>
    <cellStyle name="Neutral 4 3 2" xfId="35282"/>
    <cellStyle name="Neutral 4 4" xfId="13199"/>
    <cellStyle name="Neutral 4 5" xfId="9937"/>
    <cellStyle name="Neutral 4 5 2" xfId="15182"/>
    <cellStyle name="Neutral 4 6" xfId="35280"/>
    <cellStyle name="Neutral 5" xfId="3265"/>
    <cellStyle name="Neutral 5 2" xfId="3266"/>
    <cellStyle name="Neutral 5 2 2" xfId="35284"/>
    <cellStyle name="Neutral 5 3" xfId="3267"/>
    <cellStyle name="Neutral 5 3 2" xfId="35285"/>
    <cellStyle name="Neutral 5 4" xfId="13200"/>
    <cellStyle name="Neutral 5 5" xfId="11099"/>
    <cellStyle name="Neutral 5 5 2" xfId="15183"/>
    <cellStyle name="Neutral 5 6" xfId="35283"/>
    <cellStyle name="Neutral 6" xfId="3268"/>
    <cellStyle name="Neutral 6 2" xfId="3269"/>
    <cellStyle name="Neutral 6 3" xfId="3270"/>
    <cellStyle name="Neutral 6 4" xfId="13198"/>
    <cellStyle name="Neutral 6 5" xfId="9938"/>
    <cellStyle name="Neutral 6 5 2" xfId="15184"/>
    <cellStyle name="Neutral 6 6" xfId="35286"/>
    <cellStyle name="Neutral 7" xfId="35287"/>
    <cellStyle name="Neutral 7 2" xfId="35288"/>
    <cellStyle name="Neutral 8" xfId="35289"/>
    <cellStyle name="Neutral 9" xfId="35290"/>
    <cellStyle name="Next holiday" xfId="3271"/>
    <cellStyle name="Normal" xfId="0" builtinId="0"/>
    <cellStyle name="Normal 10" xfId="25470"/>
    <cellStyle name="Normal 10 2" xfId="27308"/>
    <cellStyle name="Normal 10 2 2" xfId="29522"/>
    <cellStyle name="Normal 10 2 2 2" xfId="33942"/>
    <cellStyle name="Normal 10 2 3" xfId="31775"/>
    <cellStyle name="Normal 10 2 4" xfId="35292"/>
    <cellStyle name="Normal 10 3" xfId="28441"/>
    <cellStyle name="Normal 10 3 2" xfId="32861"/>
    <cellStyle name="Normal 10 4" xfId="30694"/>
    <cellStyle name="Normal 10 5" xfId="35291"/>
    <cellStyle name="Normal 10_StaticCPP" xfId="35293"/>
    <cellStyle name="Normal 100" xfId="35294"/>
    <cellStyle name="Normal 101" xfId="35295"/>
    <cellStyle name="Normal 101 2" xfId="35296"/>
    <cellStyle name="Normal 102" xfId="35297"/>
    <cellStyle name="Normal 103" xfId="35298"/>
    <cellStyle name="Normal 104" xfId="35299"/>
    <cellStyle name="Normal 105" xfId="35300"/>
    <cellStyle name="Normal 106" xfId="35301"/>
    <cellStyle name="Normal 107" xfId="35302"/>
    <cellStyle name="Normal 108" xfId="35303"/>
    <cellStyle name="Normal 109" xfId="35304"/>
    <cellStyle name="Normal 11" xfId="25484"/>
    <cellStyle name="Normal 11 2" xfId="35305"/>
    <cellStyle name="Normal 11_StaticCPP" xfId="35306"/>
    <cellStyle name="Normal 110" xfId="35307"/>
    <cellStyle name="Normal 111" xfId="35308"/>
    <cellStyle name="Normal 112" xfId="35309"/>
    <cellStyle name="Normal 113" xfId="35310"/>
    <cellStyle name="Normal 114" xfId="35311"/>
    <cellStyle name="Normal 114 2" xfId="35312"/>
    <cellStyle name="Normal 115" xfId="35313"/>
    <cellStyle name="Normal 115 2" xfId="35314"/>
    <cellStyle name="Normal 116" xfId="35315"/>
    <cellStyle name="Normal 116 2" xfId="35316"/>
    <cellStyle name="Normal 116 3" xfId="35317"/>
    <cellStyle name="Normal 117" xfId="35318"/>
    <cellStyle name="Normal 117 2" xfId="35319"/>
    <cellStyle name="Normal 118" xfId="35320"/>
    <cellStyle name="Normal 118 2" xfId="35321"/>
    <cellStyle name="Normal 118 3" xfId="35322"/>
    <cellStyle name="Normal 119" xfId="35323"/>
    <cellStyle name="Normal 119 2" xfId="35324"/>
    <cellStyle name="Normal 119 3" xfId="35325"/>
    <cellStyle name="Normal 12" xfId="29846"/>
    <cellStyle name="Normal 12 2" xfId="34266"/>
    <cellStyle name="Normal 12 2 2" xfId="35327"/>
    <cellStyle name="Normal 12 3" xfId="35326"/>
    <cellStyle name="Normal 12_StaticCPP" xfId="35328"/>
    <cellStyle name="Normal 120" xfId="35329"/>
    <cellStyle name="Normal 120 2" xfId="35330"/>
    <cellStyle name="Normal 120 3" xfId="35331"/>
    <cellStyle name="Normal 121" xfId="35332"/>
    <cellStyle name="Normal 121 2" xfId="35333"/>
    <cellStyle name="Normal 121 3" xfId="35334"/>
    <cellStyle name="Normal 122" xfId="35335"/>
    <cellStyle name="Normal 122 2" xfId="35336"/>
    <cellStyle name="Normal 122 3" xfId="35337"/>
    <cellStyle name="Normal 123" xfId="35338"/>
    <cellStyle name="Normal 123 2" xfId="35339"/>
    <cellStyle name="Normal 123 3" xfId="35340"/>
    <cellStyle name="Normal 124" xfId="35341"/>
    <cellStyle name="Normal 124 2" xfId="35342"/>
    <cellStyle name="Normal 124 3" xfId="35343"/>
    <cellStyle name="Normal 125" xfId="35344"/>
    <cellStyle name="Normal 126" xfId="35345"/>
    <cellStyle name="Normal 127" xfId="35346"/>
    <cellStyle name="Normal 128" xfId="35347"/>
    <cellStyle name="Normal 129" xfId="35348"/>
    <cellStyle name="Normal 13" xfId="34295"/>
    <cellStyle name="Normal 13 2" xfId="35350"/>
    <cellStyle name="Normal 13 3" xfId="35349"/>
    <cellStyle name="Normal 13_StaticCPP" xfId="35351"/>
    <cellStyle name="Normal 130" xfId="35352"/>
    <cellStyle name="Normal 131" xfId="35353"/>
    <cellStyle name="Normal 132" xfId="35354"/>
    <cellStyle name="Normal 133" xfId="35355"/>
    <cellStyle name="Normal 133 2" xfId="35356"/>
    <cellStyle name="Normal 133 3" xfId="35357"/>
    <cellStyle name="Normal 133 3 2" xfId="35358"/>
    <cellStyle name="Normal 134" xfId="35359"/>
    <cellStyle name="Normal 134 2" xfId="35360"/>
    <cellStyle name="Normal 134 3" xfId="35361"/>
    <cellStyle name="Normal 135" xfId="35362"/>
    <cellStyle name="Normal 135 2" xfId="35363"/>
    <cellStyle name="Normal 135 3" xfId="35364"/>
    <cellStyle name="Normal 136" xfId="35365"/>
    <cellStyle name="Normal 136 2" xfId="35366"/>
    <cellStyle name="Normal 136 3" xfId="35367"/>
    <cellStyle name="Normal 137" xfId="35368"/>
    <cellStyle name="Normal 137 2" xfId="35369"/>
    <cellStyle name="Normal 137 3" xfId="35370"/>
    <cellStyle name="Normal 138" xfId="35371"/>
    <cellStyle name="Normal 138 2" xfId="35372"/>
    <cellStyle name="Normal 138 3" xfId="35373"/>
    <cellStyle name="Normal 139" xfId="35374"/>
    <cellStyle name="Normal 139 2" xfId="35375"/>
    <cellStyle name="Normal 139 3" xfId="35376"/>
    <cellStyle name="Normal 14" xfId="35377"/>
    <cellStyle name="Normal 14 2" xfId="35378"/>
    <cellStyle name="Normal 14_StaticCPP" xfId="35379"/>
    <cellStyle name="Normal 140" xfId="35380"/>
    <cellStyle name="Normal 140 2" xfId="35381"/>
    <cellStyle name="Normal 140 3" xfId="35382"/>
    <cellStyle name="Normal 141" xfId="35383"/>
    <cellStyle name="Normal 142" xfId="35384"/>
    <cellStyle name="Normal 143" xfId="35385"/>
    <cellStyle name="Normal 144" xfId="35386"/>
    <cellStyle name="Normal 144 2" xfId="35387"/>
    <cellStyle name="Normal 144 2 2" xfId="35388"/>
    <cellStyle name="Normal 144 3" xfId="35389"/>
    <cellStyle name="Normal 145" xfId="35390"/>
    <cellStyle name="Normal 145 2" xfId="35391"/>
    <cellStyle name="Normal 145 2 2" xfId="35392"/>
    <cellStyle name="Normal 145 3" xfId="35393"/>
    <cellStyle name="Normal 146" xfId="35394"/>
    <cellStyle name="Normal 146 2" xfId="35395"/>
    <cellStyle name="Normal 146 2 2" xfId="35396"/>
    <cellStyle name="Normal 146 3" xfId="35397"/>
    <cellStyle name="Normal 147" xfId="35398"/>
    <cellStyle name="Normal 147 2" xfId="35399"/>
    <cellStyle name="Normal 147 2 2" xfId="35400"/>
    <cellStyle name="Normal 147 3" xfId="35401"/>
    <cellStyle name="Normal 148" xfId="35402"/>
    <cellStyle name="Normal 148 2" xfId="35403"/>
    <cellStyle name="Normal 148 2 2" xfId="35404"/>
    <cellStyle name="Normal 148 3" xfId="35405"/>
    <cellStyle name="Normal 149" xfId="35406"/>
    <cellStyle name="Normal 149 2" xfId="35407"/>
    <cellStyle name="Normal 149 2 2" xfId="35408"/>
    <cellStyle name="Normal 149 3" xfId="35409"/>
    <cellStyle name="Normal 15" xfId="35410"/>
    <cellStyle name="Normal 15 2" xfId="35411"/>
    <cellStyle name="Normal 15_StaticCPP" xfId="35412"/>
    <cellStyle name="Normal 150" xfId="35413"/>
    <cellStyle name="Normal 150 2" xfId="35414"/>
    <cellStyle name="Normal 150 2 2" xfId="35415"/>
    <cellStyle name="Normal 150 3" xfId="35416"/>
    <cellStyle name="Normal 151" xfId="35417"/>
    <cellStyle name="Normal 151 2" xfId="35418"/>
    <cellStyle name="Normal 151 2 2" xfId="35419"/>
    <cellStyle name="Normal 151 3" xfId="35420"/>
    <cellStyle name="Normal 152" xfId="35421"/>
    <cellStyle name="Normal 152 2" xfId="35422"/>
    <cellStyle name="Normal 152 2 2" xfId="35423"/>
    <cellStyle name="Normal 152 3" xfId="35424"/>
    <cellStyle name="Normal 153" xfId="35425"/>
    <cellStyle name="Normal 153 2" xfId="35426"/>
    <cellStyle name="Normal 153 2 2" xfId="35427"/>
    <cellStyle name="Normal 153 3" xfId="35428"/>
    <cellStyle name="Normal 154" xfId="35429"/>
    <cellStyle name="Normal 154 2" xfId="35430"/>
    <cellStyle name="Normal 154 2 2" xfId="35431"/>
    <cellStyle name="Normal 154 3" xfId="35432"/>
    <cellStyle name="Normal 155" xfId="35433"/>
    <cellStyle name="Normal 155 2" xfId="35434"/>
    <cellStyle name="Normal 155 2 2" xfId="35435"/>
    <cellStyle name="Normal 155 3" xfId="35436"/>
    <cellStyle name="Normal 156" xfId="35437"/>
    <cellStyle name="Normal 156 2" xfId="35438"/>
    <cellStyle name="Normal 156 2 2" xfId="35439"/>
    <cellStyle name="Normal 156 3" xfId="35440"/>
    <cellStyle name="Normal 157" xfId="35441"/>
    <cellStyle name="Normal 157 2" xfId="35442"/>
    <cellStyle name="Normal 157 2 2" xfId="35443"/>
    <cellStyle name="Normal 157 3" xfId="35444"/>
    <cellStyle name="Normal 158" xfId="35445"/>
    <cellStyle name="Normal 158 2" xfId="35446"/>
    <cellStyle name="Normal 158 2 2" xfId="35447"/>
    <cellStyle name="Normal 158 3" xfId="35448"/>
    <cellStyle name="Normal 159" xfId="35449"/>
    <cellStyle name="Normal 159 2" xfId="35450"/>
    <cellStyle name="Normal 159 2 2" xfId="35451"/>
    <cellStyle name="Normal 159 3" xfId="35452"/>
    <cellStyle name="Normal 16" xfId="35453"/>
    <cellStyle name="Normal 16 2" xfId="35454"/>
    <cellStyle name="Normal 16_StaticCPP" xfId="35455"/>
    <cellStyle name="Normal 160" xfId="35456"/>
    <cellStyle name="Normal 160 2" xfId="35457"/>
    <cellStyle name="Normal 160 2 2" xfId="35458"/>
    <cellStyle name="Normal 160 3" xfId="35459"/>
    <cellStyle name="Normal 161" xfId="35460"/>
    <cellStyle name="Normal 161 2" xfId="35461"/>
    <cellStyle name="Normal 161 2 2" xfId="35462"/>
    <cellStyle name="Normal 161 3" xfId="35463"/>
    <cellStyle name="Normal 162" xfId="35464"/>
    <cellStyle name="Normal 162 2" xfId="35465"/>
    <cellStyle name="Normal 162 2 2" xfId="35466"/>
    <cellStyle name="Normal 162 3" xfId="35467"/>
    <cellStyle name="Normal 163" xfId="35468"/>
    <cellStyle name="Normal 163 2" xfId="35469"/>
    <cellStyle name="Normal 163 2 2" xfId="35470"/>
    <cellStyle name="Normal 163 3" xfId="35471"/>
    <cellStyle name="Normal 164" xfId="35472"/>
    <cellStyle name="Normal 164 2" xfId="35473"/>
    <cellStyle name="Normal 164 2 2" xfId="35474"/>
    <cellStyle name="Normal 164 3" xfId="35475"/>
    <cellStyle name="Normal 165" xfId="35476"/>
    <cellStyle name="Normal 165 2" xfId="35477"/>
    <cellStyle name="Normal 165 2 2" xfId="35478"/>
    <cellStyle name="Normal 165 3" xfId="35479"/>
    <cellStyle name="Normal 166" xfId="35480"/>
    <cellStyle name="Normal 166 2" xfId="35481"/>
    <cellStyle name="Normal 166 2 2" xfId="35482"/>
    <cellStyle name="Normal 166 3" xfId="35483"/>
    <cellStyle name="Normal 167" xfId="35484"/>
    <cellStyle name="Normal 167 2" xfId="35485"/>
    <cellStyle name="Normal 167 2 2" xfId="35486"/>
    <cellStyle name="Normal 167 3" xfId="35487"/>
    <cellStyle name="Normal 168" xfId="35488"/>
    <cellStyle name="Normal 168 2" xfId="35489"/>
    <cellStyle name="Normal 168 2 2" xfId="35490"/>
    <cellStyle name="Normal 168 3" xfId="35491"/>
    <cellStyle name="Normal 169" xfId="35492"/>
    <cellStyle name="Normal 169 2" xfId="35493"/>
    <cellStyle name="Normal 169 2 2" xfId="35494"/>
    <cellStyle name="Normal 169 3" xfId="35495"/>
    <cellStyle name="Normal 17" xfId="35496"/>
    <cellStyle name="Normal 17 2" xfId="35497"/>
    <cellStyle name="Normal 17_StaticCPP" xfId="35498"/>
    <cellStyle name="Normal 170" xfId="35499"/>
    <cellStyle name="Normal 170 2" xfId="35500"/>
    <cellStyle name="Normal 170 2 2" xfId="35501"/>
    <cellStyle name="Normal 170 3" xfId="35502"/>
    <cellStyle name="Normal 171" xfId="35503"/>
    <cellStyle name="Normal 171 2" xfId="35504"/>
    <cellStyle name="Normal 171 2 2" xfId="35505"/>
    <cellStyle name="Normal 171 3" xfId="35506"/>
    <cellStyle name="Normal 172" xfId="35507"/>
    <cellStyle name="Normal 172 2" xfId="35508"/>
    <cellStyle name="Normal 172 2 2" xfId="35509"/>
    <cellStyle name="Normal 172 3" xfId="35510"/>
    <cellStyle name="Normal 173" xfId="35511"/>
    <cellStyle name="Normal 173 2" xfId="35512"/>
    <cellStyle name="Normal 173 2 2" xfId="35513"/>
    <cellStyle name="Normal 173 3" xfId="35514"/>
    <cellStyle name="Normal 174" xfId="35515"/>
    <cellStyle name="Normal 174 2" xfId="35516"/>
    <cellStyle name="Normal 174 2 2" xfId="35517"/>
    <cellStyle name="Normal 174 3" xfId="35518"/>
    <cellStyle name="Normal 175" xfId="35519"/>
    <cellStyle name="Normal 175 2" xfId="35520"/>
    <cellStyle name="Normal 175 2 2" xfId="35521"/>
    <cellStyle name="Normal 175 3" xfId="35522"/>
    <cellStyle name="Normal 176" xfId="35523"/>
    <cellStyle name="Normal 176 2" xfId="35524"/>
    <cellStyle name="Normal 176 2 2" xfId="35525"/>
    <cellStyle name="Normal 176 3" xfId="35526"/>
    <cellStyle name="Normal 177" xfId="35527"/>
    <cellStyle name="Normal 177 2" xfId="35528"/>
    <cellStyle name="Normal 177 2 2" xfId="35529"/>
    <cellStyle name="Normal 177 3" xfId="35530"/>
    <cellStyle name="Normal 178" xfId="35531"/>
    <cellStyle name="Normal 178 2" xfId="35532"/>
    <cellStyle name="Normal 178 2 2" xfId="35533"/>
    <cellStyle name="Normal 178 3" xfId="35534"/>
    <cellStyle name="Normal 179" xfId="35535"/>
    <cellStyle name="Normal 179 2" xfId="35536"/>
    <cellStyle name="Normal 179 2 2" xfId="35537"/>
    <cellStyle name="Normal 179 3" xfId="35538"/>
    <cellStyle name="Normal 18" xfId="35539"/>
    <cellStyle name="Normal 18 2" xfId="35540"/>
    <cellStyle name="Normal 18_StaticCPP" xfId="35541"/>
    <cellStyle name="Normal 180" xfId="35542"/>
    <cellStyle name="Normal 180 2" xfId="35543"/>
    <cellStyle name="Normal 180 2 2" xfId="35544"/>
    <cellStyle name="Normal 180 3" xfId="35545"/>
    <cellStyle name="Normal 181" xfId="35546"/>
    <cellStyle name="Normal 181 2" xfId="35547"/>
    <cellStyle name="Normal 181 2 2" xfId="35548"/>
    <cellStyle name="Normal 181 3" xfId="35549"/>
    <cellStyle name="Normal 182" xfId="35550"/>
    <cellStyle name="Normal 183" xfId="35551"/>
    <cellStyle name="Normal 184" xfId="35552"/>
    <cellStyle name="Normal 184 2" xfId="35553"/>
    <cellStyle name="Normal 185" xfId="35554"/>
    <cellStyle name="Normal 185 2" xfId="35555"/>
    <cellStyle name="Normal 186" xfId="35556"/>
    <cellStyle name="Normal 186 2" xfId="35557"/>
    <cellStyle name="Normal 187" xfId="35558"/>
    <cellStyle name="Normal 187 2" xfId="35559"/>
    <cellStyle name="Normal 188" xfId="35560"/>
    <cellStyle name="Normal 188 2" xfId="35561"/>
    <cellStyle name="Normal 189" xfId="35562"/>
    <cellStyle name="Normal 189 2" xfId="35563"/>
    <cellStyle name="Normal 19" xfId="35564"/>
    <cellStyle name="Normal 19 2" xfId="35565"/>
    <cellStyle name="Normal 19_StaticCPP" xfId="35566"/>
    <cellStyle name="Normal 190" xfId="35567"/>
    <cellStyle name="Normal 190 2" xfId="35568"/>
    <cellStyle name="Normal 191" xfId="35569"/>
    <cellStyle name="Normal 191 2" xfId="35570"/>
    <cellStyle name="Normal 192" xfId="35571"/>
    <cellStyle name="Normal 192 2" xfId="35572"/>
    <cellStyle name="Normal 193" xfId="35573"/>
    <cellStyle name="Normal 193 2" xfId="35574"/>
    <cellStyle name="Normal 194" xfId="35575"/>
    <cellStyle name="Normal 194 2" xfId="35576"/>
    <cellStyle name="Normal 195" xfId="35577"/>
    <cellStyle name="Normal 195 2" xfId="35578"/>
    <cellStyle name="Normal 196" xfId="35579"/>
    <cellStyle name="Normal 196 2" xfId="35580"/>
    <cellStyle name="Normal 197" xfId="35581"/>
    <cellStyle name="Normal 197 2" xfId="35582"/>
    <cellStyle name="Normal 198" xfId="35583"/>
    <cellStyle name="Normal 198 2" xfId="35584"/>
    <cellStyle name="Normal 199" xfId="35585"/>
    <cellStyle name="Normal 199 2" xfId="35586"/>
    <cellStyle name="Normal 2" xfId="3272"/>
    <cellStyle name="Normal 2 10" xfId="3273"/>
    <cellStyle name="Normal 2 11" xfId="3274"/>
    <cellStyle name="Normal 2 12" xfId="6926"/>
    <cellStyle name="Normal 2 12 2" xfId="12854"/>
    <cellStyle name="Normal 2 12 2 2" xfId="15187"/>
    <cellStyle name="Normal 2 12 2 2 2" xfId="27165"/>
    <cellStyle name="Normal 2 12 2 2 2 2" xfId="29379"/>
    <cellStyle name="Normal 2 12 2 2 2 2 2" xfId="33799"/>
    <cellStyle name="Normal 2 12 2 2 2 3" xfId="31632"/>
    <cellStyle name="Normal 2 12 2 2 3" xfId="28298"/>
    <cellStyle name="Normal 2 12 2 2 3 2" xfId="32718"/>
    <cellStyle name="Normal 2 12 2 2 4" xfId="30551"/>
    <cellStyle name="Normal 2 12 2 3" xfId="25792"/>
    <cellStyle name="Normal 2 12 2 3 2" xfId="27628"/>
    <cellStyle name="Normal 2 12 2 3 2 2" xfId="29842"/>
    <cellStyle name="Normal 2 12 2 3 2 2 2" xfId="34262"/>
    <cellStyle name="Normal 2 12 2 3 2 3" xfId="32095"/>
    <cellStyle name="Normal 2 12 2 3 3" xfId="28761"/>
    <cellStyle name="Normal 2 12 2 3 3 2" xfId="33181"/>
    <cellStyle name="Normal 2 12 2 3 4" xfId="31014"/>
    <cellStyle name="Normal 2 12 2 4" xfId="26701"/>
    <cellStyle name="Normal 2 12 2 4 2" xfId="28999"/>
    <cellStyle name="Normal 2 12 2 4 2 2" xfId="33419"/>
    <cellStyle name="Normal 2 12 2 4 3" xfId="31252"/>
    <cellStyle name="Normal 2 12 2 5" xfId="27918"/>
    <cellStyle name="Normal 2 12 2 5 2" xfId="32338"/>
    <cellStyle name="Normal 2 12 2 6" xfId="30171"/>
    <cellStyle name="Normal 2 12 3" xfId="15186"/>
    <cellStyle name="Normal 2 12 3 2" xfId="27164"/>
    <cellStyle name="Normal 2 12 3 2 2" xfId="29378"/>
    <cellStyle name="Normal 2 12 3 2 2 2" xfId="33798"/>
    <cellStyle name="Normal 2 12 3 2 3" xfId="31631"/>
    <cellStyle name="Normal 2 12 3 3" xfId="28297"/>
    <cellStyle name="Normal 2 12 3 3 2" xfId="32717"/>
    <cellStyle name="Normal 2 12 3 4" xfId="30550"/>
    <cellStyle name="Normal 2 12 4" xfId="25401"/>
    <cellStyle name="Normal 2 12 4 2" xfId="27239"/>
    <cellStyle name="Normal 2 12 4 2 2" xfId="29453"/>
    <cellStyle name="Normal 2 12 4 2 2 2" xfId="33873"/>
    <cellStyle name="Normal 2 12 4 2 3" xfId="31706"/>
    <cellStyle name="Normal 2 12 4 3" xfId="28372"/>
    <cellStyle name="Normal 2 12 4 3 2" xfId="32792"/>
    <cellStyle name="Normal 2 12 4 4" xfId="30625"/>
    <cellStyle name="Normal 2 12 5" xfId="25791"/>
    <cellStyle name="Normal 2 12 5 2" xfId="27627"/>
    <cellStyle name="Normal 2 12 5 2 2" xfId="29841"/>
    <cellStyle name="Normal 2 12 5 2 2 2" xfId="34261"/>
    <cellStyle name="Normal 2 12 5 2 3" xfId="32094"/>
    <cellStyle name="Normal 2 12 5 3" xfId="28760"/>
    <cellStyle name="Normal 2 12 5 3 2" xfId="33180"/>
    <cellStyle name="Normal 2 12 5 4" xfId="31013"/>
    <cellStyle name="Normal 2 12 6" xfId="26464"/>
    <cellStyle name="Normal 2 12 6 2" xfId="28844"/>
    <cellStyle name="Normal 2 12 6 2 2" xfId="33264"/>
    <cellStyle name="Normal 2 12 6 3" xfId="31097"/>
    <cellStyle name="Normal 2 12 7" xfId="27763"/>
    <cellStyle name="Normal 2 12 7 2" xfId="32183"/>
    <cellStyle name="Normal 2 12 8" xfId="30016"/>
    <cellStyle name="Normal 2 13" xfId="9774"/>
    <cellStyle name="Normal 2 13 2" xfId="14175"/>
    <cellStyle name="Normal 2 13 2 2" xfId="15189"/>
    <cellStyle name="Normal 2 13 2 2 2" xfId="27167"/>
    <cellStyle name="Normal 2 13 2 2 2 2" xfId="29381"/>
    <cellStyle name="Normal 2 13 2 2 2 2 2" xfId="33801"/>
    <cellStyle name="Normal 2 13 2 2 2 3" xfId="31634"/>
    <cellStyle name="Normal 2 13 2 2 3" xfId="28300"/>
    <cellStyle name="Normal 2 13 2 2 3 2" xfId="32720"/>
    <cellStyle name="Normal 2 13 2 2 4" xfId="30553"/>
    <cellStyle name="Normal 2 13 2 3" xfId="25794"/>
    <cellStyle name="Normal 2 13 2 3 2" xfId="27630"/>
    <cellStyle name="Normal 2 13 2 3 2 2" xfId="29844"/>
    <cellStyle name="Normal 2 13 2 3 2 2 2" xfId="34264"/>
    <cellStyle name="Normal 2 13 2 3 2 3" xfId="32097"/>
    <cellStyle name="Normal 2 13 2 3 3" xfId="28763"/>
    <cellStyle name="Normal 2 13 2 3 3 2" xfId="33183"/>
    <cellStyle name="Normal 2 13 2 3 4" xfId="31016"/>
    <cellStyle name="Normal 2 13 2 4" xfId="26848"/>
    <cellStyle name="Normal 2 13 2 4 2" xfId="29071"/>
    <cellStyle name="Normal 2 13 2 4 2 2" xfId="33491"/>
    <cellStyle name="Normal 2 13 2 4 3" xfId="31324"/>
    <cellStyle name="Normal 2 13 2 5" xfId="27990"/>
    <cellStyle name="Normal 2 13 2 5 2" xfId="32410"/>
    <cellStyle name="Normal 2 13 2 6" xfId="30243"/>
    <cellStyle name="Normal 2 13 3" xfId="15188"/>
    <cellStyle name="Normal 2 13 3 2" xfId="27166"/>
    <cellStyle name="Normal 2 13 3 2 2" xfId="29380"/>
    <cellStyle name="Normal 2 13 3 2 2 2" xfId="33800"/>
    <cellStyle name="Normal 2 13 3 2 3" xfId="31633"/>
    <cellStyle name="Normal 2 13 3 3" xfId="28299"/>
    <cellStyle name="Normal 2 13 3 3 2" xfId="32719"/>
    <cellStyle name="Normal 2 13 3 4" xfId="30552"/>
    <cellStyle name="Normal 2 13 4" xfId="25468"/>
    <cellStyle name="Normal 2 13 4 2" xfId="27306"/>
    <cellStyle name="Normal 2 13 4 2 2" xfId="29520"/>
    <cellStyle name="Normal 2 13 4 2 2 2" xfId="33940"/>
    <cellStyle name="Normal 2 13 4 2 3" xfId="31773"/>
    <cellStyle name="Normal 2 13 4 3" xfId="28439"/>
    <cellStyle name="Normal 2 13 4 3 2" xfId="32859"/>
    <cellStyle name="Normal 2 13 4 4" xfId="30692"/>
    <cellStyle name="Normal 2 13 5" xfId="25793"/>
    <cellStyle name="Normal 2 13 5 2" xfId="27629"/>
    <cellStyle name="Normal 2 13 5 2 2" xfId="29843"/>
    <cellStyle name="Normal 2 13 5 2 2 2" xfId="34263"/>
    <cellStyle name="Normal 2 13 5 2 3" xfId="32096"/>
    <cellStyle name="Normal 2 13 5 3" xfId="28762"/>
    <cellStyle name="Normal 2 13 5 3 2" xfId="33182"/>
    <cellStyle name="Normal 2 13 5 4" xfId="31015"/>
    <cellStyle name="Normal 2 13 6" xfId="26537"/>
    <cellStyle name="Normal 2 13 6 2" xfId="28911"/>
    <cellStyle name="Normal 2 13 6 2 2" xfId="33331"/>
    <cellStyle name="Normal 2 13 6 3" xfId="31164"/>
    <cellStyle name="Normal 2 13 7" xfId="27830"/>
    <cellStyle name="Normal 2 13 7 2" xfId="32250"/>
    <cellStyle name="Normal 2 13 8" xfId="30083"/>
    <cellStyle name="Normal 2 14" xfId="9851"/>
    <cellStyle name="Normal 2 14 2" xfId="15190"/>
    <cellStyle name="Normal 2 14 2 2" xfId="27168"/>
    <cellStyle name="Normal 2 14 2 2 2" xfId="29382"/>
    <cellStyle name="Normal 2 14 2 2 2 2" xfId="33802"/>
    <cellStyle name="Normal 2 14 2 2 3" xfId="31635"/>
    <cellStyle name="Normal 2 14 2 3" xfId="28301"/>
    <cellStyle name="Normal 2 14 2 3 2" xfId="32721"/>
    <cellStyle name="Normal 2 14 2 4" xfId="30554"/>
    <cellStyle name="Normal 2 14 3" xfId="25795"/>
    <cellStyle name="Normal 2 14 3 2" xfId="27631"/>
    <cellStyle name="Normal 2 14 3 2 2" xfId="29845"/>
    <cellStyle name="Normal 2 14 3 2 2 2" xfId="34265"/>
    <cellStyle name="Normal 2 14 3 2 3" xfId="32098"/>
    <cellStyle name="Normal 2 14 3 3" xfId="28764"/>
    <cellStyle name="Normal 2 14 3 3 2" xfId="33184"/>
    <cellStyle name="Normal 2 14 3 4" xfId="31017"/>
    <cellStyle name="Normal 2 14 4" xfId="26553"/>
    <cellStyle name="Normal 2 14 4 2" xfId="28926"/>
    <cellStyle name="Normal 2 14 4 2 2" xfId="33346"/>
    <cellStyle name="Normal 2 14 4 3" xfId="31179"/>
    <cellStyle name="Normal 2 14 5" xfId="27845"/>
    <cellStyle name="Normal 2 14 5 2" xfId="32265"/>
    <cellStyle name="Normal 2 14 6" xfId="30098"/>
    <cellStyle name="Normal 2 15" xfId="15185"/>
    <cellStyle name="Normal 2 15 2" xfId="27163"/>
    <cellStyle name="Normal 2 15 2 2" xfId="29377"/>
    <cellStyle name="Normal 2 15 2 2 2" xfId="33797"/>
    <cellStyle name="Normal 2 15 2 3" xfId="31630"/>
    <cellStyle name="Normal 2 15 3" xfId="28296"/>
    <cellStyle name="Normal 2 15 3 2" xfId="32716"/>
    <cellStyle name="Normal 2 15 4" xfId="30549"/>
    <cellStyle name="Normal 2 16" xfId="25388"/>
    <cellStyle name="Normal 2 16 2" xfId="27226"/>
    <cellStyle name="Normal 2 16 2 2" xfId="29440"/>
    <cellStyle name="Normal 2 16 2 2 2" xfId="33860"/>
    <cellStyle name="Normal 2 16 2 3" xfId="31693"/>
    <cellStyle name="Normal 2 16 3" xfId="28359"/>
    <cellStyle name="Normal 2 16 3 2" xfId="32779"/>
    <cellStyle name="Normal 2 16 4" xfId="30612"/>
    <cellStyle name="Normal 2 17" xfId="25790"/>
    <cellStyle name="Normal 2 17 2" xfId="27626"/>
    <cellStyle name="Normal 2 17 2 2" xfId="29840"/>
    <cellStyle name="Normal 2 17 2 2 2" xfId="34260"/>
    <cellStyle name="Normal 2 17 2 3" xfId="32093"/>
    <cellStyle name="Normal 2 17 3" xfId="28759"/>
    <cellStyle name="Normal 2 17 3 2" xfId="33179"/>
    <cellStyle name="Normal 2 17 4" xfId="31012"/>
    <cellStyle name="Normal 2 18" xfId="25812"/>
    <cellStyle name="Normal 2 18 2" xfId="28777"/>
    <cellStyle name="Normal 2 18 2 2" xfId="33197"/>
    <cellStyle name="Normal 2 18 3" xfId="31030"/>
    <cellStyle name="Normal 2 19" xfId="27645"/>
    <cellStyle name="Normal 2 19 2" xfId="32112"/>
    <cellStyle name="Normal 2 2" xfId="3275"/>
    <cellStyle name="Normal 2 2 10" xfId="12729"/>
    <cellStyle name="Normal 2 2 11" xfId="27744"/>
    <cellStyle name="Normal 2 2 12" xfId="36508"/>
    <cellStyle name="Normal 2 2 2" xfId="3276"/>
    <cellStyle name="Normal 2 2 2 2" xfId="3277"/>
    <cellStyle name="Normal 2 2 2 3" xfId="3278"/>
    <cellStyle name="Normal 2 2 2 3 2" xfId="35589"/>
    <cellStyle name="Normal 2 2 2 4" xfId="3279"/>
    <cellStyle name="Normal 2 2 2 5" xfId="3280"/>
    <cellStyle name="Normal 2 2 2 6" xfId="11871"/>
    <cellStyle name="Normal 2 2 3" xfId="3281"/>
    <cellStyle name="Normal 2 2 3 2" xfId="3282"/>
    <cellStyle name="Normal 2 2 3 2 2" xfId="3283"/>
    <cellStyle name="Normal 2 2 3 3" xfId="3284"/>
    <cellStyle name="Normal 2 2 3 4" xfId="3285"/>
    <cellStyle name="Normal 2 2 3 5" xfId="3286"/>
    <cellStyle name="Normal 2 2 3 6" xfId="3287"/>
    <cellStyle name="Normal 2 2 3 7" xfId="12730"/>
    <cellStyle name="Normal 2 2 4" xfId="3288"/>
    <cellStyle name="Normal 2 2 4 2" xfId="3289"/>
    <cellStyle name="Normal 2 2 4 2 2" xfId="3290"/>
    <cellStyle name="Normal 2 2 4 3" xfId="3291"/>
    <cellStyle name="Normal 2 2 5" xfId="3292"/>
    <cellStyle name="Normal 2 2 5 2" xfId="3293"/>
    <cellStyle name="Normal 2 2 6" xfId="3294"/>
    <cellStyle name="Normal 2 2 6 2" xfId="3295"/>
    <cellStyle name="Normal 2 2 6 2 2" xfId="3296"/>
    <cellStyle name="Normal 2 2 6 3" xfId="3297"/>
    <cellStyle name="Normal 2 2 7" xfId="3298"/>
    <cellStyle name="Normal 2 2 7 2" xfId="35588"/>
    <cellStyle name="Normal 2 2 8" xfId="3299"/>
    <cellStyle name="Normal 2 2 9" xfId="3300"/>
    <cellStyle name="Normal 2 2_BNP_Tradeabstimmung_Oktober_2012" xfId="3301"/>
    <cellStyle name="Normal 2 20" xfId="29948"/>
    <cellStyle name="Normal 2 21" xfId="29880"/>
    <cellStyle name="Normal 2 22" xfId="34292"/>
    <cellStyle name="Normal 2 23" xfId="34314"/>
    <cellStyle name="Normal 2 24" xfId="34313"/>
    <cellStyle name="Normal 2 25" xfId="34358"/>
    <cellStyle name="Normal 2 26" xfId="34391"/>
    <cellStyle name="Normal 2 27" xfId="34394"/>
    <cellStyle name="Normal 2 28" xfId="36402"/>
    <cellStyle name="Normal 2 29" xfId="36474"/>
    <cellStyle name="Normal 2 3" xfId="3302"/>
    <cellStyle name="Normal 2 3 10" xfId="35591"/>
    <cellStyle name="Normal 2 3 11" xfId="35590"/>
    <cellStyle name="Normal 2 3 2" xfId="3303"/>
    <cellStyle name="Normal 2 3 2 2" xfId="3304"/>
    <cellStyle name="Normal 2 3 2 2 2" xfId="35593"/>
    <cellStyle name="Normal 2 3 2 3" xfId="35594"/>
    <cellStyle name="Normal 2 3 2 3 2" xfId="36319"/>
    <cellStyle name="Normal 2 3 2 4" xfId="35592"/>
    <cellStyle name="Normal 2 3 2_Closed End Turbo Warrants MassIssuance_v0.02" xfId="35595"/>
    <cellStyle name="Normal 2 3 3" xfId="3305"/>
    <cellStyle name="Normal 2 3 3 2" xfId="35596"/>
    <cellStyle name="Normal 2 3 4" xfId="3306"/>
    <cellStyle name="Normal 2 3 4 2" xfId="35597"/>
    <cellStyle name="Normal 2 3 5" xfId="3307"/>
    <cellStyle name="Normal 2 3 5 2" xfId="35598"/>
    <cellStyle name="Normal 2 3 6" xfId="3308"/>
    <cellStyle name="Normal 2 3 6 2" xfId="35599"/>
    <cellStyle name="Normal 2 3 7" xfId="14050"/>
    <cellStyle name="Normal 2 3 7 2" xfId="35600"/>
    <cellStyle name="Normal 2 3 8" xfId="35601"/>
    <cellStyle name="Normal 2 3 9" xfId="35602"/>
    <cellStyle name="Normal 2 3_StaticCPP" xfId="35603"/>
    <cellStyle name="Normal 2 30" xfId="36587"/>
    <cellStyle name="Normal 2 31" xfId="36631"/>
    <cellStyle name="Normal 2 4" xfId="3309"/>
    <cellStyle name="Normal 2 4 10" xfId="35605"/>
    <cellStyle name="Normal 2 4 11" xfId="35604"/>
    <cellStyle name="Normal 2 4 2" xfId="34375"/>
    <cellStyle name="Normal 2 4 2 2" xfId="35607"/>
    <cellStyle name="Normal 2 4 2 3" xfId="35606"/>
    <cellStyle name="Normal 2 4 2_StaticCPP" xfId="35608"/>
    <cellStyle name="Normal 2 4 3" xfId="35609"/>
    <cellStyle name="Normal 2 4 3 2" xfId="35610"/>
    <cellStyle name="Normal 2 4 4" xfId="35611"/>
    <cellStyle name="Normal 2 4 5" xfId="35612"/>
    <cellStyle name="Normal 2 4 6" xfId="35613"/>
    <cellStyle name="Normal 2 4 7" xfId="35614"/>
    <cellStyle name="Normal 2 4 8" xfId="35615"/>
    <cellStyle name="Normal 2 4 9" xfId="35616"/>
    <cellStyle name="Normal 2 4_Closed End Turbo Warrants MassIssuance_v0.02" xfId="35617"/>
    <cellStyle name="Normal 2 5" xfId="3310"/>
    <cellStyle name="Normal 2 5 10" xfId="35619"/>
    <cellStyle name="Normal 2 5 10 2" xfId="36320"/>
    <cellStyle name="Normal 2 5 11" xfId="35618"/>
    <cellStyle name="Normal 2 5 2" xfId="35620"/>
    <cellStyle name="Normal 2 5 2 2" xfId="35621"/>
    <cellStyle name="Normal 2 5 2_StaticCPP" xfId="35622"/>
    <cellStyle name="Normal 2 5 3" xfId="35623"/>
    <cellStyle name="Normal 2 5 4" xfId="35624"/>
    <cellStyle name="Normal 2 5 4 2" xfId="36321"/>
    <cellStyle name="Normal 2 5 5" xfId="35625"/>
    <cellStyle name="Normal 2 5 5 2" xfId="36322"/>
    <cellStyle name="Normal 2 5 6" xfId="35626"/>
    <cellStyle name="Normal 2 5 6 2" xfId="36323"/>
    <cellStyle name="Normal 2 5 7" xfId="35627"/>
    <cellStyle name="Normal 2 5 7 2" xfId="36324"/>
    <cellStyle name="Normal 2 5 8" xfId="35628"/>
    <cellStyle name="Normal 2 5 8 2" xfId="36325"/>
    <cellStyle name="Normal 2 5 9" xfId="35629"/>
    <cellStyle name="Normal 2 5 9 2" xfId="36326"/>
    <cellStyle name="Normal 2 5_Closed End Turbo Warrants MassIssuance_v0.02" xfId="35630"/>
    <cellStyle name="Normal 2 6" xfId="3311"/>
    <cellStyle name="Normal 2 6 10" xfId="35632"/>
    <cellStyle name="Normal 2 6 10 2" xfId="36327"/>
    <cellStyle name="Normal 2 6 11" xfId="35631"/>
    <cellStyle name="Normal 2 6 2" xfId="35633"/>
    <cellStyle name="Normal 2 6 2 2" xfId="35634"/>
    <cellStyle name="Normal 2 6 2_StaticCPP" xfId="35635"/>
    <cellStyle name="Normal 2 6 3" xfId="35636"/>
    <cellStyle name="Normal 2 6 4" xfId="35637"/>
    <cellStyle name="Normal 2 6 4 2" xfId="36328"/>
    <cellStyle name="Normal 2 6 5" xfId="35638"/>
    <cellStyle name="Normal 2 6 5 2" xfId="36329"/>
    <cellStyle name="Normal 2 6 6" xfId="35639"/>
    <cellStyle name="Normal 2 6 6 2" xfId="36330"/>
    <cellStyle name="Normal 2 6 7" xfId="35640"/>
    <cellStyle name="Normal 2 6 7 2" xfId="36331"/>
    <cellStyle name="Normal 2 6 8" xfId="35641"/>
    <cellStyle name="Normal 2 6 8 2" xfId="36332"/>
    <cellStyle name="Normal 2 6 9" xfId="35642"/>
    <cellStyle name="Normal 2 6 9 2" xfId="36333"/>
    <cellStyle name="Normal 2 6_Closed End Turbo Warrants MassIssuance_v0.02" xfId="35643"/>
    <cellStyle name="Normal 2 7" xfId="3312"/>
    <cellStyle name="Normal 2 7 2" xfId="35644"/>
    <cellStyle name="Normal 2 8" xfId="3313"/>
    <cellStyle name="Normal 2 8 2" xfId="35587"/>
    <cellStyle name="Normal 2 9" xfId="3314"/>
    <cellStyle name="Normal 2_BNP_Tradeabstimmung_Oktober_2012" xfId="3315"/>
    <cellStyle name="Normal 20" xfId="35645"/>
    <cellStyle name="Normal 20 2" xfId="35646"/>
    <cellStyle name="Normal 20_StaticCPP" xfId="35647"/>
    <cellStyle name="Normal 200" xfId="35648"/>
    <cellStyle name="Normal 200 2" xfId="35649"/>
    <cellStyle name="Normal 201" xfId="35650"/>
    <cellStyle name="Normal 201 2" xfId="35651"/>
    <cellStyle name="Normal 202" xfId="35652"/>
    <cellStyle name="Normal 202 2" xfId="35653"/>
    <cellStyle name="Normal 203" xfId="35654"/>
    <cellStyle name="Normal 204" xfId="35655"/>
    <cellStyle name="Normal 204 2" xfId="35656"/>
    <cellStyle name="Normal 205" xfId="35657"/>
    <cellStyle name="Normal 205 2" xfId="35658"/>
    <cellStyle name="Normal 206" xfId="35659"/>
    <cellStyle name="Normal 207" xfId="35660"/>
    <cellStyle name="Normal 207 2" xfId="35661"/>
    <cellStyle name="Normal 208" xfId="35662"/>
    <cellStyle name="Normal 209" xfId="35663"/>
    <cellStyle name="Normal 21" xfId="35664"/>
    <cellStyle name="Normal 21 2" xfId="35665"/>
    <cellStyle name="Normal 21_StaticCPP" xfId="35666"/>
    <cellStyle name="Normal 210" xfId="35667"/>
    <cellStyle name="Normal 211" xfId="35668"/>
    <cellStyle name="Normal 212" xfId="35669"/>
    <cellStyle name="Normal 213" xfId="35670"/>
    <cellStyle name="Normal 214" xfId="35671"/>
    <cellStyle name="Normal 215" xfId="35672"/>
    <cellStyle name="Normal 216" xfId="35673"/>
    <cellStyle name="Normal 217" xfId="35674"/>
    <cellStyle name="Normal 218" xfId="35675"/>
    <cellStyle name="Normal 219" xfId="35676"/>
    <cellStyle name="Normal 22" xfId="35677"/>
    <cellStyle name="Normal 22 2" xfId="35678"/>
    <cellStyle name="Normal 22_StaticCPP" xfId="35679"/>
    <cellStyle name="Normal 220" xfId="35680"/>
    <cellStyle name="Normal 221" xfId="35681"/>
    <cellStyle name="Normal 222" xfId="35682"/>
    <cellStyle name="Normal 223" xfId="35683"/>
    <cellStyle name="Normal 224" xfId="35684"/>
    <cellStyle name="Normal 225" xfId="35685"/>
    <cellStyle name="Normal 226" xfId="35686"/>
    <cellStyle name="Normal 227" xfId="35687"/>
    <cellStyle name="Normal 228" xfId="35688"/>
    <cellStyle name="Normal 229" xfId="36241"/>
    <cellStyle name="Normal 23" xfId="35689"/>
    <cellStyle name="Normal 23 2" xfId="35690"/>
    <cellStyle name="Normal 23_StaticCPP" xfId="35691"/>
    <cellStyle name="Normal 230" xfId="36240"/>
    <cellStyle name="Normal 230 2" xfId="36263"/>
    <cellStyle name="Normal 231" xfId="36258"/>
    <cellStyle name="Normal 231 2" xfId="36262"/>
    <cellStyle name="Normal 232" xfId="34417"/>
    <cellStyle name="Normal 232 2" xfId="36317"/>
    <cellStyle name="Normal 232 3" xfId="36377"/>
    <cellStyle name="Normal 233" xfId="36259"/>
    <cellStyle name="Normal 233 2" xfId="36379"/>
    <cellStyle name="Normal 233 3" xfId="36378"/>
    <cellStyle name="Normal 234" xfId="36260"/>
    <cellStyle name="Normal 235" xfId="36261"/>
    <cellStyle name="Normal 235 2" xfId="36315"/>
    <cellStyle name="Normal 236" xfId="34415"/>
    <cellStyle name="Normal 237" xfId="36264"/>
    <cellStyle name="Normal 237 2" xfId="36380"/>
    <cellStyle name="Normal 238" xfId="36266"/>
    <cellStyle name="Normal 239" xfId="36267"/>
    <cellStyle name="Normal 24" xfId="35692"/>
    <cellStyle name="Normal 24 10" xfId="35693"/>
    <cellStyle name="Normal 24 2" xfId="35694"/>
    <cellStyle name="Normal 24 2 2" xfId="35695"/>
    <cellStyle name="Normal 24 2_StaticCPP" xfId="35696"/>
    <cellStyle name="Normal 24 3" xfId="35697"/>
    <cellStyle name="Normal 24 3 2" xfId="35698"/>
    <cellStyle name="Normal 24 3 2 2" xfId="35699"/>
    <cellStyle name="Normal 24 3 3" xfId="35700"/>
    <cellStyle name="Normal 24 4" xfId="35701"/>
    <cellStyle name="Normal 24 4 2" xfId="35702"/>
    <cellStyle name="Normal 24 5" xfId="35703"/>
    <cellStyle name="Normal 24 6" xfId="35704"/>
    <cellStyle name="Normal 24 7" xfId="35705"/>
    <cellStyle name="Normal 24 8" xfId="35706"/>
    <cellStyle name="Normal 24 9" xfId="35707"/>
    <cellStyle name="Normal 24_StaticCPP" xfId="35708"/>
    <cellStyle name="Normal 240" xfId="36268"/>
    <cellStyle name="Normal 241" xfId="36269"/>
    <cellStyle name="Normal 242" xfId="36270"/>
    <cellStyle name="Normal 243" xfId="36271"/>
    <cellStyle name="Normal 244" xfId="36272"/>
    <cellStyle name="Normal 245" xfId="36273"/>
    <cellStyle name="Normal 246" xfId="36274"/>
    <cellStyle name="Normal 247" xfId="36275"/>
    <cellStyle name="Normal 248" xfId="36276"/>
    <cellStyle name="Normal 249" xfId="36277"/>
    <cellStyle name="Normal 25" xfId="35709"/>
    <cellStyle name="Normal 25 2" xfId="35710"/>
    <cellStyle name="Normal 25 2 2" xfId="35711"/>
    <cellStyle name="Normal 25 2_StaticCPP" xfId="35712"/>
    <cellStyle name="Normal 25 3" xfId="35713"/>
    <cellStyle name="Normal 25 3 2" xfId="35714"/>
    <cellStyle name="Normal 25 3_StaticCPP" xfId="35715"/>
    <cellStyle name="Normal 25 4" xfId="35716"/>
    <cellStyle name="Normal 25_Closed End Turbo Warrants MassIssuance_v0.02" xfId="35717"/>
    <cellStyle name="Normal 250" xfId="36278"/>
    <cellStyle name="Normal 251" xfId="36279"/>
    <cellStyle name="Normal 252" xfId="36280"/>
    <cellStyle name="Normal 253" xfId="36281"/>
    <cellStyle name="Normal 254" xfId="36282"/>
    <cellStyle name="Normal 255" xfId="36283"/>
    <cellStyle name="Normal 256" xfId="36284"/>
    <cellStyle name="Normal 257" xfId="36285"/>
    <cellStyle name="Normal 258" xfId="36286"/>
    <cellStyle name="Normal 259" xfId="36287"/>
    <cellStyle name="Normal 26" xfId="35718"/>
    <cellStyle name="Normal 26 2" xfId="35719"/>
    <cellStyle name="Normal 26 2 2" xfId="35720"/>
    <cellStyle name="Normal 26 2_StaticCPP" xfId="35721"/>
    <cellStyle name="Normal 26 3" xfId="35722"/>
    <cellStyle name="Normal 26 3 2" xfId="35723"/>
    <cellStyle name="Normal 26 3_StaticCPP" xfId="35724"/>
    <cellStyle name="Normal 26 4" xfId="35725"/>
    <cellStyle name="Normal 26_Closed End Turbo Warrants MassIssuance_v0.02" xfId="35726"/>
    <cellStyle name="Normal 260" xfId="36288"/>
    <cellStyle name="Normal 261" xfId="36289"/>
    <cellStyle name="Normal 262" xfId="36290"/>
    <cellStyle name="Normal 263" xfId="36291"/>
    <cellStyle name="Normal 264" xfId="36292"/>
    <cellStyle name="Normal 265" xfId="36293"/>
    <cellStyle name="Normal 266" xfId="36294"/>
    <cellStyle name="Normal 267" xfId="36295"/>
    <cellStyle name="Normal 268" xfId="36265"/>
    <cellStyle name="Normal 269" xfId="36296"/>
    <cellStyle name="Normal 27" xfId="35727"/>
    <cellStyle name="Normal 27 2" xfId="35728"/>
    <cellStyle name="Normal 27 2 2" xfId="35729"/>
    <cellStyle name="Normal 27 2 2 2" xfId="35730"/>
    <cellStyle name="Normal 27 2 3" xfId="35731"/>
    <cellStyle name="Normal 27 3" xfId="35732"/>
    <cellStyle name="Normal 27 3 2" xfId="35733"/>
    <cellStyle name="Normal 27 4" xfId="35734"/>
    <cellStyle name="Normal 27_StaticCPP" xfId="35735"/>
    <cellStyle name="Normal 270" xfId="36297"/>
    <cellStyle name="Normal 271" xfId="36298"/>
    <cellStyle name="Normal 272" xfId="36299"/>
    <cellStyle name="Normal 273" xfId="36300"/>
    <cellStyle name="Normal 274" xfId="36301"/>
    <cellStyle name="Normal 275" xfId="36302"/>
    <cellStyle name="Normal 276" xfId="36303"/>
    <cellStyle name="Normal 277" xfId="36304"/>
    <cellStyle name="Normal 278" xfId="36305"/>
    <cellStyle name="Normal 279" xfId="36306"/>
    <cellStyle name="Normal 28" xfId="35736"/>
    <cellStyle name="Normal 28 2" xfId="35737"/>
    <cellStyle name="Normal 28 2 2" xfId="35738"/>
    <cellStyle name="Normal 28 2_StaticCPP" xfId="35739"/>
    <cellStyle name="Normal 28 3" xfId="35740"/>
    <cellStyle name="Normal 28 3 2" xfId="35741"/>
    <cellStyle name="Normal 28 3_StaticCPP" xfId="35742"/>
    <cellStyle name="Normal 28 4" xfId="35743"/>
    <cellStyle name="Normal 28_Closed End Turbo Warrants MassIssuance_v0.02" xfId="35744"/>
    <cellStyle name="Normal 280" xfId="36307"/>
    <cellStyle name="Normal 281" xfId="36308"/>
    <cellStyle name="Normal 282" xfId="36309"/>
    <cellStyle name="Normal 283" xfId="36310"/>
    <cellStyle name="Normal 284" xfId="36311"/>
    <cellStyle name="Normal 285" xfId="36312"/>
    <cellStyle name="Normal 286" xfId="36313"/>
    <cellStyle name="Normal 286 2" xfId="36316"/>
    <cellStyle name="Normal 287" xfId="36314"/>
    <cellStyle name="Normal 288" xfId="36381"/>
    <cellStyle name="Normal 289" xfId="36430"/>
    <cellStyle name="Normal 29" xfId="35745"/>
    <cellStyle name="Normal 29 2" xfId="35746"/>
    <cellStyle name="Normal 29 2 2" xfId="35747"/>
    <cellStyle name="Normal 29 2_StaticCPP" xfId="35748"/>
    <cellStyle name="Normal 29 3" xfId="35749"/>
    <cellStyle name="Normal 29 3 2" xfId="35750"/>
    <cellStyle name="Normal 29 3_StaticCPP" xfId="35751"/>
    <cellStyle name="Normal 29 4" xfId="35752"/>
    <cellStyle name="Normal 29_Closed End Turbo Warrants MassIssuance_v0.02" xfId="35753"/>
    <cellStyle name="Normal 290" xfId="36431"/>
    <cellStyle name="Normal 291" xfId="36480"/>
    <cellStyle name="Normal 292" xfId="36481"/>
    <cellStyle name="Normal 293" xfId="36482"/>
    <cellStyle name="Normal 294" xfId="36483"/>
    <cellStyle name="Normal 295" xfId="36484"/>
    <cellStyle name="Normal 296" xfId="36485"/>
    <cellStyle name="Normal 297" xfId="36501"/>
    <cellStyle name="Normal 298" xfId="36549"/>
    <cellStyle name="Normal 299" xfId="36550"/>
    <cellStyle name="Normal 3" xfId="3316"/>
    <cellStyle name="Normal 3 10" xfId="3317"/>
    <cellStyle name="Normal 3 11" xfId="14051"/>
    <cellStyle name="Normal 3 12" xfId="27745"/>
    <cellStyle name="Normal 3 13" xfId="36403"/>
    <cellStyle name="Normal 3 14" xfId="36475"/>
    <cellStyle name="Normal 3 15" xfId="36509"/>
    <cellStyle name="Normal 3 16" xfId="36588"/>
    <cellStyle name="Normal 3 17" xfId="36632"/>
    <cellStyle name="Normal 3 2" xfId="3318"/>
    <cellStyle name="Normal 3 2 2" xfId="35755"/>
    <cellStyle name="Normal 3 2 3" xfId="35754"/>
    <cellStyle name="Normal 3 2_Closed End Turbo Warrants MassIssuance_v0.02" xfId="35756"/>
    <cellStyle name="Normal 3 3" xfId="3319"/>
    <cellStyle name="Normal 3 3 2" xfId="3320"/>
    <cellStyle name="Normal 3 3 2 2" xfId="35758"/>
    <cellStyle name="Normal 3 3 3" xfId="35757"/>
    <cellStyle name="Normal 3 3_Closed End Turbo Warrants MassIssuance_v0.02" xfId="35759"/>
    <cellStyle name="Normal 3 4" xfId="3321"/>
    <cellStyle name="Normal 3 4 2" xfId="3322"/>
    <cellStyle name="Normal 3 4 2 2" xfId="35761"/>
    <cellStyle name="Normal 3 4 3" xfId="35760"/>
    <cellStyle name="Normal 3 4_Closed End Turbo Warrants MassIssuance_v0.02" xfId="35762"/>
    <cellStyle name="Normal 3 5" xfId="3323"/>
    <cellStyle name="Normal 3 5 2" xfId="3324"/>
    <cellStyle name="Normal 3 5 2 2" xfId="35764"/>
    <cellStyle name="Normal 3 5 3" xfId="35763"/>
    <cellStyle name="Normal 3 5_Closed End Turbo Warrants MassIssuance_v0.02" xfId="35765"/>
    <cellStyle name="Normal 3 6" xfId="3325"/>
    <cellStyle name="Normal 3 6 2" xfId="35767"/>
    <cellStyle name="Normal 3 6 3" xfId="35766"/>
    <cellStyle name="Normal 3 6_Closed End Turbo Warrants MassIssuance_v0.02" xfId="35768"/>
    <cellStyle name="Normal 3 7" xfId="3326"/>
    <cellStyle name="Normal 3 7 2" xfId="3327"/>
    <cellStyle name="Normal 3 7 2 2" xfId="15193"/>
    <cellStyle name="Normal 3 7 2 3" xfId="15192"/>
    <cellStyle name="Normal 3 7 2 4" xfId="35769"/>
    <cellStyle name="Normal 3 7 3" xfId="3328"/>
    <cellStyle name="Normal 3 7 4" xfId="7041"/>
    <cellStyle name="Normal 3 7 5" xfId="6927"/>
    <cellStyle name="Normal 3 7 6" xfId="15194"/>
    <cellStyle name="Normal 3 7 7" xfId="15191"/>
    <cellStyle name="Normal 3 7 8" xfId="25930"/>
    <cellStyle name="Normal 3 7 9" xfId="29949"/>
    <cellStyle name="Normal 3 8" xfId="3329"/>
    <cellStyle name="Normal 3 8 2" xfId="15196"/>
    <cellStyle name="Normal 3 8 3" xfId="15195"/>
    <cellStyle name="Normal 3 9" xfId="3330"/>
    <cellStyle name="Normal 3 9 2" xfId="35770"/>
    <cellStyle name="Normal 3_StaticCPP" xfId="35771"/>
    <cellStyle name="Normal 30" xfId="35772"/>
    <cellStyle name="Normal 30 2" xfId="35773"/>
    <cellStyle name="Normal 30 2 2" xfId="35774"/>
    <cellStyle name="Normal 30 2_StaticCPP" xfId="35775"/>
    <cellStyle name="Normal 30 3" xfId="35776"/>
    <cellStyle name="Normal 30 3 2" xfId="35777"/>
    <cellStyle name="Normal 30 3_StaticCPP" xfId="35778"/>
    <cellStyle name="Normal 30 4" xfId="35779"/>
    <cellStyle name="Normal 30_Closed End Turbo Warrants MassIssuance_v0.02" xfId="35780"/>
    <cellStyle name="Normal 300" xfId="36592"/>
    <cellStyle name="Normal 301" xfId="36593"/>
    <cellStyle name="Normal 302" xfId="36594"/>
    <cellStyle name="Normal 31" xfId="35781"/>
    <cellStyle name="Normal 31 2" xfId="35782"/>
    <cellStyle name="Normal 31 2 2" xfId="35783"/>
    <cellStyle name="Normal 31 2_StaticCPP" xfId="35784"/>
    <cellStyle name="Normal 31 3" xfId="35785"/>
    <cellStyle name="Normal 31 3 2" xfId="35786"/>
    <cellStyle name="Normal 31 3_StaticCPP" xfId="35787"/>
    <cellStyle name="Normal 31 4" xfId="35788"/>
    <cellStyle name="Normal 31_Closed End Turbo Warrants MassIssuance_v0.02" xfId="35789"/>
    <cellStyle name="Normal 32" xfId="35790"/>
    <cellStyle name="Normal 32 2" xfId="35791"/>
    <cellStyle name="Normal 32 2 2" xfId="35792"/>
    <cellStyle name="Normal 32 3" xfId="35793"/>
    <cellStyle name="Normal 32 3 2" xfId="35794"/>
    <cellStyle name="Normal 32_StaticCPP" xfId="35795"/>
    <cellStyle name="Normal 33" xfId="35796"/>
    <cellStyle name="Normal 33 2" xfId="35797"/>
    <cellStyle name="Normal 33 2 2" xfId="35798"/>
    <cellStyle name="Normal 33 2_StaticCPP" xfId="35799"/>
    <cellStyle name="Normal 33 3" xfId="35800"/>
    <cellStyle name="Normal 33 3 2" xfId="35801"/>
    <cellStyle name="Normal 33 3_StaticCPP" xfId="35802"/>
    <cellStyle name="Normal 33 4" xfId="35803"/>
    <cellStyle name="Normal 33_Closed End Turbo Warrants MassIssuance_v0.02" xfId="35804"/>
    <cellStyle name="Normal 34" xfId="35805"/>
    <cellStyle name="Normal 34 2" xfId="35806"/>
    <cellStyle name="Normal 34 2 2" xfId="35807"/>
    <cellStyle name="Normal 34 3" xfId="35808"/>
    <cellStyle name="Normal 34_StaticCPP" xfId="35809"/>
    <cellStyle name="Normal 35" xfId="35810"/>
    <cellStyle name="Normal 35 10" xfId="35811"/>
    <cellStyle name="Normal 35 2" xfId="35812"/>
    <cellStyle name="Normal 35 2 2" xfId="35813"/>
    <cellStyle name="Normal 35 2 3" xfId="35814"/>
    <cellStyle name="Normal 35 2 3 2" xfId="36334"/>
    <cellStyle name="Normal 35 2_Closed End Turbo Warrants MassIssuance_v0.02" xfId="35815"/>
    <cellStyle name="Normal 35 3" xfId="35816"/>
    <cellStyle name="Normal 35 3 2" xfId="35817"/>
    <cellStyle name="Normal 35 3 3" xfId="36335"/>
    <cellStyle name="Normal 35 4" xfId="35818"/>
    <cellStyle name="Normal 35 4 2" xfId="35819"/>
    <cellStyle name="Normal 35 4 3" xfId="36336"/>
    <cellStyle name="Normal 35 5" xfId="35820"/>
    <cellStyle name="Normal 35 6" xfId="35821"/>
    <cellStyle name="Normal 35 7" xfId="35822"/>
    <cellStyle name="Normal 35 8" xfId="35823"/>
    <cellStyle name="Normal 35 9" xfId="35824"/>
    <cellStyle name="Normal 36" xfId="35825"/>
    <cellStyle name="Normal 36 2" xfId="35826"/>
    <cellStyle name="Normal 36_StaticCPP" xfId="35827"/>
    <cellStyle name="Normal 37" xfId="35828"/>
    <cellStyle name="Normal 37 2" xfId="35829"/>
    <cellStyle name="Normal 37_StaticCPP" xfId="35830"/>
    <cellStyle name="Normal 38" xfId="35831"/>
    <cellStyle name="Normal 38 2" xfId="35832"/>
    <cellStyle name="Normal 38 3" xfId="35833"/>
    <cellStyle name="Normal 38 3 2" xfId="36337"/>
    <cellStyle name="Normal 38_StaticCPP" xfId="35834"/>
    <cellStyle name="Normal 39" xfId="35835"/>
    <cellStyle name="Normal 39 2" xfId="35836"/>
    <cellStyle name="Normal 39 3" xfId="35837"/>
    <cellStyle name="Normal 39 3 2" xfId="36338"/>
    <cellStyle name="Normal 39_Closed End Turbo Warrants MassIssuance_v0.02" xfId="35838"/>
    <cellStyle name="Normal 4" xfId="3331"/>
    <cellStyle name="Normal 4 10" xfId="35839"/>
    <cellStyle name="Normal 4 11" xfId="35840"/>
    <cellStyle name="Normal 4 12" xfId="36417"/>
    <cellStyle name="Normal 4 13" xfId="36476"/>
    <cellStyle name="Normal 4 14" xfId="36522"/>
    <cellStyle name="Normal 4 15" xfId="36589"/>
    <cellStyle name="Normal 4 16" xfId="36633"/>
    <cellStyle name="Normal 4 2" xfId="3332"/>
    <cellStyle name="Normal 4 2 2" xfId="35842"/>
    <cellStyle name="Normal 4 2 3" xfId="35841"/>
    <cellStyle name="Normal 4 2_Closed End Turbo Warrants MassIssuance_v0.02" xfId="35843"/>
    <cellStyle name="Normal 4 3" xfId="3333"/>
    <cellStyle name="Normal 4 3 2" xfId="3334"/>
    <cellStyle name="Normal 4 3 2 2" xfId="35845"/>
    <cellStyle name="Normal 4 3 3" xfId="35844"/>
    <cellStyle name="Normal 4 3_Closed End Turbo Warrants MassIssuance_v0.02" xfId="35846"/>
    <cellStyle name="Normal 4 4" xfId="3335"/>
    <cellStyle name="Normal 4 4 2" xfId="35848"/>
    <cellStyle name="Normal 4 4 3" xfId="35847"/>
    <cellStyle name="Normal 4 4_Closed End Turbo Warrants MassIssuance_v0.02" xfId="35849"/>
    <cellStyle name="Normal 4 5" xfId="3336"/>
    <cellStyle name="Normal 4 5 2" xfId="35851"/>
    <cellStyle name="Normal 4 5 3" xfId="35850"/>
    <cellStyle name="Normal 4 5_Closed End Turbo Warrants MassIssuance_v0.02" xfId="35852"/>
    <cellStyle name="Normal 4 6" xfId="3337"/>
    <cellStyle name="Normal 4 6 2" xfId="35854"/>
    <cellStyle name="Normal 4 6 3" xfId="35853"/>
    <cellStyle name="Normal 4 6_Closed End Turbo Warrants MassIssuance_v0.02" xfId="35855"/>
    <cellStyle name="Normal 4 7" xfId="3338"/>
    <cellStyle name="Normal 4 8" xfId="13201"/>
    <cellStyle name="Normal 4 9" xfId="35856"/>
    <cellStyle name="Normal 4_StaticCPP" xfId="35857"/>
    <cellStyle name="Normal 40" xfId="35858"/>
    <cellStyle name="Normal 40 2" xfId="35859"/>
    <cellStyle name="Normal 40 3" xfId="35860"/>
    <cellStyle name="Normal 41" xfId="35861"/>
    <cellStyle name="Normal 41 2" xfId="35862"/>
    <cellStyle name="Normal 42" xfId="35863"/>
    <cellStyle name="Normal 42 2" xfId="35864"/>
    <cellStyle name="Normal 42 3" xfId="36339"/>
    <cellStyle name="Normal 43" xfId="35865"/>
    <cellStyle name="Normal 43 2" xfId="35866"/>
    <cellStyle name="Normal 43 3" xfId="36340"/>
    <cellStyle name="Normal 44" xfId="35867"/>
    <cellStyle name="Normal 44 2" xfId="35868"/>
    <cellStyle name="Normal 44 3" xfId="36341"/>
    <cellStyle name="Normal 45" xfId="35869"/>
    <cellStyle name="Normal 45 2" xfId="35870"/>
    <cellStyle name="Normal 45 3" xfId="36342"/>
    <cellStyle name="Normal 46" xfId="35871"/>
    <cellStyle name="Normal 46 2" xfId="36343"/>
    <cellStyle name="Normal 47" xfId="35872"/>
    <cellStyle name="Normal 47 2" xfId="36344"/>
    <cellStyle name="Normal 48" xfId="35873"/>
    <cellStyle name="Normal 48 2" xfId="36345"/>
    <cellStyle name="Normal 49" xfId="35874"/>
    <cellStyle name="Normal 49 2" xfId="36346"/>
    <cellStyle name="Normal 5" xfId="3339"/>
    <cellStyle name="Normal 5 10" xfId="35876"/>
    <cellStyle name="Normal 5 11" xfId="35877"/>
    <cellStyle name="Normal 5 12" xfId="35875"/>
    <cellStyle name="Normal 5 13" xfId="36401"/>
    <cellStyle name="Normal 5 14" xfId="36477"/>
    <cellStyle name="Normal 5 15" xfId="36535"/>
    <cellStyle name="Normal 5 16" xfId="36590"/>
    <cellStyle name="Normal 5 17" xfId="36634"/>
    <cellStyle name="Normal 5 2" xfId="3340"/>
    <cellStyle name="Normal 5 2 2" xfId="35879"/>
    <cellStyle name="Normal 5 2 3" xfId="35880"/>
    <cellStyle name="Normal 5 2 3 2" xfId="36347"/>
    <cellStyle name="Normal 5 2 4" xfId="35878"/>
    <cellStyle name="Normal 5 2_Closed End Turbo Warrants MassIssuance_v0.02" xfId="35881"/>
    <cellStyle name="Normal 5 3" xfId="3341"/>
    <cellStyle name="Normal 5 3 2" xfId="35883"/>
    <cellStyle name="Normal 5 3 3" xfId="35882"/>
    <cellStyle name="Normal 5 3_Closed End Turbo Warrants MassIssuance_v0.02" xfId="35884"/>
    <cellStyle name="Normal 5 4" xfId="7042"/>
    <cellStyle name="Normal 5 4 2" xfId="35885"/>
    <cellStyle name="Normal 5 5" xfId="35886"/>
    <cellStyle name="Normal 5 6" xfId="35887"/>
    <cellStyle name="Normal 5 7" xfId="35888"/>
    <cellStyle name="Normal 5 8" xfId="35889"/>
    <cellStyle name="Normal 5 9" xfId="35890"/>
    <cellStyle name="Normal 5_StaticCPP" xfId="35891"/>
    <cellStyle name="Normal 50" xfId="35892"/>
    <cellStyle name="Normal 50 2" xfId="36348"/>
    <cellStyle name="Normal 51" xfId="35893"/>
    <cellStyle name="Normal 51 2" xfId="36349"/>
    <cellStyle name="Normal 52" xfId="35894"/>
    <cellStyle name="Normal 52 2" xfId="36350"/>
    <cellStyle name="Normal 53" xfId="35895"/>
    <cellStyle name="Normal 53 2" xfId="36351"/>
    <cellStyle name="Normal 54" xfId="35896"/>
    <cellStyle name="Normal 54 2" xfId="36352"/>
    <cellStyle name="Normal 55" xfId="35897"/>
    <cellStyle name="Normal 55 2" xfId="36353"/>
    <cellStyle name="Normal 56" xfId="35898"/>
    <cellStyle name="Normal 56 2" xfId="36354"/>
    <cellStyle name="Normal 57" xfId="35899"/>
    <cellStyle name="Normal 57 2" xfId="36355"/>
    <cellStyle name="Normal 58" xfId="35900"/>
    <cellStyle name="Normal 58 2" xfId="36356"/>
    <cellStyle name="Normal 59" xfId="35901"/>
    <cellStyle name="Normal 59 2" xfId="36357"/>
    <cellStyle name="Normal 6" xfId="3342"/>
    <cellStyle name="Normal 6 2" xfId="3343"/>
    <cellStyle name="Normal 6 2 2" xfId="15198"/>
    <cellStyle name="Normal 6 3" xfId="15197"/>
    <cellStyle name="Normal 6 4" xfId="36404"/>
    <cellStyle name="Normal 6 5" xfId="36478"/>
    <cellStyle name="Normal 6_BNP_Tradeabstimmung_Oktober_2012" xfId="3344"/>
    <cellStyle name="Normal 60" xfId="35902"/>
    <cellStyle name="Normal 60 2" xfId="36358"/>
    <cellStyle name="Normal 61" xfId="35903"/>
    <cellStyle name="Normal 61 2" xfId="36359"/>
    <cellStyle name="Normal 62" xfId="35904"/>
    <cellStyle name="Normal 62 2" xfId="36360"/>
    <cellStyle name="Normal 63" xfId="35905"/>
    <cellStyle name="Normal 63 2" xfId="36361"/>
    <cellStyle name="Normal 64" xfId="35906"/>
    <cellStyle name="Normal 64 2" xfId="36362"/>
    <cellStyle name="Normal 65" xfId="35907"/>
    <cellStyle name="Normal 65 2" xfId="36363"/>
    <cellStyle name="Normal 66" xfId="35908"/>
    <cellStyle name="Normal 66 2" xfId="36364"/>
    <cellStyle name="Normal 67" xfId="35909"/>
    <cellStyle name="Normal 67 2" xfId="36365"/>
    <cellStyle name="Normal 68" xfId="35910"/>
    <cellStyle name="Normal 68 2" xfId="36366"/>
    <cellStyle name="Normal 69" xfId="35911"/>
    <cellStyle name="Normal 69 2" xfId="36367"/>
    <cellStyle name="Normal 7" xfId="3345"/>
    <cellStyle name="Normal 7 2" xfId="12731"/>
    <cellStyle name="Normal 7 2 2" xfId="15200"/>
    <cellStyle name="Normal 7 3" xfId="9945"/>
    <cellStyle name="Normal 7 3 2" xfId="15201"/>
    <cellStyle name="Normal 7 4" xfId="15199"/>
    <cellStyle name="Normal 7_StaticCPP" xfId="35912"/>
    <cellStyle name="Normal 70" xfId="35913"/>
    <cellStyle name="Normal 70 2" xfId="36368"/>
    <cellStyle name="Normal 71" xfId="35914"/>
    <cellStyle name="Normal 71 2" xfId="36369"/>
    <cellStyle name="Normal 72" xfId="35915"/>
    <cellStyle name="Normal 72 2" xfId="36370"/>
    <cellStyle name="Normal 73" xfId="35916"/>
    <cellStyle name="Normal 73 2" xfId="36371"/>
    <cellStyle name="Normal 74" xfId="35917"/>
    <cellStyle name="Normal 75" xfId="35918"/>
    <cellStyle name="Normal 75 2" xfId="35919"/>
    <cellStyle name="Normal 76" xfId="35920"/>
    <cellStyle name="Normal 77" xfId="35921"/>
    <cellStyle name="Normal 77 2" xfId="36372"/>
    <cellStyle name="Normal 78" xfId="35922"/>
    <cellStyle name="Normal 78 2" xfId="36373"/>
    <cellStyle name="Normal 79" xfId="35923"/>
    <cellStyle name="Normal 79 2" xfId="36374"/>
    <cellStyle name="Normal 8" xfId="3346"/>
    <cellStyle name="Normal 8 2" xfId="15202"/>
    <cellStyle name="Normal 8_StaticCPP" xfId="35924"/>
    <cellStyle name="Normal 80" xfId="35925"/>
    <cellStyle name="Normal 80 2" xfId="36375"/>
    <cellStyle name="Normal 81" xfId="35926"/>
    <cellStyle name="Normal 82" xfId="35927"/>
    <cellStyle name="Normal 83" xfId="35928"/>
    <cellStyle name="Normal 83 2" xfId="35929"/>
    <cellStyle name="Normal 83 2 2" xfId="35930"/>
    <cellStyle name="Normal 83 3" xfId="35931"/>
    <cellStyle name="Normal 84" xfId="35932"/>
    <cellStyle name="Normal 84 2" xfId="35933"/>
    <cellStyle name="Normal 84 2 2" xfId="35934"/>
    <cellStyle name="Normal 84 3" xfId="35935"/>
    <cellStyle name="Normal 85" xfId="35936"/>
    <cellStyle name="Normal 85 2" xfId="36376"/>
    <cellStyle name="Normal 86" xfId="35937"/>
    <cellStyle name="Normal 86 2" xfId="35938"/>
    <cellStyle name="Normal 86 2 2" xfId="35939"/>
    <cellStyle name="Normal 86 3" xfId="35940"/>
    <cellStyle name="Normal 87" xfId="35941"/>
    <cellStyle name="Normal 87 2" xfId="35942"/>
    <cellStyle name="Normal 87 2 2" xfId="35943"/>
    <cellStyle name="Normal 87 3" xfId="35944"/>
    <cellStyle name="Normal 88" xfId="35945"/>
    <cellStyle name="Normal 88 2" xfId="35946"/>
    <cellStyle name="Normal 88 2 2" xfId="35947"/>
    <cellStyle name="Normal 88 3" xfId="35948"/>
    <cellStyle name="Normal 89" xfId="35949"/>
    <cellStyle name="Normal 89 2" xfId="35950"/>
    <cellStyle name="Normal 89 2 2" xfId="35951"/>
    <cellStyle name="Normal 89 3" xfId="35952"/>
    <cellStyle name="Normal 9" xfId="14244"/>
    <cellStyle name="Normal 9 10" xfId="35953"/>
    <cellStyle name="Normal 9 2" xfId="35954"/>
    <cellStyle name="Normal 9 2 2" xfId="35955"/>
    <cellStyle name="Normal 9 2_Closed End Turbo Warrants MassIssuance_v0.02" xfId="35956"/>
    <cellStyle name="Normal 9 3" xfId="35957"/>
    <cellStyle name="Normal 9 4" xfId="35958"/>
    <cellStyle name="Normal 9 5" xfId="35959"/>
    <cellStyle name="Normal 9 6" xfId="35960"/>
    <cellStyle name="Normal 9 7" xfId="35961"/>
    <cellStyle name="Normal 9 8" xfId="35962"/>
    <cellStyle name="Normal 9 9" xfId="35963"/>
    <cellStyle name="Normal 9_StaticCPP" xfId="35964"/>
    <cellStyle name="Normal 90" xfId="35965"/>
    <cellStyle name="Normal 90 2" xfId="35966"/>
    <cellStyle name="Normal 90 2 2" xfId="35967"/>
    <cellStyle name="Normal 90 3" xfId="35968"/>
    <cellStyle name="Normal 91" xfId="35969"/>
    <cellStyle name="Normal 91 2" xfId="35970"/>
    <cellStyle name="Normal 91 2 2" xfId="35971"/>
    <cellStyle name="Normal 91 3" xfId="35972"/>
    <cellStyle name="Normal 92" xfId="35973"/>
    <cellStyle name="Normal 93" xfId="35974"/>
    <cellStyle name="Normal 93 2" xfId="35975"/>
    <cellStyle name="Normal 93 2 2" xfId="35976"/>
    <cellStyle name="Normal 93 3" xfId="35977"/>
    <cellStyle name="Normal 94" xfId="35978"/>
    <cellStyle name="Normal 95" xfId="35979"/>
    <cellStyle name="Normal 95 2" xfId="35980"/>
    <cellStyle name="Normal 95 2 2" xfId="35981"/>
    <cellStyle name="Normal 95 3" xfId="35982"/>
    <cellStyle name="Normal 96" xfId="35983"/>
    <cellStyle name="Normal 97" xfId="35984"/>
    <cellStyle name="Normal 98" xfId="35985"/>
    <cellStyle name="Normal 98 2" xfId="35986"/>
    <cellStyle name="Normal 98 2 2" xfId="35987"/>
    <cellStyle name="Normal 98 3" xfId="35988"/>
    <cellStyle name="Normal 99" xfId="35989"/>
    <cellStyle name="Normale_Foglio1" xfId="3347"/>
    <cellStyle name="Note" xfId="6904" builtinId="10" hidden="1"/>
    <cellStyle name="Note" xfId="9854"/>
    <cellStyle name="Note 10" xfId="15203"/>
    <cellStyle name="Note 10 2" xfId="35991"/>
    <cellStyle name="Note 10 3" xfId="35990"/>
    <cellStyle name="Note 11" xfId="25471"/>
    <cellStyle name="Note 11 2" xfId="27309"/>
    <cellStyle name="Note 11 2 2" xfId="29523"/>
    <cellStyle name="Note 11 2 2 2" xfId="33943"/>
    <cellStyle name="Note 11 2 3" xfId="31776"/>
    <cellStyle name="Note 11 3" xfId="28442"/>
    <cellStyle name="Note 11 3 2" xfId="32862"/>
    <cellStyle name="Note 11 4" xfId="30695"/>
    <cellStyle name="Note 12" xfId="26556"/>
    <cellStyle name="Note 13" xfId="29852"/>
    <cellStyle name="Note 13 2" xfId="34267"/>
    <cellStyle name="Note 14" xfId="34324"/>
    <cellStyle name="Note 15" xfId="36384"/>
    <cellStyle name="Note 16" xfId="36492"/>
    <cellStyle name="Note 2" xfId="3348"/>
    <cellStyle name="Note 2 10" xfId="27646"/>
    <cellStyle name="Note 2 10 2" xfId="32113"/>
    <cellStyle name="Note 2 11" xfId="36479"/>
    <cellStyle name="Note 2 12" xfId="36536"/>
    <cellStyle name="Note 2 13" xfId="36591"/>
    <cellStyle name="Note 2 14" xfId="36635"/>
    <cellStyle name="Note 2 2" xfId="3349"/>
    <cellStyle name="Note 2 2 10" xfId="6928"/>
    <cellStyle name="Note 2 2 10 2" xfId="12855"/>
    <cellStyle name="Note 2 2 10 2 2" xfId="15207"/>
    <cellStyle name="Note 2 2 10 2 3" xfId="26702"/>
    <cellStyle name="Note 2 2 10 2 3 2" xfId="29000"/>
    <cellStyle name="Note 2 2 10 2 3 2 2" xfId="33420"/>
    <cellStyle name="Note 2 2 10 2 3 3" xfId="31253"/>
    <cellStyle name="Note 2 2 10 2 4" xfId="27919"/>
    <cellStyle name="Note 2 2 10 2 4 2" xfId="32339"/>
    <cellStyle name="Note 2 2 10 2 5" xfId="30172"/>
    <cellStyle name="Note 2 2 10 3" xfId="15206"/>
    <cellStyle name="Note 2 2 10 4" xfId="25402"/>
    <cellStyle name="Note 2 2 10 4 2" xfId="27240"/>
    <cellStyle name="Note 2 2 10 4 2 2" xfId="29454"/>
    <cellStyle name="Note 2 2 10 4 2 2 2" xfId="33874"/>
    <cellStyle name="Note 2 2 10 4 2 3" xfId="31707"/>
    <cellStyle name="Note 2 2 10 4 3" xfId="28373"/>
    <cellStyle name="Note 2 2 10 4 3 2" xfId="32793"/>
    <cellStyle name="Note 2 2 10 4 4" xfId="30626"/>
    <cellStyle name="Note 2 2 10 5" xfId="26465"/>
    <cellStyle name="Note 2 2 10 5 2" xfId="28845"/>
    <cellStyle name="Note 2 2 10 5 2 2" xfId="33265"/>
    <cellStyle name="Note 2 2 10 5 3" xfId="31098"/>
    <cellStyle name="Note 2 2 10 6" xfId="27764"/>
    <cellStyle name="Note 2 2 10 6 2" xfId="32184"/>
    <cellStyle name="Note 2 2 10 7" xfId="30017"/>
    <cellStyle name="Note 2 2 11" xfId="11095"/>
    <cellStyle name="Note 2 2 11 2" xfId="15208"/>
    <cellStyle name="Note 2 2 11 3" xfId="26614"/>
    <cellStyle name="Note 2 2 12" xfId="9852"/>
    <cellStyle name="Note 2 2 12 2" xfId="15209"/>
    <cellStyle name="Note 2 2 12 3" xfId="26554"/>
    <cellStyle name="Note 2 2 12 3 2" xfId="28927"/>
    <cellStyle name="Note 2 2 12 3 2 2" xfId="33347"/>
    <cellStyle name="Note 2 2 12 3 3" xfId="31180"/>
    <cellStyle name="Note 2 2 12 4" xfId="27846"/>
    <cellStyle name="Note 2 2 12 4 2" xfId="32266"/>
    <cellStyle name="Note 2 2 12 5" xfId="30099"/>
    <cellStyle name="Note 2 2 13" xfId="13202"/>
    <cellStyle name="Note 2 2 13 2" xfId="15210"/>
    <cellStyle name="Note 2 2 13 3" xfId="26761"/>
    <cellStyle name="Note 2 2 14" xfId="15211"/>
    <cellStyle name="Note 2 2 15" xfId="15205"/>
    <cellStyle name="Note 2 2 16" xfId="25931"/>
    <cellStyle name="Note 2 2 17" xfId="25814"/>
    <cellStyle name="Note 2 2 17 2" xfId="28778"/>
    <cellStyle name="Note 2 2 17 2 2" xfId="33198"/>
    <cellStyle name="Note 2 2 17 3" xfId="31031"/>
    <cellStyle name="Note 2 2 18" xfId="29950"/>
    <cellStyle name="Note 2 2 19" xfId="29881"/>
    <cellStyle name="Note 2 2 2" xfId="3350"/>
    <cellStyle name="Note 2 2 2 10" xfId="15213"/>
    <cellStyle name="Note 2 2 2 11" xfId="15212"/>
    <cellStyle name="Note 2 2 2 12" xfId="25932"/>
    <cellStyle name="Note 2 2 2 13" xfId="25815"/>
    <cellStyle name="Note 2 2 2 13 2" xfId="28779"/>
    <cellStyle name="Note 2 2 2 13 2 2" xfId="33199"/>
    <cellStyle name="Note 2 2 2 13 3" xfId="31032"/>
    <cellStyle name="Note 2 2 2 14" xfId="29951"/>
    <cellStyle name="Note 2 2 2 15" xfId="29882"/>
    <cellStyle name="Note 2 2 2 16" xfId="34294"/>
    <cellStyle name="Note 2 2 2 17" xfId="34360"/>
    <cellStyle name="Note 2 2 2 2" xfId="3351"/>
    <cellStyle name="Note 2 2 2 2 2" xfId="15214"/>
    <cellStyle name="Note 2 2 2 2 2 2" xfId="35995"/>
    <cellStyle name="Note 2 2 2 2 3" xfId="25933"/>
    <cellStyle name="Note 2 2 2 2 3 2" xfId="35994"/>
    <cellStyle name="Note 2 2 2 2 4" xfId="34377"/>
    <cellStyle name="Note 2 2 2 3" xfId="3352"/>
    <cellStyle name="Note 2 2 2 3 2" xfId="15215"/>
    <cellStyle name="Note 2 2 2 3 2 2" xfId="35997"/>
    <cellStyle name="Note 2 2 2 3 3" xfId="25934"/>
    <cellStyle name="Note 2 2 2 3 4" xfId="35996"/>
    <cellStyle name="Note 2 2 2 4" xfId="3353"/>
    <cellStyle name="Note 2 2 2 4 2" xfId="7045"/>
    <cellStyle name="Note 2 2 2 4 2 2" xfId="15217"/>
    <cellStyle name="Note 2 2 2 4 2 2 2" xfId="36000"/>
    <cellStyle name="Note 2 2 2 4 2 3" xfId="26521"/>
    <cellStyle name="Note 2 2 2 4 2 4" xfId="35999"/>
    <cellStyle name="Note 2 2 2 4 3" xfId="15216"/>
    <cellStyle name="Note 2 2 2 4 3 2" xfId="36002"/>
    <cellStyle name="Note 2 2 2 4 3 3" xfId="36001"/>
    <cellStyle name="Note 2 2 2 4 4" xfId="25935"/>
    <cellStyle name="Note 2 2 2 4 4 2" xfId="36003"/>
    <cellStyle name="Note 2 2 2 4 5" xfId="35998"/>
    <cellStyle name="Note 2 2 2 4_Closed End Turbo Warrants MassIssuance_v0.02" xfId="36004"/>
    <cellStyle name="Note 2 2 2 5" xfId="7044"/>
    <cellStyle name="Note 2 2 2 5 2" xfId="15218"/>
    <cellStyle name="Note 2 2 2 5 2 2" xfId="36006"/>
    <cellStyle name="Note 2 2 2 5 3" xfId="26520"/>
    <cellStyle name="Note 2 2 2 5 4" xfId="36005"/>
    <cellStyle name="Note 2 2 2 6" xfId="6929"/>
    <cellStyle name="Note 2 2 2 6 2" xfId="12856"/>
    <cellStyle name="Note 2 2 2 6 2 2" xfId="15220"/>
    <cellStyle name="Note 2 2 2 6 2 3" xfId="26703"/>
    <cellStyle name="Note 2 2 2 6 2 3 2" xfId="29001"/>
    <cellStyle name="Note 2 2 2 6 2 3 2 2" xfId="33421"/>
    <cellStyle name="Note 2 2 2 6 2 3 3" xfId="31254"/>
    <cellStyle name="Note 2 2 2 6 2 4" xfId="27920"/>
    <cellStyle name="Note 2 2 2 6 2 4 2" xfId="32340"/>
    <cellStyle name="Note 2 2 2 6 2 5" xfId="30173"/>
    <cellStyle name="Note 2 2 2 6 2 6" xfId="36008"/>
    <cellStyle name="Note 2 2 2 6 3" xfId="15219"/>
    <cellStyle name="Note 2 2 2 6 4" xfId="25403"/>
    <cellStyle name="Note 2 2 2 6 4 2" xfId="27241"/>
    <cellStyle name="Note 2 2 2 6 4 2 2" xfId="29455"/>
    <cellStyle name="Note 2 2 2 6 4 2 2 2" xfId="33875"/>
    <cellStyle name="Note 2 2 2 6 4 2 3" xfId="31708"/>
    <cellStyle name="Note 2 2 2 6 4 3" xfId="28374"/>
    <cellStyle name="Note 2 2 2 6 4 3 2" xfId="32794"/>
    <cellStyle name="Note 2 2 2 6 4 4" xfId="30627"/>
    <cellStyle name="Note 2 2 2 6 5" xfId="26466"/>
    <cellStyle name="Note 2 2 2 6 5 2" xfId="28846"/>
    <cellStyle name="Note 2 2 2 6 5 2 2" xfId="33266"/>
    <cellStyle name="Note 2 2 2 6 5 3" xfId="31099"/>
    <cellStyle name="Note 2 2 2 6 6" xfId="27765"/>
    <cellStyle name="Note 2 2 2 6 6 2" xfId="32185"/>
    <cellStyle name="Note 2 2 2 6 7" xfId="30018"/>
    <cellStyle name="Note 2 2 2 6 8" xfId="36007"/>
    <cellStyle name="Note 2 2 2 7" xfId="9775"/>
    <cellStyle name="Note 2 2 2 7 2" xfId="14176"/>
    <cellStyle name="Note 2 2 2 7 2 2" xfId="15222"/>
    <cellStyle name="Note 2 2 2 7 2 3" xfId="26849"/>
    <cellStyle name="Note 2 2 2 7 2 3 2" xfId="29072"/>
    <cellStyle name="Note 2 2 2 7 2 3 2 2" xfId="33492"/>
    <cellStyle name="Note 2 2 2 7 2 3 3" xfId="31325"/>
    <cellStyle name="Note 2 2 2 7 2 4" xfId="27991"/>
    <cellStyle name="Note 2 2 2 7 2 4 2" xfId="32411"/>
    <cellStyle name="Note 2 2 2 7 2 5" xfId="30244"/>
    <cellStyle name="Note 2 2 2 7 3" xfId="15221"/>
    <cellStyle name="Note 2 2 2 7 4" xfId="25469"/>
    <cellStyle name="Note 2 2 2 7 4 2" xfId="27307"/>
    <cellStyle name="Note 2 2 2 7 4 2 2" xfId="29521"/>
    <cellStyle name="Note 2 2 2 7 4 2 2 2" xfId="33941"/>
    <cellStyle name="Note 2 2 2 7 4 2 3" xfId="31774"/>
    <cellStyle name="Note 2 2 2 7 4 3" xfId="28440"/>
    <cellStyle name="Note 2 2 2 7 4 3 2" xfId="32860"/>
    <cellStyle name="Note 2 2 2 7 4 4" xfId="30693"/>
    <cellStyle name="Note 2 2 2 7 5" xfId="26538"/>
    <cellStyle name="Note 2 2 2 7 5 2" xfId="28912"/>
    <cellStyle name="Note 2 2 2 7 5 2 2" xfId="33332"/>
    <cellStyle name="Note 2 2 2 7 5 3" xfId="31165"/>
    <cellStyle name="Note 2 2 2 7 6" xfId="27831"/>
    <cellStyle name="Note 2 2 2 7 6 2" xfId="32251"/>
    <cellStyle name="Note 2 2 2 7 7" xfId="30084"/>
    <cellStyle name="Note 2 2 2 7 8" xfId="36009"/>
    <cellStyle name="Note 2 2 2 8" xfId="11096"/>
    <cellStyle name="Note 2 2 2 8 2" xfId="15223"/>
    <cellStyle name="Note 2 2 2 8 3" xfId="26615"/>
    <cellStyle name="Note 2 2 2 8 4" xfId="35993"/>
    <cellStyle name="Note 2 2 2 9" xfId="9853"/>
    <cellStyle name="Note 2 2 2 9 2" xfId="15224"/>
    <cellStyle name="Note 2 2 2 9 3" xfId="26555"/>
    <cellStyle name="Note 2 2 2 9 3 2" xfId="28928"/>
    <cellStyle name="Note 2 2 2 9 3 2 2" xfId="33348"/>
    <cellStyle name="Note 2 2 2 9 3 3" xfId="31181"/>
    <cellStyle name="Note 2 2 2 9 4" xfId="27847"/>
    <cellStyle name="Note 2 2 2 9 4 2" xfId="32267"/>
    <cellStyle name="Note 2 2 2 9 5" xfId="30100"/>
    <cellStyle name="Note 2 2 20" xfId="34293"/>
    <cellStyle name="Note 2 2 21" xfId="34359"/>
    <cellStyle name="Note 2 2 3" xfId="3354"/>
    <cellStyle name="Note 2 2 3 10" xfId="29952"/>
    <cellStyle name="Note 2 2 3 2" xfId="3355"/>
    <cellStyle name="Note 2 2 3 2 2" xfId="15226"/>
    <cellStyle name="Note 2 2 3 2 3" xfId="25937"/>
    <cellStyle name="Note 2 2 3 2 4" xfId="36011"/>
    <cellStyle name="Note 2 2 3 3" xfId="3356"/>
    <cellStyle name="Note 2 2 3 3 2" xfId="15227"/>
    <cellStyle name="Note 2 2 3 3 3" xfId="25938"/>
    <cellStyle name="Note 2 2 3 3 4" xfId="36010"/>
    <cellStyle name="Note 2 2 3 4" xfId="7046"/>
    <cellStyle name="Note 2 2 3 4 2" xfId="15228"/>
    <cellStyle name="Note 2 2 3 4 3" xfId="26522"/>
    <cellStyle name="Note 2 2 3 5" xfId="6930"/>
    <cellStyle name="Note 2 2 3 5 2" xfId="15229"/>
    <cellStyle name="Note 2 2 3 6" xfId="11097"/>
    <cellStyle name="Note 2 2 3 6 2" xfId="15230"/>
    <cellStyle name="Note 2 2 3 6 3" xfId="26616"/>
    <cellStyle name="Note 2 2 3 7" xfId="15231"/>
    <cellStyle name="Note 2 2 3 8" xfId="15225"/>
    <cellStyle name="Note 2 2 3 9" xfId="25936"/>
    <cellStyle name="Note 2 2 4" xfId="3357"/>
    <cellStyle name="Note 2 2 4 2" xfId="15232"/>
    <cellStyle name="Note 2 2 4 2 2" xfId="36014"/>
    <cellStyle name="Note 2 2 4 2 3" xfId="36013"/>
    <cellStyle name="Note 2 2 4 3" xfId="25939"/>
    <cellStyle name="Note 2 2 4 3 2" xfId="36015"/>
    <cellStyle name="Note 2 2 4 4" xfId="34376"/>
    <cellStyle name="Note 2 2 4 4 2" xfId="36012"/>
    <cellStyle name="Note 2 2 4_Closed End Turbo Warrants MassIssuance_v0.02" xfId="36016"/>
    <cellStyle name="Note 2 2 5" xfId="3358"/>
    <cellStyle name="Note 2 2 5 2" xfId="15233"/>
    <cellStyle name="Note 2 2 5 2 2" xfId="36018"/>
    <cellStyle name="Note 2 2 5 3" xfId="25940"/>
    <cellStyle name="Note 2 2 5 4" xfId="36017"/>
    <cellStyle name="Note 2 2 6" xfId="3359"/>
    <cellStyle name="Note 2 2 6 2" xfId="15234"/>
    <cellStyle name="Note 2 2 6 2 2" xfId="36020"/>
    <cellStyle name="Note 2 2 6 3" xfId="25941"/>
    <cellStyle name="Note 2 2 6 4" xfId="36019"/>
    <cellStyle name="Note 2 2 7" xfId="3360"/>
    <cellStyle name="Note 2 2 7 2" xfId="15235"/>
    <cellStyle name="Note 2 2 7 3" xfId="25942"/>
    <cellStyle name="Note 2 2 7 4" xfId="36021"/>
    <cellStyle name="Note 2 2 8" xfId="3361"/>
    <cellStyle name="Note 2 2 8 2" xfId="7047"/>
    <cellStyle name="Note 2 2 8 2 2" xfId="15237"/>
    <cellStyle name="Note 2 2 8 2 3" xfId="26523"/>
    <cellStyle name="Note 2 2 8 3" xfId="15236"/>
    <cellStyle name="Note 2 2 8 4" xfId="25943"/>
    <cellStyle name="Note 2 2 8 5" xfId="35992"/>
    <cellStyle name="Note 2 2 9" xfId="7043"/>
    <cellStyle name="Note 2 2 9 2" xfId="15238"/>
    <cellStyle name="Note 2 2 9 3" xfId="26519"/>
    <cellStyle name="Note 2 3" xfId="3362"/>
    <cellStyle name="Note 2 3 2" xfId="15239"/>
    <cellStyle name="Note 2 3 2 2" xfId="36022"/>
    <cellStyle name="Note 2 3 3" xfId="25944"/>
    <cellStyle name="Note 2 4" xfId="3363"/>
    <cellStyle name="Note 2 4 2" xfId="15240"/>
    <cellStyle name="Note 2 4 2 2" xfId="36024"/>
    <cellStyle name="Note 2 4 2 3" xfId="36023"/>
    <cellStyle name="Note 2 4 3" xfId="25945"/>
    <cellStyle name="Note 2 4 3 2" xfId="36025"/>
    <cellStyle name="Note 2 4 4" xfId="36026"/>
    <cellStyle name="Note 2 4_Closed End Turbo Warrants MassIssuance_v0.02" xfId="36027"/>
    <cellStyle name="Note 2 5" xfId="3364"/>
    <cellStyle name="Note 2 5 2" xfId="7048"/>
    <cellStyle name="Note 2 5 2 2" xfId="15242"/>
    <cellStyle name="Note 2 5 2 3" xfId="26524"/>
    <cellStyle name="Note 2 5 2 4" xfId="36029"/>
    <cellStyle name="Note 2 5 3" xfId="15241"/>
    <cellStyle name="Note 2 5 4" xfId="25946"/>
    <cellStyle name="Note 2 5 5" xfId="36028"/>
    <cellStyle name="Note 2 6" xfId="11872"/>
    <cellStyle name="Note 2 6 2" xfId="15243"/>
    <cellStyle name="Note 2 6 2 2" xfId="36030"/>
    <cellStyle name="Note 2 6 3" xfId="26619"/>
    <cellStyle name="Note 2 7" xfId="15204"/>
    <cellStyle name="Note 2 7 2" xfId="36032"/>
    <cellStyle name="Note 2 7 3" xfId="36031"/>
    <cellStyle name="Note 2 8" xfId="25813"/>
    <cellStyle name="Note 2 9" xfId="27746"/>
    <cellStyle name="Note 3" xfId="3365"/>
    <cellStyle name="Note 3 2" xfId="3366"/>
    <cellStyle name="Note 3 2 2" xfId="3367"/>
    <cellStyle name="Note 3 2 2 2" xfId="15246"/>
    <cellStyle name="Note 3 2 2 3" xfId="25947"/>
    <cellStyle name="Note 3 2 2 4" xfId="36035"/>
    <cellStyle name="Note 3 2 3" xfId="3368"/>
    <cellStyle name="Note 3 2 3 2" xfId="15247"/>
    <cellStyle name="Note 3 2 3 3" xfId="25948"/>
    <cellStyle name="Note 3 2 3 4" xfId="36034"/>
    <cellStyle name="Note 3 2 4" xfId="3369"/>
    <cellStyle name="Note 3 2 4 2" xfId="15248"/>
    <cellStyle name="Note 3 2 4 3" xfId="25949"/>
    <cellStyle name="Note 3 2 5" xfId="11873"/>
    <cellStyle name="Note 3 2 5 2" xfId="15249"/>
    <cellStyle name="Note 3 2 5 3" xfId="26620"/>
    <cellStyle name="Note 3 2 6" xfId="15245"/>
    <cellStyle name="Note 3 2 7" xfId="25817"/>
    <cellStyle name="Note 3 3" xfId="3370"/>
    <cellStyle name="Note 3 3 2" xfId="15250"/>
    <cellStyle name="Note 3 3 2 2" xfId="36037"/>
    <cellStyle name="Note 3 3 3" xfId="25950"/>
    <cellStyle name="Note 3 3 4" xfId="36036"/>
    <cellStyle name="Note 3 4" xfId="3371"/>
    <cellStyle name="Note 3 4 2" xfId="15251"/>
    <cellStyle name="Note 3 4 3" xfId="25951"/>
    <cellStyle name="Note 3 4 4" xfId="36038"/>
    <cellStyle name="Note 3 5" xfId="3372"/>
    <cellStyle name="Note 3 5 2" xfId="15252"/>
    <cellStyle name="Note 3 5 3" xfId="25952"/>
    <cellStyle name="Note 3 5 4" xfId="36033"/>
    <cellStyle name="Note 3 6" xfId="14052"/>
    <cellStyle name="Note 3 6 2" xfId="15253"/>
    <cellStyle name="Note 3 6 3" xfId="26834"/>
    <cellStyle name="Note 3 7" xfId="15244"/>
    <cellStyle name="Note 3 8" xfId="25816"/>
    <cellStyle name="Note 4" xfId="3373"/>
    <cellStyle name="Note 4 2" xfId="3374"/>
    <cellStyle name="Note 4 2 2" xfId="15255"/>
    <cellStyle name="Note 4 2 2 2" xfId="36039"/>
    <cellStyle name="Note 4 2 3" xfId="25953"/>
    <cellStyle name="Note 4 3" xfId="3375"/>
    <cellStyle name="Note 4 3 2" xfId="15256"/>
    <cellStyle name="Note 4 3 2 2" xfId="36041"/>
    <cellStyle name="Note 4 3 3" xfId="25954"/>
    <cellStyle name="Note 4 3 4" xfId="36040"/>
    <cellStyle name="Note 4 4" xfId="3376"/>
    <cellStyle name="Note 4 4 2" xfId="15257"/>
    <cellStyle name="Note 4 4 3" xfId="25955"/>
    <cellStyle name="Note 4 5" xfId="12732"/>
    <cellStyle name="Note 4 5 2" xfId="15258"/>
    <cellStyle name="Note 4 5 3" xfId="26688"/>
    <cellStyle name="Note 4 6" xfId="15254"/>
    <cellStyle name="Note 4 7" xfId="25818"/>
    <cellStyle name="Note 5" xfId="3377"/>
    <cellStyle name="Note 5 10" xfId="11874"/>
    <cellStyle name="Note 5 10 2" xfId="15260"/>
    <cellStyle name="Note 5 10 3" xfId="26621"/>
    <cellStyle name="Note 5 11" xfId="15259"/>
    <cellStyle name="Note 5 12" xfId="25819"/>
    <cellStyle name="Note 5 2" xfId="3378"/>
    <cellStyle name="Note 5 2 2" xfId="3379"/>
    <cellStyle name="Note 5 2 2 2" xfId="15262"/>
    <cellStyle name="Note 5 2 2 2 2" xfId="36044"/>
    <cellStyle name="Note 5 2 2 3" xfId="25821"/>
    <cellStyle name="Note 5 2 3" xfId="15261"/>
    <cellStyle name="Note 5 2 3 2" xfId="36043"/>
    <cellStyle name="Note 5 2 4" xfId="25820"/>
    <cellStyle name="Note 5 3" xfId="3380"/>
    <cellStyle name="Note 5 3 2" xfId="3381"/>
    <cellStyle name="Note 5 3 2 2" xfId="3382"/>
    <cellStyle name="Note 5 3 2 2 2" xfId="15265"/>
    <cellStyle name="Note 5 3 2 2 3" xfId="25824"/>
    <cellStyle name="Note 5 3 2 3" xfId="15264"/>
    <cellStyle name="Note 5 3 2 3 2" xfId="36046"/>
    <cellStyle name="Note 5 3 2 4" xfId="25823"/>
    <cellStyle name="Note 5 3 3" xfId="3383"/>
    <cellStyle name="Note 5 3 3 2" xfId="15266"/>
    <cellStyle name="Note 5 3 3 3" xfId="25825"/>
    <cellStyle name="Note 5 3 4" xfId="15263"/>
    <cellStyle name="Note 5 3 4 2" xfId="36045"/>
    <cellStyle name="Note 5 3 5" xfId="25822"/>
    <cellStyle name="Note 5 4" xfId="3384"/>
    <cellStyle name="Note 5 4 2" xfId="3385"/>
    <cellStyle name="Note 5 4 2 2" xfId="3386"/>
    <cellStyle name="Note 5 4 2 2 2" xfId="15269"/>
    <cellStyle name="Note 5 4 2 2 3" xfId="25828"/>
    <cellStyle name="Note 5 4 2 3" xfId="15268"/>
    <cellStyle name="Note 5 4 2 4" xfId="25827"/>
    <cellStyle name="Note 5 4 3" xfId="3387"/>
    <cellStyle name="Note 5 4 3 2" xfId="15270"/>
    <cellStyle name="Note 5 4 3 3" xfId="25829"/>
    <cellStyle name="Note 5 4 4" xfId="15267"/>
    <cellStyle name="Note 5 4 4 2" xfId="36047"/>
    <cellStyle name="Note 5 4 5" xfId="25826"/>
    <cellStyle name="Note 5 5" xfId="3388"/>
    <cellStyle name="Note 5 5 2" xfId="3389"/>
    <cellStyle name="Note 5 5 2 2" xfId="15272"/>
    <cellStyle name="Note 5 5 2 3" xfId="25831"/>
    <cellStyle name="Note 5 5 3" xfId="15271"/>
    <cellStyle name="Note 5 5 4" xfId="25830"/>
    <cellStyle name="Note 5 6" xfId="3390"/>
    <cellStyle name="Note 5 6 2" xfId="3391"/>
    <cellStyle name="Note 5 6 2 2" xfId="3392"/>
    <cellStyle name="Note 5 6 2 2 2" xfId="15275"/>
    <cellStyle name="Note 5 6 2 2 3" xfId="25834"/>
    <cellStyle name="Note 5 6 2 3" xfId="15274"/>
    <cellStyle name="Note 5 6 2 4" xfId="25833"/>
    <cellStyle name="Note 5 6 3" xfId="3393"/>
    <cellStyle name="Note 5 6 3 2" xfId="15276"/>
    <cellStyle name="Note 5 6 3 3" xfId="25835"/>
    <cellStyle name="Note 5 6 4" xfId="15273"/>
    <cellStyle name="Note 5 6 5" xfId="25832"/>
    <cellStyle name="Note 5 7" xfId="3394"/>
    <cellStyle name="Note 5 7 2" xfId="15277"/>
    <cellStyle name="Note 5 7 3" xfId="25956"/>
    <cellStyle name="Note 5 7 4" xfId="36042"/>
    <cellStyle name="Note 5 8" xfId="3395"/>
    <cellStyle name="Note 5 8 2" xfId="15278"/>
    <cellStyle name="Note 5 8 3" xfId="25957"/>
    <cellStyle name="Note 5 9" xfId="3396"/>
    <cellStyle name="Note 5 9 2" xfId="15279"/>
    <cellStyle name="Note 5 9 3" xfId="25958"/>
    <cellStyle name="Note 6" xfId="3397"/>
    <cellStyle name="Note 6 2" xfId="3398"/>
    <cellStyle name="Note 6 2 2" xfId="3399"/>
    <cellStyle name="Note 6 2 2 2" xfId="15282"/>
    <cellStyle name="Note 6 2 2 2 2" xfId="36050"/>
    <cellStyle name="Note 6 2 2 3" xfId="25838"/>
    <cellStyle name="Note 6 2 3" xfId="15281"/>
    <cellStyle name="Note 6 2 3 2" xfId="36049"/>
    <cellStyle name="Note 6 2 4" xfId="25837"/>
    <cellStyle name="Note 6 3" xfId="3400"/>
    <cellStyle name="Note 6 3 2" xfId="15283"/>
    <cellStyle name="Note 6 3 2 2" xfId="36051"/>
    <cellStyle name="Note 6 3 3" xfId="25839"/>
    <cellStyle name="Note 6 4" xfId="15280"/>
    <cellStyle name="Note 6 4 2" xfId="36048"/>
    <cellStyle name="Note 6 5" xfId="25836"/>
    <cellStyle name="Note 7" xfId="3401"/>
    <cellStyle name="Note 7 2" xfId="3402"/>
    <cellStyle name="Note 7 2 2" xfId="3403"/>
    <cellStyle name="Note 7 2 2 2" xfId="15286"/>
    <cellStyle name="Note 7 2 2 2 2" xfId="36054"/>
    <cellStyle name="Note 7 2 2 3" xfId="25842"/>
    <cellStyle name="Note 7 2 3" xfId="15285"/>
    <cellStyle name="Note 7 2 3 2" xfId="36053"/>
    <cellStyle name="Note 7 2 4" xfId="25841"/>
    <cellStyle name="Note 7 3" xfId="3404"/>
    <cellStyle name="Note 7 3 2" xfId="15287"/>
    <cellStyle name="Note 7 3 2 2" xfId="36055"/>
    <cellStyle name="Note 7 3 3" xfId="25843"/>
    <cellStyle name="Note 7 4" xfId="15284"/>
    <cellStyle name="Note 7 4 2" xfId="36052"/>
    <cellStyle name="Note 7 5" xfId="25840"/>
    <cellStyle name="Note 8" xfId="3405"/>
    <cellStyle name="Note 8 2" xfId="3406"/>
    <cellStyle name="Note 8 2 2" xfId="3407"/>
    <cellStyle name="Note 8 2 2 2" xfId="15290"/>
    <cellStyle name="Note 8 2 2 2 2" xfId="36058"/>
    <cellStyle name="Note 8 2 2 3" xfId="25846"/>
    <cellStyle name="Note 8 2 3" xfId="15289"/>
    <cellStyle name="Note 8 2 3 2" xfId="36057"/>
    <cellStyle name="Note 8 2 4" xfId="25845"/>
    <cellStyle name="Note 8 3" xfId="3408"/>
    <cellStyle name="Note 8 3 2" xfId="15291"/>
    <cellStyle name="Note 8 3 2 2" xfId="36059"/>
    <cellStyle name="Note 8 3 3" xfId="25847"/>
    <cellStyle name="Note 8 4" xfId="15288"/>
    <cellStyle name="Note 8 4 2" xfId="36056"/>
    <cellStyle name="Note 8 5" xfId="25844"/>
    <cellStyle name="Note 9" xfId="15292"/>
    <cellStyle name="Note 9 2" xfId="36061"/>
    <cellStyle name="Note 9 2 2" xfId="36062"/>
    <cellStyle name="Note 9 3" xfId="36063"/>
    <cellStyle name="Note 9 4" xfId="36060"/>
    <cellStyle name="Notiz" xfId="3409"/>
    <cellStyle name="Notiz 10" xfId="3410"/>
    <cellStyle name="Notiz 10 2" xfId="3411"/>
    <cellStyle name="Notiz 10 2 2" xfId="3412"/>
    <cellStyle name="Notiz 10 2 2 2" xfId="3413"/>
    <cellStyle name="Notiz 10 2 2 2 2" xfId="15297"/>
    <cellStyle name="Notiz 10 2 2 2 3" xfId="25962"/>
    <cellStyle name="Notiz 10 2 2 3" xfId="3414"/>
    <cellStyle name="Notiz 10 2 2 3 2" xfId="15298"/>
    <cellStyle name="Notiz 10 2 2 3 3" xfId="25963"/>
    <cellStyle name="Notiz 10 2 2 4" xfId="11877"/>
    <cellStyle name="Notiz 10 2 2 4 2" xfId="15299"/>
    <cellStyle name="Notiz 10 2 2 4 3" xfId="26624"/>
    <cellStyle name="Notiz 10 2 2 5" xfId="9941"/>
    <cellStyle name="Notiz 10 2 2 5 2" xfId="15300"/>
    <cellStyle name="Notiz 10 2 2 6" xfId="15296"/>
    <cellStyle name="Notiz 10 2 2 7" xfId="25961"/>
    <cellStyle name="Notiz 10 2 3" xfId="3415"/>
    <cellStyle name="Notiz 10 2 3 2" xfId="15301"/>
    <cellStyle name="Notiz 10 2 3 3" xfId="25964"/>
    <cellStyle name="Notiz 10 2 4" xfId="3416"/>
    <cellStyle name="Notiz 10 2 4 2" xfId="15302"/>
    <cellStyle name="Notiz 10 2 4 3" xfId="25965"/>
    <cellStyle name="Notiz 10 2 5" xfId="11876"/>
    <cellStyle name="Notiz 10 2 5 2" xfId="15303"/>
    <cellStyle name="Notiz 10 2 5 3" xfId="26623"/>
    <cellStyle name="Notiz 10 2 6" xfId="9856"/>
    <cellStyle name="Notiz 10 2 6 2" xfId="15304"/>
    <cellStyle name="Notiz 10 2 7" xfId="15295"/>
    <cellStyle name="Notiz 10 2 8" xfId="25960"/>
    <cellStyle name="Notiz 10 3" xfId="3417"/>
    <cellStyle name="Notiz 10 3 2" xfId="3418"/>
    <cellStyle name="Notiz 10 3 2 2" xfId="15306"/>
    <cellStyle name="Notiz 10 3 2 3" xfId="25967"/>
    <cellStyle name="Notiz 10 3 3" xfId="3419"/>
    <cellStyle name="Notiz 10 3 3 2" xfId="15307"/>
    <cellStyle name="Notiz 10 3 3 3" xfId="25968"/>
    <cellStyle name="Notiz 10 3 4" xfId="13203"/>
    <cellStyle name="Notiz 10 3 4 2" xfId="15308"/>
    <cellStyle name="Notiz 10 3 4 3" xfId="26762"/>
    <cellStyle name="Notiz 10 3 5" xfId="9939"/>
    <cellStyle name="Notiz 10 3 5 2" xfId="15309"/>
    <cellStyle name="Notiz 10 3 6" xfId="15305"/>
    <cellStyle name="Notiz 10 3 7" xfId="25966"/>
    <cellStyle name="Notiz 10 4" xfId="3420"/>
    <cellStyle name="Notiz 10 4 2" xfId="15310"/>
    <cellStyle name="Notiz 10 4 3" xfId="25969"/>
    <cellStyle name="Notiz 10 5" xfId="3421"/>
    <cellStyle name="Notiz 10 5 2" xfId="15311"/>
    <cellStyle name="Notiz 10 5 3" xfId="25970"/>
    <cellStyle name="Notiz 10 6" xfId="11875"/>
    <cellStyle name="Notiz 10 6 2" xfId="15312"/>
    <cellStyle name="Notiz 10 6 3" xfId="26622"/>
    <cellStyle name="Notiz 10 7" xfId="9855"/>
    <cellStyle name="Notiz 10 7 2" xfId="15313"/>
    <cellStyle name="Notiz 10 8" xfId="15294"/>
    <cellStyle name="Notiz 10 9" xfId="25959"/>
    <cellStyle name="Notiz 11" xfId="3422"/>
    <cellStyle name="Notiz 11 2" xfId="3423"/>
    <cellStyle name="Notiz 11 2 2" xfId="3424"/>
    <cellStyle name="Notiz 11 2 2 2" xfId="3425"/>
    <cellStyle name="Notiz 11 2 2 2 2" xfId="15317"/>
    <cellStyle name="Notiz 11 2 2 2 3" xfId="25974"/>
    <cellStyle name="Notiz 11 2 2 3" xfId="3426"/>
    <cellStyle name="Notiz 11 2 2 3 2" xfId="15318"/>
    <cellStyle name="Notiz 11 2 2 3 3" xfId="25975"/>
    <cellStyle name="Notiz 11 2 2 4" xfId="13205"/>
    <cellStyle name="Notiz 11 2 2 4 2" xfId="15319"/>
    <cellStyle name="Notiz 11 2 2 4 3" xfId="26764"/>
    <cellStyle name="Notiz 11 2 2 5" xfId="11101"/>
    <cellStyle name="Notiz 11 2 2 5 2" xfId="15320"/>
    <cellStyle name="Notiz 11 2 2 6" xfId="15316"/>
    <cellStyle name="Notiz 11 2 2 7" xfId="25973"/>
    <cellStyle name="Notiz 11 2 3" xfId="3427"/>
    <cellStyle name="Notiz 11 2 3 2" xfId="15321"/>
    <cellStyle name="Notiz 11 2 3 3" xfId="25976"/>
    <cellStyle name="Notiz 11 2 4" xfId="3428"/>
    <cellStyle name="Notiz 11 2 4 2" xfId="15322"/>
    <cellStyle name="Notiz 11 2 4 3" xfId="25977"/>
    <cellStyle name="Notiz 11 2 5" xfId="11878"/>
    <cellStyle name="Notiz 11 2 5 2" xfId="15323"/>
    <cellStyle name="Notiz 11 2 5 3" xfId="26625"/>
    <cellStyle name="Notiz 11 2 6" xfId="9940"/>
    <cellStyle name="Notiz 11 2 6 2" xfId="15324"/>
    <cellStyle name="Notiz 11 2 7" xfId="15315"/>
    <cellStyle name="Notiz 11 2 8" xfId="25972"/>
    <cellStyle name="Notiz 11 3" xfId="3429"/>
    <cellStyle name="Notiz 11 3 2" xfId="3430"/>
    <cellStyle name="Notiz 11 3 2 2" xfId="15326"/>
    <cellStyle name="Notiz 11 3 2 3" xfId="25979"/>
    <cellStyle name="Notiz 11 3 3" xfId="3431"/>
    <cellStyle name="Notiz 11 3 3 2" xfId="15327"/>
    <cellStyle name="Notiz 11 3 3 3" xfId="25980"/>
    <cellStyle name="Notiz 11 3 4" xfId="13206"/>
    <cellStyle name="Notiz 11 3 4 2" xfId="15328"/>
    <cellStyle name="Notiz 11 3 4 3" xfId="26765"/>
    <cellStyle name="Notiz 11 3 5" xfId="9857"/>
    <cellStyle name="Notiz 11 3 5 2" xfId="15329"/>
    <cellStyle name="Notiz 11 3 6" xfId="15325"/>
    <cellStyle name="Notiz 11 3 7" xfId="25978"/>
    <cellStyle name="Notiz 11 4" xfId="3432"/>
    <cellStyle name="Notiz 11 4 2" xfId="15330"/>
    <cellStyle name="Notiz 11 4 3" xfId="25981"/>
    <cellStyle name="Notiz 11 5" xfId="3433"/>
    <cellStyle name="Notiz 11 5 2" xfId="15331"/>
    <cellStyle name="Notiz 11 5 3" xfId="25982"/>
    <cellStyle name="Notiz 11 6" xfId="13204"/>
    <cellStyle name="Notiz 11 6 2" xfId="15332"/>
    <cellStyle name="Notiz 11 6 3" xfId="26763"/>
    <cellStyle name="Notiz 11 7" xfId="11100"/>
    <cellStyle name="Notiz 11 7 2" xfId="15333"/>
    <cellStyle name="Notiz 11 8" xfId="15314"/>
    <cellStyle name="Notiz 11 9" xfId="25971"/>
    <cellStyle name="Notiz 12" xfId="3434"/>
    <cellStyle name="Notiz 12 10" xfId="25983"/>
    <cellStyle name="Notiz 12 2" xfId="3435"/>
    <cellStyle name="Notiz 12 2 2" xfId="3436"/>
    <cellStyle name="Notiz 12 2 2 2" xfId="15336"/>
    <cellStyle name="Notiz 12 2 2 3" xfId="25985"/>
    <cellStyle name="Notiz 12 2 3" xfId="3437"/>
    <cellStyle name="Notiz 12 2 3 2" xfId="15337"/>
    <cellStyle name="Notiz 12 2 3 3" xfId="25986"/>
    <cellStyle name="Notiz 12 2 4" xfId="11880"/>
    <cellStyle name="Notiz 12 2 4 2" xfId="15338"/>
    <cellStyle name="Notiz 12 2 4 3" xfId="26627"/>
    <cellStyle name="Notiz 12 2 5" xfId="9942"/>
    <cellStyle name="Notiz 12 2 5 2" xfId="15339"/>
    <cellStyle name="Notiz 12 2 6" xfId="15335"/>
    <cellStyle name="Notiz 12 2 7" xfId="25984"/>
    <cellStyle name="Notiz 12 3" xfId="3438"/>
    <cellStyle name="Notiz 12 3 2" xfId="3439"/>
    <cellStyle name="Notiz 12 3 2 2" xfId="15341"/>
    <cellStyle name="Notiz 12 3 2 3" xfId="25988"/>
    <cellStyle name="Notiz 12 3 3" xfId="3440"/>
    <cellStyle name="Notiz 12 3 3 2" xfId="15342"/>
    <cellStyle name="Notiz 12 3 3 3" xfId="25989"/>
    <cellStyle name="Notiz 12 3 4" xfId="13208"/>
    <cellStyle name="Notiz 12 3 4 2" xfId="15343"/>
    <cellStyle name="Notiz 12 3 4 3" xfId="26767"/>
    <cellStyle name="Notiz 12 3 5" xfId="9858"/>
    <cellStyle name="Notiz 12 3 5 2" xfId="15344"/>
    <cellStyle name="Notiz 12 3 6" xfId="15340"/>
    <cellStyle name="Notiz 12 3 7" xfId="25987"/>
    <cellStyle name="Notiz 12 4" xfId="3441"/>
    <cellStyle name="Notiz 12 4 2" xfId="3442"/>
    <cellStyle name="Notiz 12 4 2 2" xfId="15346"/>
    <cellStyle name="Notiz 12 4 2 3" xfId="25991"/>
    <cellStyle name="Notiz 12 4 3" xfId="3443"/>
    <cellStyle name="Notiz 12 4 3 2" xfId="15347"/>
    <cellStyle name="Notiz 12 4 3 3" xfId="25992"/>
    <cellStyle name="Notiz 12 4 4" xfId="13207"/>
    <cellStyle name="Notiz 12 4 4 2" xfId="15348"/>
    <cellStyle name="Notiz 12 4 4 3" xfId="26766"/>
    <cellStyle name="Notiz 12 4 5" xfId="9943"/>
    <cellStyle name="Notiz 12 4 5 2" xfId="15349"/>
    <cellStyle name="Notiz 12 4 6" xfId="15345"/>
    <cellStyle name="Notiz 12 4 7" xfId="25990"/>
    <cellStyle name="Notiz 12 5" xfId="3444"/>
    <cellStyle name="Notiz 12 5 2" xfId="15350"/>
    <cellStyle name="Notiz 12 5 3" xfId="25993"/>
    <cellStyle name="Notiz 12 6" xfId="3445"/>
    <cellStyle name="Notiz 12 6 2" xfId="15351"/>
    <cellStyle name="Notiz 12 6 3" xfId="25994"/>
    <cellStyle name="Notiz 12 7" xfId="11879"/>
    <cellStyle name="Notiz 12 7 2" xfId="15352"/>
    <cellStyle name="Notiz 12 7 3" xfId="26626"/>
    <cellStyle name="Notiz 12 8" xfId="9944"/>
    <cellStyle name="Notiz 12 8 2" xfId="15353"/>
    <cellStyle name="Notiz 12 9" xfId="15334"/>
    <cellStyle name="Notiz 13" xfId="3446"/>
    <cellStyle name="Notiz 13 2" xfId="3447"/>
    <cellStyle name="Notiz 13 2 2" xfId="3448"/>
    <cellStyle name="Notiz 13 2 2 2" xfId="15356"/>
    <cellStyle name="Notiz 13 2 2 3" xfId="25997"/>
    <cellStyle name="Notiz 13 2 3" xfId="3449"/>
    <cellStyle name="Notiz 13 2 3 2" xfId="15357"/>
    <cellStyle name="Notiz 13 2 3 3" xfId="25998"/>
    <cellStyle name="Notiz 13 2 4" xfId="11881"/>
    <cellStyle name="Notiz 13 2 4 2" xfId="15358"/>
    <cellStyle name="Notiz 13 2 4 3" xfId="26628"/>
    <cellStyle name="Notiz 13 2 5" xfId="11103"/>
    <cellStyle name="Notiz 13 2 5 2" xfId="15359"/>
    <cellStyle name="Notiz 13 2 6" xfId="15355"/>
    <cellStyle name="Notiz 13 2 7" xfId="25996"/>
    <cellStyle name="Notiz 13 3" xfId="3450"/>
    <cellStyle name="Notiz 13 3 2" xfId="15360"/>
    <cellStyle name="Notiz 13 3 3" xfId="25999"/>
    <cellStyle name="Notiz 13 4" xfId="3451"/>
    <cellStyle name="Notiz 13 4 2" xfId="15361"/>
    <cellStyle name="Notiz 13 4 3" xfId="26000"/>
    <cellStyle name="Notiz 13 5" xfId="13209"/>
    <cellStyle name="Notiz 13 5 2" xfId="15362"/>
    <cellStyle name="Notiz 13 5 3" xfId="26768"/>
    <cellStyle name="Notiz 13 6" xfId="11102"/>
    <cellStyle name="Notiz 13 6 2" xfId="15363"/>
    <cellStyle name="Notiz 13 7" xfId="15354"/>
    <cellStyle name="Notiz 13 8" xfId="25995"/>
    <cellStyle name="Notiz 14" xfId="3452"/>
    <cellStyle name="Notiz 14 10" xfId="3453"/>
    <cellStyle name="Notiz 14 10 2" xfId="15365"/>
    <cellStyle name="Notiz 14 10 3" xfId="26002"/>
    <cellStyle name="Notiz 14 11" xfId="11882"/>
    <cellStyle name="Notiz 14 11 2" xfId="15366"/>
    <cellStyle name="Notiz 14 11 3" xfId="26629"/>
    <cellStyle name="Notiz 14 12" xfId="9859"/>
    <cellStyle name="Notiz 14 12 2" xfId="15367"/>
    <cellStyle name="Notiz 14 13" xfId="15364"/>
    <cellStyle name="Notiz 14 14" xfId="26001"/>
    <cellStyle name="Notiz 14 2" xfId="3454"/>
    <cellStyle name="Notiz 14 2 2" xfId="3455"/>
    <cellStyle name="Notiz 14 2 2 2" xfId="15369"/>
    <cellStyle name="Notiz 14 2 2 3" xfId="26004"/>
    <cellStyle name="Notiz 14 2 3" xfId="3456"/>
    <cellStyle name="Notiz 14 2 3 2" xfId="15370"/>
    <cellStyle name="Notiz 14 2 3 3" xfId="26005"/>
    <cellStyle name="Notiz 14 2 4" xfId="13211"/>
    <cellStyle name="Notiz 14 2 4 2" xfId="15371"/>
    <cellStyle name="Notiz 14 2 4 3" xfId="26770"/>
    <cellStyle name="Notiz 14 2 5" xfId="9951"/>
    <cellStyle name="Notiz 14 2 5 2" xfId="15372"/>
    <cellStyle name="Notiz 14 2 6" xfId="15368"/>
    <cellStyle name="Notiz 14 2 7" xfId="26003"/>
    <cellStyle name="Notiz 14 3" xfId="3457"/>
    <cellStyle name="Notiz 14 3 2" xfId="3458"/>
    <cellStyle name="Notiz 14 3 2 2" xfId="3459"/>
    <cellStyle name="Notiz 14 3 2 2 2" xfId="15375"/>
    <cellStyle name="Notiz 14 3 2 2 3" xfId="26008"/>
    <cellStyle name="Notiz 14 3 2 3" xfId="3460"/>
    <cellStyle name="Notiz 14 3 2 3 2" xfId="15376"/>
    <cellStyle name="Notiz 14 3 2 3 3" xfId="26009"/>
    <cellStyle name="Notiz 14 3 2 4" xfId="11883"/>
    <cellStyle name="Notiz 14 3 2 4 2" xfId="15377"/>
    <cellStyle name="Notiz 14 3 2 4 3" xfId="26630"/>
    <cellStyle name="Notiz 14 3 2 5" xfId="11104"/>
    <cellStyle name="Notiz 14 3 2 5 2" xfId="15378"/>
    <cellStyle name="Notiz 14 3 2 6" xfId="15374"/>
    <cellStyle name="Notiz 14 3 2 7" xfId="26007"/>
    <cellStyle name="Notiz 14 3 3" xfId="3461"/>
    <cellStyle name="Notiz 14 3 3 2" xfId="15379"/>
    <cellStyle name="Notiz 14 3 3 3" xfId="26010"/>
    <cellStyle name="Notiz 14 3 4" xfId="3462"/>
    <cellStyle name="Notiz 14 3 4 2" xfId="15380"/>
    <cellStyle name="Notiz 14 3 4 3" xfId="26011"/>
    <cellStyle name="Notiz 14 3 5" xfId="13210"/>
    <cellStyle name="Notiz 14 3 5 2" xfId="15381"/>
    <cellStyle name="Notiz 14 3 5 3" xfId="26769"/>
    <cellStyle name="Notiz 14 3 6" xfId="9946"/>
    <cellStyle name="Notiz 14 3 6 2" xfId="15382"/>
    <cellStyle name="Notiz 14 3 7" xfId="15373"/>
    <cellStyle name="Notiz 14 3 8" xfId="26006"/>
    <cellStyle name="Notiz 14 4" xfId="3463"/>
    <cellStyle name="Notiz 14 4 2" xfId="3464"/>
    <cellStyle name="Notiz 14 4 2 2" xfId="15384"/>
    <cellStyle name="Notiz 14 4 2 3" xfId="26013"/>
    <cellStyle name="Notiz 14 4 3" xfId="3465"/>
    <cellStyle name="Notiz 14 4 3 2" xfId="15385"/>
    <cellStyle name="Notiz 14 4 3 3" xfId="26014"/>
    <cellStyle name="Notiz 14 4 4" xfId="11884"/>
    <cellStyle name="Notiz 14 4 4 2" xfId="15386"/>
    <cellStyle name="Notiz 14 4 4 3" xfId="26631"/>
    <cellStyle name="Notiz 14 4 5" xfId="9947"/>
    <cellStyle name="Notiz 14 4 5 2" xfId="15387"/>
    <cellStyle name="Notiz 14 4 6" xfId="15383"/>
    <cellStyle name="Notiz 14 4 7" xfId="26012"/>
    <cellStyle name="Notiz 14 5" xfId="3466"/>
    <cellStyle name="Notiz 14 5 2" xfId="3467"/>
    <cellStyle name="Notiz 14 5 2 2" xfId="3468"/>
    <cellStyle name="Notiz 14 5 2 2 2" xfId="15390"/>
    <cellStyle name="Notiz 14 5 2 2 3" xfId="26017"/>
    <cellStyle name="Notiz 14 5 2 3" xfId="3469"/>
    <cellStyle name="Notiz 14 5 2 3 2" xfId="15391"/>
    <cellStyle name="Notiz 14 5 2 3 3" xfId="26018"/>
    <cellStyle name="Notiz 14 5 2 4" xfId="11886"/>
    <cellStyle name="Notiz 14 5 2 4 2" xfId="15392"/>
    <cellStyle name="Notiz 14 5 2 4 3" xfId="26633"/>
    <cellStyle name="Notiz 14 5 2 5" xfId="9950"/>
    <cellStyle name="Notiz 14 5 2 5 2" xfId="15393"/>
    <cellStyle name="Notiz 14 5 2 6" xfId="15389"/>
    <cellStyle name="Notiz 14 5 2 7" xfId="26016"/>
    <cellStyle name="Notiz 14 5 3" xfId="3470"/>
    <cellStyle name="Notiz 14 5 3 2" xfId="15394"/>
    <cellStyle name="Notiz 14 5 3 3" xfId="26019"/>
    <cellStyle name="Notiz 14 5 4" xfId="3471"/>
    <cellStyle name="Notiz 14 5 4 2" xfId="15395"/>
    <cellStyle name="Notiz 14 5 4 3" xfId="26020"/>
    <cellStyle name="Notiz 14 5 5" xfId="11885"/>
    <cellStyle name="Notiz 14 5 5 2" xfId="15396"/>
    <cellStyle name="Notiz 14 5 5 3" xfId="26632"/>
    <cellStyle name="Notiz 14 5 6" xfId="9860"/>
    <cellStyle name="Notiz 14 5 6 2" xfId="15397"/>
    <cellStyle name="Notiz 14 5 7" xfId="15388"/>
    <cellStyle name="Notiz 14 5 8" xfId="26015"/>
    <cellStyle name="Notiz 14 6" xfId="3472"/>
    <cellStyle name="Notiz 14 6 2" xfId="3473"/>
    <cellStyle name="Notiz 14 6 2 2" xfId="3474"/>
    <cellStyle name="Notiz 14 6 2 2 2" xfId="15400"/>
    <cellStyle name="Notiz 14 6 2 2 3" xfId="26023"/>
    <cellStyle name="Notiz 14 6 2 3" xfId="3475"/>
    <cellStyle name="Notiz 14 6 2 3 2" xfId="15401"/>
    <cellStyle name="Notiz 14 6 2 3 3" xfId="26024"/>
    <cellStyle name="Notiz 14 6 2 4" xfId="13212"/>
    <cellStyle name="Notiz 14 6 2 4 2" xfId="15402"/>
    <cellStyle name="Notiz 14 6 2 4 3" xfId="26771"/>
    <cellStyle name="Notiz 14 6 2 5" xfId="9861"/>
    <cellStyle name="Notiz 14 6 2 5 2" xfId="15403"/>
    <cellStyle name="Notiz 14 6 2 6" xfId="15399"/>
    <cellStyle name="Notiz 14 6 2 7" xfId="26022"/>
    <cellStyle name="Notiz 14 6 3" xfId="3476"/>
    <cellStyle name="Notiz 14 6 3 2" xfId="15404"/>
    <cellStyle name="Notiz 14 6 3 3" xfId="26025"/>
    <cellStyle name="Notiz 14 6 4" xfId="3477"/>
    <cellStyle name="Notiz 14 6 4 2" xfId="15405"/>
    <cellStyle name="Notiz 14 6 4 3" xfId="26026"/>
    <cellStyle name="Notiz 14 6 5" xfId="13213"/>
    <cellStyle name="Notiz 14 6 5 2" xfId="15406"/>
    <cellStyle name="Notiz 14 6 5 3" xfId="26772"/>
    <cellStyle name="Notiz 14 6 6" xfId="9948"/>
    <cellStyle name="Notiz 14 6 6 2" xfId="15407"/>
    <cellStyle name="Notiz 14 6 7" xfId="15398"/>
    <cellStyle name="Notiz 14 6 8" xfId="26021"/>
    <cellStyle name="Notiz 14 7" xfId="3478"/>
    <cellStyle name="Notiz 14 7 2" xfId="3479"/>
    <cellStyle name="Notiz 14 7 2 2" xfId="15409"/>
    <cellStyle name="Notiz 14 7 2 3" xfId="26028"/>
    <cellStyle name="Notiz 14 7 3" xfId="3480"/>
    <cellStyle name="Notiz 14 7 3 2" xfId="15410"/>
    <cellStyle name="Notiz 14 7 3 3" xfId="26029"/>
    <cellStyle name="Notiz 14 7 4" xfId="13215"/>
    <cellStyle name="Notiz 14 7 4 2" xfId="15411"/>
    <cellStyle name="Notiz 14 7 4 3" xfId="26774"/>
    <cellStyle name="Notiz 14 7 5" xfId="9949"/>
    <cellStyle name="Notiz 14 7 5 2" xfId="15412"/>
    <cellStyle name="Notiz 14 7 6" xfId="15408"/>
    <cellStyle name="Notiz 14 7 7" xfId="26027"/>
    <cellStyle name="Notiz 14 8" xfId="3481"/>
    <cellStyle name="Notiz 14 8 2" xfId="3482"/>
    <cellStyle name="Notiz 14 8 2 2" xfId="3483"/>
    <cellStyle name="Notiz 14 8 2 2 2" xfId="15415"/>
    <cellStyle name="Notiz 14 8 2 2 3" xfId="26032"/>
    <cellStyle name="Notiz 14 8 2 3" xfId="3484"/>
    <cellStyle name="Notiz 14 8 2 3 2" xfId="15416"/>
    <cellStyle name="Notiz 14 8 2 3 3" xfId="26033"/>
    <cellStyle name="Notiz 14 8 2 4" xfId="11887"/>
    <cellStyle name="Notiz 14 8 2 4 2" xfId="15417"/>
    <cellStyle name="Notiz 14 8 2 4 3" xfId="26634"/>
    <cellStyle name="Notiz 14 8 2 5" xfId="11106"/>
    <cellStyle name="Notiz 14 8 2 5 2" xfId="15418"/>
    <cellStyle name="Notiz 14 8 2 6" xfId="15414"/>
    <cellStyle name="Notiz 14 8 2 7" xfId="26031"/>
    <cellStyle name="Notiz 14 8 3" xfId="3485"/>
    <cellStyle name="Notiz 14 8 3 2" xfId="15419"/>
    <cellStyle name="Notiz 14 8 3 3" xfId="26034"/>
    <cellStyle name="Notiz 14 8 4" xfId="3486"/>
    <cellStyle name="Notiz 14 8 4 2" xfId="15420"/>
    <cellStyle name="Notiz 14 8 4 3" xfId="26035"/>
    <cellStyle name="Notiz 14 8 5" xfId="13214"/>
    <cellStyle name="Notiz 14 8 5 2" xfId="15421"/>
    <cellStyle name="Notiz 14 8 5 3" xfId="26773"/>
    <cellStyle name="Notiz 14 8 6" xfId="11105"/>
    <cellStyle name="Notiz 14 8 6 2" xfId="15422"/>
    <cellStyle name="Notiz 14 8 7" xfId="15413"/>
    <cellStyle name="Notiz 14 8 8" xfId="26030"/>
    <cellStyle name="Notiz 14 9" xfId="3487"/>
    <cellStyle name="Notiz 14 9 2" xfId="15423"/>
    <cellStyle name="Notiz 14 9 3" xfId="26036"/>
    <cellStyle name="Notiz 15" xfId="3488"/>
    <cellStyle name="Notiz 15 2" xfId="3489"/>
    <cellStyle name="Notiz 15 2 2" xfId="3490"/>
    <cellStyle name="Notiz 15 2 2 2" xfId="15426"/>
    <cellStyle name="Notiz 15 2 2 3" xfId="26039"/>
    <cellStyle name="Notiz 15 2 3" xfId="3491"/>
    <cellStyle name="Notiz 15 2 3 2" xfId="15427"/>
    <cellStyle name="Notiz 15 2 3 3" xfId="26040"/>
    <cellStyle name="Notiz 15 2 4" xfId="13217"/>
    <cellStyle name="Notiz 15 2 4 2" xfId="15428"/>
    <cellStyle name="Notiz 15 2 4 3" xfId="26776"/>
    <cellStyle name="Notiz 15 2 5" xfId="9957"/>
    <cellStyle name="Notiz 15 2 5 2" xfId="15429"/>
    <cellStyle name="Notiz 15 2 6" xfId="15425"/>
    <cellStyle name="Notiz 15 2 7" xfId="26038"/>
    <cellStyle name="Notiz 15 3" xfId="3492"/>
    <cellStyle name="Notiz 15 3 2" xfId="3493"/>
    <cellStyle name="Notiz 15 3 2 2" xfId="3494"/>
    <cellStyle name="Notiz 15 3 2 2 2" xfId="15432"/>
    <cellStyle name="Notiz 15 3 2 2 3" xfId="26043"/>
    <cellStyle name="Notiz 15 3 2 3" xfId="3495"/>
    <cellStyle name="Notiz 15 3 2 3 2" xfId="15433"/>
    <cellStyle name="Notiz 15 3 2 3 3" xfId="26044"/>
    <cellStyle name="Notiz 15 3 2 4" xfId="11889"/>
    <cellStyle name="Notiz 15 3 2 4 2" xfId="15434"/>
    <cellStyle name="Notiz 15 3 2 4 3" xfId="26636"/>
    <cellStyle name="Notiz 15 3 2 5" xfId="11108"/>
    <cellStyle name="Notiz 15 3 2 5 2" xfId="15435"/>
    <cellStyle name="Notiz 15 3 2 6" xfId="15431"/>
    <cellStyle name="Notiz 15 3 2 7" xfId="26042"/>
    <cellStyle name="Notiz 15 3 3" xfId="3496"/>
    <cellStyle name="Notiz 15 3 3 2" xfId="15436"/>
    <cellStyle name="Notiz 15 3 3 3" xfId="26045"/>
    <cellStyle name="Notiz 15 3 4" xfId="3497"/>
    <cellStyle name="Notiz 15 3 4 2" xfId="15437"/>
    <cellStyle name="Notiz 15 3 4 3" xfId="26046"/>
    <cellStyle name="Notiz 15 3 5" xfId="13216"/>
    <cellStyle name="Notiz 15 3 5 2" xfId="15438"/>
    <cellStyle name="Notiz 15 3 5 3" xfId="26775"/>
    <cellStyle name="Notiz 15 3 6" xfId="9952"/>
    <cellStyle name="Notiz 15 3 6 2" xfId="15439"/>
    <cellStyle name="Notiz 15 3 7" xfId="15430"/>
    <cellStyle name="Notiz 15 3 8" xfId="26041"/>
    <cellStyle name="Notiz 15 4" xfId="3498"/>
    <cellStyle name="Notiz 15 4 2" xfId="15440"/>
    <cellStyle name="Notiz 15 4 3" xfId="26047"/>
    <cellStyle name="Notiz 15 5" xfId="3499"/>
    <cellStyle name="Notiz 15 5 2" xfId="15441"/>
    <cellStyle name="Notiz 15 5 3" xfId="26048"/>
    <cellStyle name="Notiz 15 6" xfId="11888"/>
    <cellStyle name="Notiz 15 6 2" xfId="15442"/>
    <cellStyle name="Notiz 15 6 3" xfId="26635"/>
    <cellStyle name="Notiz 15 7" xfId="11107"/>
    <cellStyle name="Notiz 15 7 2" xfId="15443"/>
    <cellStyle name="Notiz 15 8" xfId="15424"/>
    <cellStyle name="Notiz 15 9" xfId="26037"/>
    <cellStyle name="Notiz 16" xfId="3500"/>
    <cellStyle name="Notiz 16 2" xfId="3501"/>
    <cellStyle name="Notiz 16 2 2" xfId="3502"/>
    <cellStyle name="Notiz 16 2 2 2" xfId="15446"/>
    <cellStyle name="Notiz 16 2 2 3" xfId="26051"/>
    <cellStyle name="Notiz 16 2 3" xfId="3503"/>
    <cellStyle name="Notiz 16 2 3 2" xfId="15447"/>
    <cellStyle name="Notiz 16 2 3 3" xfId="26052"/>
    <cellStyle name="Notiz 16 2 4" xfId="13218"/>
    <cellStyle name="Notiz 16 2 4 2" xfId="15448"/>
    <cellStyle name="Notiz 16 2 4 3" xfId="26777"/>
    <cellStyle name="Notiz 16 2 5" xfId="11109"/>
    <cellStyle name="Notiz 16 2 5 2" xfId="15449"/>
    <cellStyle name="Notiz 16 2 6" xfId="15445"/>
    <cellStyle name="Notiz 16 2 7" xfId="26050"/>
    <cellStyle name="Notiz 16 3" xfId="3504"/>
    <cellStyle name="Notiz 16 3 2" xfId="15450"/>
    <cellStyle name="Notiz 16 3 3" xfId="26053"/>
    <cellStyle name="Notiz 16 4" xfId="3505"/>
    <cellStyle name="Notiz 16 4 2" xfId="15451"/>
    <cellStyle name="Notiz 16 4 3" xfId="26054"/>
    <cellStyle name="Notiz 16 5" xfId="11890"/>
    <cellStyle name="Notiz 16 5 2" xfId="15452"/>
    <cellStyle name="Notiz 16 5 3" xfId="26637"/>
    <cellStyle name="Notiz 16 6" xfId="9953"/>
    <cellStyle name="Notiz 16 6 2" xfId="15453"/>
    <cellStyle name="Notiz 16 7" xfId="15444"/>
    <cellStyle name="Notiz 16 8" xfId="26049"/>
    <cellStyle name="Notiz 17" xfId="3506"/>
    <cellStyle name="Notiz 17 2" xfId="3507"/>
    <cellStyle name="Notiz 17 2 2" xfId="3508"/>
    <cellStyle name="Notiz 17 2 2 2" xfId="15456"/>
    <cellStyle name="Notiz 17 2 2 3" xfId="26057"/>
    <cellStyle name="Notiz 17 2 3" xfId="3509"/>
    <cellStyle name="Notiz 17 2 3 2" xfId="15457"/>
    <cellStyle name="Notiz 17 2 3 3" xfId="26058"/>
    <cellStyle name="Notiz 17 2 4" xfId="11892"/>
    <cellStyle name="Notiz 17 2 4 2" xfId="15458"/>
    <cellStyle name="Notiz 17 2 4 3" xfId="26639"/>
    <cellStyle name="Notiz 17 2 5" xfId="9954"/>
    <cellStyle name="Notiz 17 2 5 2" xfId="15459"/>
    <cellStyle name="Notiz 17 2 6" xfId="15455"/>
    <cellStyle name="Notiz 17 2 7" xfId="26056"/>
    <cellStyle name="Notiz 17 3" xfId="3510"/>
    <cellStyle name="Notiz 17 3 2" xfId="15460"/>
    <cellStyle name="Notiz 17 3 3" xfId="26059"/>
    <cellStyle name="Notiz 17 4" xfId="3511"/>
    <cellStyle name="Notiz 17 4 2" xfId="15461"/>
    <cellStyle name="Notiz 17 4 3" xfId="26060"/>
    <cellStyle name="Notiz 17 5" xfId="11891"/>
    <cellStyle name="Notiz 17 5 2" xfId="15462"/>
    <cellStyle name="Notiz 17 5 3" xfId="26638"/>
    <cellStyle name="Notiz 17 6" xfId="9956"/>
    <cellStyle name="Notiz 17 6 2" xfId="15463"/>
    <cellStyle name="Notiz 17 7" xfId="15454"/>
    <cellStyle name="Notiz 17 8" xfId="26055"/>
    <cellStyle name="Notiz 18" xfId="15293"/>
    <cellStyle name="Notiz 19" xfId="25848"/>
    <cellStyle name="Notiz 2" xfId="3512"/>
    <cellStyle name="Notiz 2 10" xfId="3513"/>
    <cellStyle name="Notiz 2 10 2" xfId="3514"/>
    <cellStyle name="Notiz 2 10 2 2" xfId="3515"/>
    <cellStyle name="Notiz 2 10 2 2 2" xfId="3516"/>
    <cellStyle name="Notiz 2 10 2 2 2 2" xfId="15468"/>
    <cellStyle name="Notiz 2 10 2 2 2 3" xfId="26064"/>
    <cellStyle name="Notiz 2 10 2 2 3" xfId="3517"/>
    <cellStyle name="Notiz 2 10 2 2 3 2" xfId="15469"/>
    <cellStyle name="Notiz 2 10 2 2 3 3" xfId="26065"/>
    <cellStyle name="Notiz 2 10 2 2 4" xfId="11893"/>
    <cellStyle name="Notiz 2 10 2 2 4 2" xfId="15470"/>
    <cellStyle name="Notiz 2 10 2 2 4 3" xfId="26640"/>
    <cellStyle name="Notiz 2 10 2 2 5" xfId="11110"/>
    <cellStyle name="Notiz 2 10 2 2 5 2" xfId="15471"/>
    <cellStyle name="Notiz 2 10 2 2 6" xfId="15467"/>
    <cellStyle name="Notiz 2 10 2 2 7" xfId="26063"/>
    <cellStyle name="Notiz 2 10 2 3" xfId="3518"/>
    <cellStyle name="Notiz 2 10 2 3 2" xfId="3519"/>
    <cellStyle name="Notiz 2 10 2 3 2 2" xfId="15473"/>
    <cellStyle name="Notiz 2 10 2 3 2 3" xfId="26067"/>
    <cellStyle name="Notiz 2 10 2 3 3" xfId="3520"/>
    <cellStyle name="Notiz 2 10 2 3 3 2" xfId="15474"/>
    <cellStyle name="Notiz 2 10 2 3 3 3" xfId="26068"/>
    <cellStyle name="Notiz 2 10 2 3 4" xfId="13221"/>
    <cellStyle name="Notiz 2 10 2 3 4 2" xfId="15475"/>
    <cellStyle name="Notiz 2 10 2 3 4 3" xfId="26780"/>
    <cellStyle name="Notiz 2 10 2 3 5" xfId="11111"/>
    <cellStyle name="Notiz 2 10 2 3 5 2" xfId="15476"/>
    <cellStyle name="Notiz 2 10 2 3 6" xfId="15472"/>
    <cellStyle name="Notiz 2 10 2 3 7" xfId="26066"/>
    <cellStyle name="Notiz 2 10 2 4" xfId="3521"/>
    <cellStyle name="Notiz 2 10 2 4 2" xfId="15477"/>
    <cellStyle name="Notiz 2 10 2 4 3" xfId="26069"/>
    <cellStyle name="Notiz 2 10 2 5" xfId="3522"/>
    <cellStyle name="Notiz 2 10 2 5 2" xfId="15478"/>
    <cellStyle name="Notiz 2 10 2 5 3" xfId="26070"/>
    <cellStyle name="Notiz 2 10 2 6" xfId="13219"/>
    <cellStyle name="Notiz 2 10 2 6 2" xfId="15479"/>
    <cellStyle name="Notiz 2 10 2 6 3" xfId="26778"/>
    <cellStyle name="Notiz 2 10 2 7" xfId="9863"/>
    <cellStyle name="Notiz 2 10 2 7 2" xfId="15480"/>
    <cellStyle name="Notiz 2 10 2 8" xfId="15466"/>
    <cellStyle name="Notiz 2 10 2 9" xfId="26062"/>
    <cellStyle name="Notiz 2 10 3" xfId="3523"/>
    <cellStyle name="Notiz 2 10 3 2" xfId="3524"/>
    <cellStyle name="Notiz 2 10 3 2 2" xfId="15482"/>
    <cellStyle name="Notiz 2 10 3 2 3" xfId="26072"/>
    <cellStyle name="Notiz 2 10 3 3" xfId="3525"/>
    <cellStyle name="Notiz 2 10 3 3 2" xfId="15483"/>
    <cellStyle name="Notiz 2 10 3 3 3" xfId="26073"/>
    <cellStyle name="Notiz 2 10 3 4" xfId="11894"/>
    <cellStyle name="Notiz 2 10 3 4 2" xfId="15484"/>
    <cellStyle name="Notiz 2 10 3 4 3" xfId="26641"/>
    <cellStyle name="Notiz 2 10 3 5" xfId="9963"/>
    <cellStyle name="Notiz 2 10 3 5 2" xfId="15485"/>
    <cellStyle name="Notiz 2 10 3 6" xfId="15481"/>
    <cellStyle name="Notiz 2 10 3 7" xfId="26071"/>
    <cellStyle name="Notiz 2 10 4" xfId="3526"/>
    <cellStyle name="Notiz 2 10 4 2" xfId="15486"/>
    <cellStyle name="Notiz 2 10 4 3" xfId="26074"/>
    <cellStyle name="Notiz 2 10 5" xfId="3527"/>
    <cellStyle name="Notiz 2 10 5 2" xfId="15487"/>
    <cellStyle name="Notiz 2 10 5 3" xfId="26075"/>
    <cellStyle name="Notiz 2 10 6" xfId="13220"/>
    <cellStyle name="Notiz 2 10 6 2" xfId="15488"/>
    <cellStyle name="Notiz 2 10 6 3" xfId="26779"/>
    <cellStyle name="Notiz 2 10 7" xfId="9955"/>
    <cellStyle name="Notiz 2 10 7 2" xfId="15489"/>
    <cellStyle name="Notiz 2 10 8" xfId="15465"/>
    <cellStyle name="Notiz 2 10 9" xfId="26061"/>
    <cellStyle name="Notiz 2 11" xfId="3528"/>
    <cellStyle name="Notiz 2 11 10" xfId="3529"/>
    <cellStyle name="Notiz 2 11 10 2" xfId="15491"/>
    <cellStyle name="Notiz 2 11 10 3" xfId="26077"/>
    <cellStyle name="Notiz 2 11 11" xfId="11895"/>
    <cellStyle name="Notiz 2 11 11 2" xfId="15492"/>
    <cellStyle name="Notiz 2 11 11 3" xfId="26642"/>
    <cellStyle name="Notiz 2 11 12" xfId="9958"/>
    <cellStyle name="Notiz 2 11 12 2" xfId="15493"/>
    <cellStyle name="Notiz 2 11 13" xfId="15490"/>
    <cellStyle name="Notiz 2 11 14" xfId="26076"/>
    <cellStyle name="Notiz 2 11 2" xfId="3530"/>
    <cellStyle name="Notiz 2 11 2 2" xfId="3531"/>
    <cellStyle name="Notiz 2 11 2 2 2" xfId="15495"/>
    <cellStyle name="Notiz 2 11 2 2 3" xfId="26079"/>
    <cellStyle name="Notiz 2 11 2 3" xfId="3532"/>
    <cellStyle name="Notiz 2 11 2 3 2" xfId="15496"/>
    <cellStyle name="Notiz 2 11 2 3 3" xfId="26080"/>
    <cellStyle name="Notiz 2 11 2 4" xfId="13222"/>
    <cellStyle name="Notiz 2 11 2 4 2" xfId="15497"/>
    <cellStyle name="Notiz 2 11 2 4 3" xfId="26781"/>
    <cellStyle name="Notiz 2 11 2 5" xfId="9864"/>
    <cellStyle name="Notiz 2 11 2 5 2" xfId="15498"/>
    <cellStyle name="Notiz 2 11 2 6" xfId="15494"/>
    <cellStyle name="Notiz 2 11 2 7" xfId="26078"/>
    <cellStyle name="Notiz 2 11 3" xfId="3533"/>
    <cellStyle name="Notiz 2 11 3 2" xfId="3534"/>
    <cellStyle name="Notiz 2 11 3 2 2" xfId="3535"/>
    <cellStyle name="Notiz 2 11 3 2 2 2" xfId="15501"/>
    <cellStyle name="Notiz 2 11 3 2 2 3" xfId="26083"/>
    <cellStyle name="Notiz 2 11 3 2 3" xfId="3536"/>
    <cellStyle name="Notiz 2 11 3 2 3 2" xfId="15502"/>
    <cellStyle name="Notiz 2 11 3 2 3 3" xfId="26084"/>
    <cellStyle name="Notiz 2 11 3 2 4" xfId="13223"/>
    <cellStyle name="Notiz 2 11 3 2 4 2" xfId="15503"/>
    <cellStyle name="Notiz 2 11 3 2 4 3" xfId="26782"/>
    <cellStyle name="Notiz 2 11 3 2 5" xfId="9865"/>
    <cellStyle name="Notiz 2 11 3 2 5 2" xfId="15504"/>
    <cellStyle name="Notiz 2 11 3 2 6" xfId="15500"/>
    <cellStyle name="Notiz 2 11 3 2 7" xfId="26082"/>
    <cellStyle name="Notiz 2 11 3 3" xfId="3537"/>
    <cellStyle name="Notiz 2 11 3 3 2" xfId="15505"/>
    <cellStyle name="Notiz 2 11 3 3 3" xfId="26085"/>
    <cellStyle name="Notiz 2 11 3 4" xfId="3538"/>
    <cellStyle name="Notiz 2 11 3 4 2" xfId="15506"/>
    <cellStyle name="Notiz 2 11 3 4 3" xfId="26086"/>
    <cellStyle name="Notiz 2 11 3 5" xfId="11896"/>
    <cellStyle name="Notiz 2 11 3 5 2" xfId="15507"/>
    <cellStyle name="Notiz 2 11 3 5 3" xfId="26643"/>
    <cellStyle name="Notiz 2 11 3 6" xfId="9959"/>
    <cellStyle name="Notiz 2 11 3 6 2" xfId="15508"/>
    <cellStyle name="Notiz 2 11 3 7" xfId="15499"/>
    <cellStyle name="Notiz 2 11 3 8" xfId="26081"/>
    <cellStyle name="Notiz 2 11 4" xfId="3539"/>
    <cellStyle name="Notiz 2 11 4 2" xfId="3540"/>
    <cellStyle name="Notiz 2 11 4 2 2" xfId="15510"/>
    <cellStyle name="Notiz 2 11 4 2 3" xfId="26088"/>
    <cellStyle name="Notiz 2 11 4 3" xfId="3541"/>
    <cellStyle name="Notiz 2 11 4 3 2" xfId="15511"/>
    <cellStyle name="Notiz 2 11 4 3 3" xfId="26089"/>
    <cellStyle name="Notiz 2 11 4 4" xfId="11897"/>
    <cellStyle name="Notiz 2 11 4 4 2" xfId="15512"/>
    <cellStyle name="Notiz 2 11 4 4 3" xfId="26644"/>
    <cellStyle name="Notiz 2 11 4 5" xfId="9962"/>
    <cellStyle name="Notiz 2 11 4 5 2" xfId="15513"/>
    <cellStyle name="Notiz 2 11 4 6" xfId="15509"/>
    <cellStyle name="Notiz 2 11 4 7" xfId="26087"/>
    <cellStyle name="Notiz 2 11 5" xfId="3542"/>
    <cellStyle name="Notiz 2 11 5 2" xfId="3543"/>
    <cellStyle name="Notiz 2 11 5 2 2" xfId="3544"/>
    <cellStyle name="Notiz 2 11 5 2 2 2" xfId="15516"/>
    <cellStyle name="Notiz 2 11 5 2 2 3" xfId="26092"/>
    <cellStyle name="Notiz 2 11 5 2 3" xfId="3545"/>
    <cellStyle name="Notiz 2 11 5 2 3 2" xfId="15517"/>
    <cellStyle name="Notiz 2 11 5 2 3 3" xfId="26093"/>
    <cellStyle name="Notiz 2 11 5 2 4" xfId="13224"/>
    <cellStyle name="Notiz 2 11 5 2 4 2" xfId="15518"/>
    <cellStyle name="Notiz 2 11 5 2 4 3" xfId="26783"/>
    <cellStyle name="Notiz 2 11 5 2 5" xfId="11112"/>
    <cellStyle name="Notiz 2 11 5 2 5 2" xfId="15519"/>
    <cellStyle name="Notiz 2 11 5 2 6" xfId="15515"/>
    <cellStyle name="Notiz 2 11 5 2 7" xfId="26091"/>
    <cellStyle name="Notiz 2 11 5 3" xfId="3546"/>
    <cellStyle name="Notiz 2 11 5 3 2" xfId="15520"/>
    <cellStyle name="Notiz 2 11 5 3 3" xfId="26094"/>
    <cellStyle name="Notiz 2 11 5 4" xfId="3547"/>
    <cellStyle name="Notiz 2 11 5 4 2" xfId="15521"/>
    <cellStyle name="Notiz 2 11 5 4 3" xfId="26095"/>
    <cellStyle name="Notiz 2 11 5 5" xfId="13225"/>
    <cellStyle name="Notiz 2 11 5 5 2" xfId="15522"/>
    <cellStyle name="Notiz 2 11 5 5 3" xfId="26784"/>
    <cellStyle name="Notiz 2 11 5 6" xfId="9960"/>
    <cellStyle name="Notiz 2 11 5 6 2" xfId="15523"/>
    <cellStyle name="Notiz 2 11 5 7" xfId="15514"/>
    <cellStyle name="Notiz 2 11 5 8" xfId="26090"/>
    <cellStyle name="Notiz 2 11 6" xfId="3548"/>
    <cellStyle name="Notiz 2 11 6 2" xfId="3549"/>
    <cellStyle name="Notiz 2 11 6 2 2" xfId="3550"/>
    <cellStyle name="Notiz 2 11 6 2 2 2" xfId="15526"/>
    <cellStyle name="Notiz 2 11 6 2 2 3" xfId="26098"/>
    <cellStyle name="Notiz 2 11 6 2 3" xfId="3551"/>
    <cellStyle name="Notiz 2 11 6 2 3 2" xfId="15527"/>
    <cellStyle name="Notiz 2 11 6 2 3 3" xfId="26099"/>
    <cellStyle name="Notiz 2 11 6 2 4" xfId="11899"/>
    <cellStyle name="Notiz 2 11 6 2 4 2" xfId="15528"/>
    <cellStyle name="Notiz 2 11 6 2 4 3" xfId="26646"/>
    <cellStyle name="Notiz 2 11 6 2 5" xfId="11113"/>
    <cellStyle name="Notiz 2 11 6 2 5 2" xfId="15529"/>
    <cellStyle name="Notiz 2 11 6 2 6" xfId="15525"/>
    <cellStyle name="Notiz 2 11 6 2 7" xfId="26097"/>
    <cellStyle name="Notiz 2 11 6 3" xfId="3552"/>
    <cellStyle name="Notiz 2 11 6 3 2" xfId="15530"/>
    <cellStyle name="Notiz 2 11 6 3 3" xfId="26100"/>
    <cellStyle name="Notiz 2 11 6 4" xfId="3553"/>
    <cellStyle name="Notiz 2 11 6 4 2" xfId="15531"/>
    <cellStyle name="Notiz 2 11 6 4 3" xfId="26101"/>
    <cellStyle name="Notiz 2 11 6 5" xfId="11898"/>
    <cellStyle name="Notiz 2 11 6 5 2" xfId="15532"/>
    <cellStyle name="Notiz 2 11 6 5 3" xfId="26645"/>
    <cellStyle name="Notiz 2 11 6 6" xfId="9961"/>
    <cellStyle name="Notiz 2 11 6 6 2" xfId="15533"/>
    <cellStyle name="Notiz 2 11 6 7" xfId="15524"/>
    <cellStyle name="Notiz 2 11 6 8" xfId="26096"/>
    <cellStyle name="Notiz 2 11 7" xfId="3554"/>
    <cellStyle name="Notiz 2 11 7 2" xfId="3555"/>
    <cellStyle name="Notiz 2 11 7 2 2" xfId="15535"/>
    <cellStyle name="Notiz 2 11 7 2 3" xfId="26103"/>
    <cellStyle name="Notiz 2 11 7 3" xfId="3556"/>
    <cellStyle name="Notiz 2 11 7 3 2" xfId="15536"/>
    <cellStyle name="Notiz 2 11 7 3 3" xfId="26104"/>
    <cellStyle name="Notiz 2 11 7 4" xfId="13226"/>
    <cellStyle name="Notiz 2 11 7 4 2" xfId="15537"/>
    <cellStyle name="Notiz 2 11 7 4 3" xfId="26785"/>
    <cellStyle name="Notiz 2 11 7 5" xfId="9866"/>
    <cellStyle name="Notiz 2 11 7 5 2" xfId="15538"/>
    <cellStyle name="Notiz 2 11 7 6" xfId="15534"/>
    <cellStyle name="Notiz 2 11 7 7" xfId="26102"/>
    <cellStyle name="Notiz 2 11 8" xfId="3557"/>
    <cellStyle name="Notiz 2 11 8 2" xfId="3558"/>
    <cellStyle name="Notiz 2 11 8 2 2" xfId="3559"/>
    <cellStyle name="Notiz 2 11 8 2 2 2" xfId="15541"/>
    <cellStyle name="Notiz 2 11 8 2 2 3" xfId="26107"/>
    <cellStyle name="Notiz 2 11 8 2 3" xfId="3560"/>
    <cellStyle name="Notiz 2 11 8 2 3 2" xfId="15542"/>
    <cellStyle name="Notiz 2 11 8 2 3 3" xfId="26108"/>
    <cellStyle name="Notiz 2 11 8 2 4" xfId="13227"/>
    <cellStyle name="Notiz 2 11 8 2 4 2" xfId="15543"/>
    <cellStyle name="Notiz 2 11 8 2 4 3" xfId="26786"/>
    <cellStyle name="Notiz 2 11 8 2 5" xfId="9965"/>
    <cellStyle name="Notiz 2 11 8 2 5 2" xfId="15544"/>
    <cellStyle name="Notiz 2 11 8 2 6" xfId="15540"/>
    <cellStyle name="Notiz 2 11 8 2 7" xfId="26106"/>
    <cellStyle name="Notiz 2 11 8 3" xfId="3561"/>
    <cellStyle name="Notiz 2 11 8 3 2" xfId="15545"/>
    <cellStyle name="Notiz 2 11 8 3 3" xfId="26109"/>
    <cellStyle name="Notiz 2 11 8 4" xfId="3562"/>
    <cellStyle name="Notiz 2 11 8 4 2" xfId="15546"/>
    <cellStyle name="Notiz 2 11 8 4 3" xfId="26110"/>
    <cellStyle name="Notiz 2 11 8 5" xfId="11900"/>
    <cellStyle name="Notiz 2 11 8 5 2" xfId="15547"/>
    <cellStyle name="Notiz 2 11 8 5 3" xfId="26647"/>
    <cellStyle name="Notiz 2 11 8 6" xfId="9867"/>
    <cellStyle name="Notiz 2 11 8 6 2" xfId="15548"/>
    <cellStyle name="Notiz 2 11 8 7" xfId="15539"/>
    <cellStyle name="Notiz 2 11 8 8" xfId="26105"/>
    <cellStyle name="Notiz 2 11 9" xfId="3563"/>
    <cellStyle name="Notiz 2 11 9 2" xfId="15549"/>
    <cellStyle name="Notiz 2 11 9 3" xfId="26111"/>
    <cellStyle name="Notiz 2 12" xfId="3564"/>
    <cellStyle name="Notiz 2 12 2" xfId="15550"/>
    <cellStyle name="Notiz 2 12 3" xfId="26112"/>
    <cellStyle name="Notiz 2 13" xfId="3565"/>
    <cellStyle name="Notiz 2 13 2" xfId="15551"/>
    <cellStyle name="Notiz 2 13 3" xfId="26113"/>
    <cellStyle name="Notiz 2 14" xfId="9862"/>
    <cellStyle name="Notiz 2 14 2" xfId="15552"/>
    <cellStyle name="Notiz 2 15" xfId="15464"/>
    <cellStyle name="Notiz 2 16" xfId="25849"/>
    <cellStyle name="Notiz 2 2" xfId="3566"/>
    <cellStyle name="Notiz 2 2 2" xfId="3567"/>
    <cellStyle name="Notiz 2 2 2 2" xfId="15554"/>
    <cellStyle name="Notiz 2 2 2 3" xfId="26114"/>
    <cellStyle name="Notiz 2 2 3" xfId="3568"/>
    <cellStyle name="Notiz 2 2 3 2" xfId="3569"/>
    <cellStyle name="Notiz 2 2 3 2 2" xfId="3570"/>
    <cellStyle name="Notiz 2 2 3 2 2 2" xfId="15557"/>
    <cellStyle name="Notiz 2 2 3 2 2 3" xfId="26117"/>
    <cellStyle name="Notiz 2 2 3 2 3" xfId="3571"/>
    <cellStyle name="Notiz 2 2 3 2 3 2" xfId="15558"/>
    <cellStyle name="Notiz 2 2 3 2 3 3" xfId="26118"/>
    <cellStyle name="Notiz 2 2 3 2 4" xfId="13228"/>
    <cellStyle name="Notiz 2 2 3 2 4 2" xfId="15559"/>
    <cellStyle name="Notiz 2 2 3 2 4 3" xfId="26787"/>
    <cellStyle name="Notiz 2 2 3 2 5" xfId="11114"/>
    <cellStyle name="Notiz 2 2 3 2 5 2" xfId="15560"/>
    <cellStyle name="Notiz 2 2 3 2 6" xfId="15556"/>
    <cellStyle name="Notiz 2 2 3 2 7" xfId="26116"/>
    <cellStyle name="Notiz 2 2 3 3" xfId="3572"/>
    <cellStyle name="Notiz 2 2 3 3 2" xfId="15561"/>
    <cellStyle name="Notiz 2 2 3 3 3" xfId="26119"/>
    <cellStyle name="Notiz 2 2 3 4" xfId="3573"/>
    <cellStyle name="Notiz 2 2 3 4 2" xfId="15562"/>
    <cellStyle name="Notiz 2 2 3 4 3" xfId="26120"/>
    <cellStyle name="Notiz 2 2 3 5" xfId="13229"/>
    <cellStyle name="Notiz 2 2 3 5 2" xfId="15563"/>
    <cellStyle name="Notiz 2 2 3 5 3" xfId="26788"/>
    <cellStyle name="Notiz 2 2 3 6" xfId="9964"/>
    <cellStyle name="Notiz 2 2 3 6 2" xfId="15564"/>
    <cellStyle name="Notiz 2 2 3 7" xfId="15555"/>
    <cellStyle name="Notiz 2 2 3 8" xfId="26115"/>
    <cellStyle name="Notiz 2 2 4" xfId="15553"/>
    <cellStyle name="Notiz 2 2 5" xfId="25850"/>
    <cellStyle name="Notiz 2 3" xfId="3574"/>
    <cellStyle name="Notiz 2 3 2" xfId="3575"/>
    <cellStyle name="Notiz 2 3 2 2" xfId="15566"/>
    <cellStyle name="Notiz 2 3 2 3" xfId="26122"/>
    <cellStyle name="Notiz 2 3 3" xfId="3576"/>
    <cellStyle name="Notiz 2 3 3 2" xfId="3577"/>
    <cellStyle name="Notiz 2 3 3 2 2" xfId="3578"/>
    <cellStyle name="Notiz 2 3 3 2 2 2" xfId="15569"/>
    <cellStyle name="Notiz 2 3 3 2 2 3" xfId="26125"/>
    <cellStyle name="Notiz 2 3 3 2 3" xfId="3579"/>
    <cellStyle name="Notiz 2 3 3 2 3 2" xfId="15570"/>
    <cellStyle name="Notiz 2 3 3 2 3 3" xfId="26126"/>
    <cellStyle name="Notiz 2 3 3 2 4" xfId="11902"/>
    <cellStyle name="Notiz 2 3 3 2 4 2" xfId="15571"/>
    <cellStyle name="Notiz 2 3 3 2 4 3" xfId="26649"/>
    <cellStyle name="Notiz 2 3 3 2 5" xfId="11115"/>
    <cellStyle name="Notiz 2 3 3 2 5 2" xfId="15572"/>
    <cellStyle name="Notiz 2 3 3 2 6" xfId="15568"/>
    <cellStyle name="Notiz 2 3 3 2 7" xfId="26124"/>
    <cellStyle name="Notiz 2 3 3 3" xfId="3580"/>
    <cellStyle name="Notiz 2 3 3 3 2" xfId="15573"/>
    <cellStyle name="Notiz 2 3 3 3 3" xfId="26127"/>
    <cellStyle name="Notiz 2 3 3 4" xfId="3581"/>
    <cellStyle name="Notiz 2 3 3 4 2" xfId="15574"/>
    <cellStyle name="Notiz 2 3 3 4 3" xfId="26128"/>
    <cellStyle name="Notiz 2 3 3 5" xfId="11901"/>
    <cellStyle name="Notiz 2 3 3 5 2" xfId="15575"/>
    <cellStyle name="Notiz 2 3 3 5 3" xfId="26648"/>
    <cellStyle name="Notiz 2 3 3 6" xfId="9966"/>
    <cellStyle name="Notiz 2 3 3 6 2" xfId="15576"/>
    <cellStyle name="Notiz 2 3 3 7" xfId="15567"/>
    <cellStyle name="Notiz 2 3 3 8" xfId="26123"/>
    <cellStyle name="Notiz 2 3 4" xfId="15565"/>
    <cellStyle name="Notiz 2 3 5" xfId="26121"/>
    <cellStyle name="Notiz 2 4" xfId="3582"/>
    <cellStyle name="Notiz 2 4 2" xfId="3583"/>
    <cellStyle name="Notiz 2 4 2 2" xfId="15578"/>
    <cellStyle name="Notiz 2 4 2 3" xfId="26130"/>
    <cellStyle name="Notiz 2 4 3" xfId="15577"/>
    <cellStyle name="Notiz 2 4 4" xfId="26129"/>
    <cellStyle name="Notiz 2 5" xfId="3584"/>
    <cellStyle name="Notiz 2 5 2" xfId="3585"/>
    <cellStyle name="Notiz 2 5 2 2" xfId="15580"/>
    <cellStyle name="Notiz 2 5 2 3" xfId="26132"/>
    <cellStyle name="Notiz 2 5 3" xfId="15579"/>
    <cellStyle name="Notiz 2 5 4" xfId="26131"/>
    <cellStyle name="Notiz 2 6" xfId="3586"/>
    <cellStyle name="Notiz 2 6 2" xfId="15581"/>
    <cellStyle name="Notiz 2 6 3" xfId="26133"/>
    <cellStyle name="Notiz 2 7" xfId="3587"/>
    <cellStyle name="Notiz 2 7 2" xfId="3588"/>
    <cellStyle name="Notiz 2 7 2 2" xfId="3589"/>
    <cellStyle name="Notiz 2 7 2 2 2" xfId="15584"/>
    <cellStyle name="Notiz 2 7 2 2 3" xfId="26136"/>
    <cellStyle name="Notiz 2 7 2 3" xfId="3590"/>
    <cellStyle name="Notiz 2 7 2 3 2" xfId="15585"/>
    <cellStyle name="Notiz 2 7 2 3 3" xfId="26137"/>
    <cellStyle name="Notiz 2 7 2 4" xfId="11903"/>
    <cellStyle name="Notiz 2 7 2 4 2" xfId="15586"/>
    <cellStyle name="Notiz 2 7 2 4 3" xfId="26650"/>
    <cellStyle name="Notiz 2 7 2 5" xfId="11116"/>
    <cellStyle name="Notiz 2 7 2 5 2" xfId="15587"/>
    <cellStyle name="Notiz 2 7 2 6" xfId="15583"/>
    <cellStyle name="Notiz 2 7 2 7" xfId="26135"/>
    <cellStyle name="Notiz 2 7 3" xfId="3591"/>
    <cellStyle name="Notiz 2 7 3 2" xfId="15588"/>
    <cellStyle name="Notiz 2 7 3 3" xfId="26138"/>
    <cellStyle name="Notiz 2 7 4" xfId="3592"/>
    <cellStyle name="Notiz 2 7 4 2" xfId="15589"/>
    <cellStyle name="Notiz 2 7 4 3" xfId="26139"/>
    <cellStyle name="Notiz 2 7 5" xfId="13230"/>
    <cellStyle name="Notiz 2 7 5 2" xfId="15590"/>
    <cellStyle name="Notiz 2 7 5 3" xfId="26789"/>
    <cellStyle name="Notiz 2 7 6" xfId="9776"/>
    <cellStyle name="Notiz 2 7 6 2" xfId="15591"/>
    <cellStyle name="Notiz 2 7 7" xfId="15582"/>
    <cellStyle name="Notiz 2 7 8" xfId="26134"/>
    <cellStyle name="Notiz 2 8" xfId="3593"/>
    <cellStyle name="Notiz 2 8 2" xfId="15592"/>
    <cellStyle name="Notiz 2 8 3" xfId="26140"/>
    <cellStyle name="Notiz 2 9" xfId="3594"/>
    <cellStyle name="Notiz 2 9 10" xfId="26141"/>
    <cellStyle name="Notiz 2 9 2" xfId="3595"/>
    <cellStyle name="Notiz 2 9 2 2" xfId="3596"/>
    <cellStyle name="Notiz 2 9 2 2 2" xfId="15595"/>
    <cellStyle name="Notiz 2 9 2 2 3" xfId="26143"/>
    <cellStyle name="Notiz 2 9 2 3" xfId="3597"/>
    <cellStyle name="Notiz 2 9 2 3 2" xfId="15596"/>
    <cellStyle name="Notiz 2 9 2 3 3" xfId="26144"/>
    <cellStyle name="Notiz 2 9 2 4" xfId="13231"/>
    <cellStyle name="Notiz 2 9 2 4 2" xfId="15597"/>
    <cellStyle name="Notiz 2 9 2 4 3" xfId="26790"/>
    <cellStyle name="Notiz 2 9 2 5" xfId="9968"/>
    <cellStyle name="Notiz 2 9 2 5 2" xfId="15598"/>
    <cellStyle name="Notiz 2 9 2 6" xfId="15594"/>
    <cellStyle name="Notiz 2 9 2 7" xfId="26142"/>
    <cellStyle name="Notiz 2 9 3" xfId="3598"/>
    <cellStyle name="Notiz 2 9 3 2" xfId="3599"/>
    <cellStyle name="Notiz 2 9 3 2 2" xfId="15600"/>
    <cellStyle name="Notiz 2 9 3 2 3" xfId="26146"/>
    <cellStyle name="Notiz 2 9 3 3" xfId="3600"/>
    <cellStyle name="Notiz 2 9 3 3 2" xfId="15601"/>
    <cellStyle name="Notiz 2 9 3 3 3" xfId="26147"/>
    <cellStyle name="Notiz 2 9 3 4" xfId="11905"/>
    <cellStyle name="Notiz 2 9 3 4 2" xfId="15602"/>
    <cellStyle name="Notiz 2 9 3 4 3" xfId="26652"/>
    <cellStyle name="Notiz 2 9 3 5" xfId="9967"/>
    <cellStyle name="Notiz 2 9 3 5 2" xfId="15603"/>
    <cellStyle name="Notiz 2 9 3 6" xfId="15599"/>
    <cellStyle name="Notiz 2 9 3 7" xfId="26145"/>
    <cellStyle name="Notiz 2 9 4" xfId="3601"/>
    <cellStyle name="Notiz 2 9 4 2" xfId="3602"/>
    <cellStyle name="Notiz 2 9 4 2 2" xfId="15605"/>
    <cellStyle name="Notiz 2 9 4 2 3" xfId="26149"/>
    <cellStyle name="Notiz 2 9 4 3" xfId="3603"/>
    <cellStyle name="Notiz 2 9 4 3 2" xfId="15606"/>
    <cellStyle name="Notiz 2 9 4 3 3" xfId="26150"/>
    <cellStyle name="Notiz 2 9 4 4" xfId="13232"/>
    <cellStyle name="Notiz 2 9 4 4 2" xfId="15607"/>
    <cellStyle name="Notiz 2 9 4 4 3" xfId="26791"/>
    <cellStyle name="Notiz 2 9 4 5" xfId="11118"/>
    <cellStyle name="Notiz 2 9 4 5 2" xfId="15608"/>
    <cellStyle name="Notiz 2 9 4 6" xfId="15604"/>
    <cellStyle name="Notiz 2 9 4 7" xfId="26148"/>
    <cellStyle name="Notiz 2 9 5" xfId="3604"/>
    <cellStyle name="Notiz 2 9 5 2" xfId="15609"/>
    <cellStyle name="Notiz 2 9 5 3" xfId="26151"/>
    <cellStyle name="Notiz 2 9 6" xfId="3605"/>
    <cellStyle name="Notiz 2 9 6 2" xfId="15610"/>
    <cellStyle name="Notiz 2 9 6 3" xfId="26152"/>
    <cellStyle name="Notiz 2 9 7" xfId="11904"/>
    <cellStyle name="Notiz 2 9 7 2" xfId="15611"/>
    <cellStyle name="Notiz 2 9 7 3" xfId="26651"/>
    <cellStyle name="Notiz 2 9 8" xfId="11117"/>
    <cellStyle name="Notiz 2 9 8 2" xfId="15612"/>
    <cellStyle name="Notiz 2 9 9" xfId="15593"/>
    <cellStyle name="Notiz 3" xfId="3606"/>
    <cellStyle name="Notiz 3 2" xfId="3607"/>
    <cellStyle name="Notiz 3 2 2" xfId="3608"/>
    <cellStyle name="Notiz 3 2 2 2" xfId="15615"/>
    <cellStyle name="Notiz 3 2 2 3" xfId="26154"/>
    <cellStyle name="Notiz 3 2 3" xfId="15614"/>
    <cellStyle name="Notiz 3 2 4" xfId="26153"/>
    <cellStyle name="Notiz 3 3" xfId="3609"/>
    <cellStyle name="Notiz 3 3 2" xfId="3610"/>
    <cellStyle name="Notiz 3 3 2 2" xfId="15617"/>
    <cellStyle name="Notiz 3 3 2 3" xfId="26156"/>
    <cellStyle name="Notiz 3 3 3" xfId="15616"/>
    <cellStyle name="Notiz 3 3 4" xfId="26155"/>
    <cellStyle name="Notiz 3 4" xfId="3611"/>
    <cellStyle name="Notiz 3 4 2" xfId="3612"/>
    <cellStyle name="Notiz 3 4 2 2" xfId="15619"/>
    <cellStyle name="Notiz 3 4 2 3" xfId="26158"/>
    <cellStyle name="Notiz 3 4 3" xfId="15618"/>
    <cellStyle name="Notiz 3 4 4" xfId="26157"/>
    <cellStyle name="Notiz 3 5" xfId="3613"/>
    <cellStyle name="Notiz 3 5 2" xfId="15620"/>
    <cellStyle name="Notiz 3 5 3" xfId="26159"/>
    <cellStyle name="Notiz 3 6" xfId="3614"/>
    <cellStyle name="Notiz 3 6 2" xfId="3615"/>
    <cellStyle name="Notiz 3 6 2 2" xfId="3616"/>
    <cellStyle name="Notiz 3 6 2 2 2" xfId="15623"/>
    <cellStyle name="Notiz 3 6 2 2 3" xfId="26162"/>
    <cellStyle name="Notiz 3 6 2 3" xfId="3617"/>
    <cellStyle name="Notiz 3 6 2 3 2" xfId="15624"/>
    <cellStyle name="Notiz 3 6 2 3 3" xfId="26163"/>
    <cellStyle name="Notiz 3 6 2 4" xfId="11907"/>
    <cellStyle name="Notiz 3 6 2 4 2" xfId="15625"/>
    <cellStyle name="Notiz 3 6 2 4 3" xfId="26654"/>
    <cellStyle name="Notiz 3 6 2 5" xfId="9969"/>
    <cellStyle name="Notiz 3 6 2 5 2" xfId="15626"/>
    <cellStyle name="Notiz 3 6 2 6" xfId="15622"/>
    <cellStyle name="Notiz 3 6 2 7" xfId="26161"/>
    <cellStyle name="Notiz 3 6 3" xfId="3618"/>
    <cellStyle name="Notiz 3 6 3 2" xfId="15627"/>
    <cellStyle name="Notiz 3 6 3 3" xfId="26164"/>
    <cellStyle name="Notiz 3 6 4" xfId="3619"/>
    <cellStyle name="Notiz 3 6 4 2" xfId="15628"/>
    <cellStyle name="Notiz 3 6 4 3" xfId="26165"/>
    <cellStyle name="Notiz 3 6 5" xfId="11906"/>
    <cellStyle name="Notiz 3 6 5 2" xfId="15629"/>
    <cellStyle name="Notiz 3 6 5 3" xfId="26653"/>
    <cellStyle name="Notiz 3 6 6" xfId="11119"/>
    <cellStyle name="Notiz 3 6 6 2" xfId="15630"/>
    <cellStyle name="Notiz 3 6 7" xfId="15621"/>
    <cellStyle name="Notiz 3 6 8" xfId="26160"/>
    <cellStyle name="Notiz 3 7" xfId="15613"/>
    <cellStyle name="Notiz 3 8" xfId="25851"/>
    <cellStyle name="Notiz 4" xfId="3620"/>
    <cellStyle name="Notiz 4 2" xfId="3621"/>
    <cellStyle name="Notiz 4 2 2" xfId="3622"/>
    <cellStyle name="Notiz 4 2 2 2" xfId="15633"/>
    <cellStyle name="Notiz 4 2 2 3" xfId="26168"/>
    <cellStyle name="Notiz 4 2 3" xfId="15632"/>
    <cellStyle name="Notiz 4 2 4" xfId="26167"/>
    <cellStyle name="Notiz 4 3" xfId="3623"/>
    <cellStyle name="Notiz 4 3 2" xfId="15634"/>
    <cellStyle name="Notiz 4 3 3" xfId="26169"/>
    <cellStyle name="Notiz 4 4" xfId="3624"/>
    <cellStyle name="Notiz 4 4 10" xfId="11120"/>
    <cellStyle name="Notiz 4 4 10 2" xfId="15636"/>
    <cellStyle name="Notiz 4 4 11" xfId="15635"/>
    <cellStyle name="Notiz 4 4 12" xfId="26170"/>
    <cellStyle name="Notiz 4 4 2" xfId="3625"/>
    <cellStyle name="Notiz 4 4 2 10" xfId="15637"/>
    <cellStyle name="Notiz 4 4 2 11" xfId="26171"/>
    <cellStyle name="Notiz 4 4 2 2" xfId="3626"/>
    <cellStyle name="Notiz 4 4 2 2 2" xfId="3627"/>
    <cellStyle name="Notiz 4 4 2 2 2 2" xfId="3628"/>
    <cellStyle name="Notiz 4 4 2 2 2 2 2" xfId="15640"/>
    <cellStyle name="Notiz 4 4 2 2 2 2 3" xfId="26174"/>
    <cellStyle name="Notiz 4 4 2 2 2 3" xfId="3629"/>
    <cellStyle name="Notiz 4 4 2 2 2 3 2" xfId="15641"/>
    <cellStyle name="Notiz 4 4 2 2 2 3 3" xfId="26175"/>
    <cellStyle name="Notiz 4 4 2 2 2 4" xfId="11910"/>
    <cellStyle name="Notiz 4 4 2 2 2 4 2" xfId="15642"/>
    <cellStyle name="Notiz 4 4 2 2 2 4 3" xfId="26657"/>
    <cellStyle name="Notiz 4 4 2 2 2 5" xfId="11121"/>
    <cellStyle name="Notiz 4 4 2 2 2 5 2" xfId="15643"/>
    <cellStyle name="Notiz 4 4 2 2 2 6" xfId="15639"/>
    <cellStyle name="Notiz 4 4 2 2 2 7" xfId="26173"/>
    <cellStyle name="Notiz 4 4 2 2 3" xfId="3630"/>
    <cellStyle name="Notiz 4 4 2 2 3 2" xfId="15644"/>
    <cellStyle name="Notiz 4 4 2 2 3 3" xfId="26176"/>
    <cellStyle name="Notiz 4 4 2 2 4" xfId="3631"/>
    <cellStyle name="Notiz 4 4 2 2 4 2" xfId="15645"/>
    <cellStyle name="Notiz 4 4 2 2 4 3" xfId="26177"/>
    <cellStyle name="Notiz 4 4 2 2 5" xfId="11909"/>
    <cellStyle name="Notiz 4 4 2 2 5 2" xfId="15646"/>
    <cellStyle name="Notiz 4 4 2 2 5 3" xfId="26656"/>
    <cellStyle name="Notiz 4 4 2 2 6" xfId="9970"/>
    <cellStyle name="Notiz 4 4 2 2 6 2" xfId="15647"/>
    <cellStyle name="Notiz 4 4 2 2 7" xfId="15638"/>
    <cellStyle name="Notiz 4 4 2 2 8" xfId="26172"/>
    <cellStyle name="Notiz 4 4 2 3" xfId="3632"/>
    <cellStyle name="Notiz 4 4 2 3 2" xfId="3633"/>
    <cellStyle name="Notiz 4 4 2 3 2 2" xfId="3634"/>
    <cellStyle name="Notiz 4 4 2 3 2 2 2" xfId="3635"/>
    <cellStyle name="Notiz 4 4 2 3 2 2 2 2" xfId="15651"/>
    <cellStyle name="Notiz 4 4 2 3 2 2 2 3" xfId="26181"/>
    <cellStyle name="Notiz 4 4 2 3 2 2 3" xfId="3636"/>
    <cellStyle name="Notiz 4 4 2 3 2 2 3 2" xfId="15652"/>
    <cellStyle name="Notiz 4 4 2 3 2 2 3 3" xfId="26182"/>
    <cellStyle name="Notiz 4 4 2 3 2 2 4" xfId="11912"/>
    <cellStyle name="Notiz 4 4 2 3 2 2 4 2" xfId="15653"/>
    <cellStyle name="Notiz 4 4 2 3 2 2 4 3" xfId="26659"/>
    <cellStyle name="Notiz 4 4 2 3 2 2 5" xfId="11123"/>
    <cellStyle name="Notiz 4 4 2 3 2 2 5 2" xfId="15654"/>
    <cellStyle name="Notiz 4 4 2 3 2 2 6" xfId="15650"/>
    <cellStyle name="Notiz 4 4 2 3 2 2 7" xfId="26180"/>
    <cellStyle name="Notiz 4 4 2 3 2 3" xfId="3637"/>
    <cellStyle name="Notiz 4 4 2 3 2 3 2" xfId="15655"/>
    <cellStyle name="Notiz 4 4 2 3 2 3 3" xfId="26183"/>
    <cellStyle name="Notiz 4 4 2 3 2 4" xfId="3638"/>
    <cellStyle name="Notiz 4 4 2 3 2 4 2" xfId="15656"/>
    <cellStyle name="Notiz 4 4 2 3 2 4 3" xfId="26184"/>
    <cellStyle name="Notiz 4 4 2 3 2 5" xfId="11911"/>
    <cellStyle name="Notiz 4 4 2 3 2 5 2" xfId="15657"/>
    <cellStyle name="Notiz 4 4 2 3 2 5 3" xfId="26658"/>
    <cellStyle name="Notiz 4 4 2 3 2 6" xfId="11122"/>
    <cellStyle name="Notiz 4 4 2 3 2 6 2" xfId="15658"/>
    <cellStyle name="Notiz 4 4 2 3 2 7" xfId="15649"/>
    <cellStyle name="Notiz 4 4 2 3 2 8" xfId="26179"/>
    <cellStyle name="Notiz 4 4 2 3 3" xfId="3639"/>
    <cellStyle name="Notiz 4 4 2 3 3 2" xfId="3640"/>
    <cellStyle name="Notiz 4 4 2 3 3 2 2" xfId="15660"/>
    <cellStyle name="Notiz 4 4 2 3 3 2 3" xfId="26186"/>
    <cellStyle name="Notiz 4 4 2 3 3 3" xfId="3641"/>
    <cellStyle name="Notiz 4 4 2 3 3 3 2" xfId="15661"/>
    <cellStyle name="Notiz 4 4 2 3 3 3 3" xfId="26187"/>
    <cellStyle name="Notiz 4 4 2 3 3 4" xfId="13235"/>
    <cellStyle name="Notiz 4 4 2 3 3 4 2" xfId="15662"/>
    <cellStyle name="Notiz 4 4 2 3 3 4 3" xfId="26794"/>
    <cellStyle name="Notiz 4 4 2 3 3 5" xfId="9975"/>
    <cellStyle name="Notiz 4 4 2 3 3 5 2" xfId="15663"/>
    <cellStyle name="Notiz 4 4 2 3 3 6" xfId="15659"/>
    <cellStyle name="Notiz 4 4 2 3 3 7" xfId="26185"/>
    <cellStyle name="Notiz 4 4 2 3 4" xfId="3642"/>
    <cellStyle name="Notiz 4 4 2 3 4 2" xfId="15664"/>
    <cellStyle name="Notiz 4 4 2 3 4 3" xfId="26188"/>
    <cellStyle name="Notiz 4 4 2 3 5" xfId="3643"/>
    <cellStyle name="Notiz 4 4 2 3 5 2" xfId="15665"/>
    <cellStyle name="Notiz 4 4 2 3 5 3" xfId="26189"/>
    <cellStyle name="Notiz 4 4 2 3 6" xfId="13234"/>
    <cellStyle name="Notiz 4 4 2 3 6 2" xfId="15666"/>
    <cellStyle name="Notiz 4 4 2 3 6 3" xfId="26793"/>
    <cellStyle name="Notiz 4 4 2 3 7" xfId="9971"/>
    <cellStyle name="Notiz 4 4 2 3 7 2" xfId="15667"/>
    <cellStyle name="Notiz 4 4 2 3 8" xfId="15648"/>
    <cellStyle name="Notiz 4 4 2 3 9" xfId="26178"/>
    <cellStyle name="Notiz 4 4 2 4" xfId="3644"/>
    <cellStyle name="Notiz 4 4 2 4 2" xfId="3645"/>
    <cellStyle name="Notiz 4 4 2 4 2 2" xfId="3646"/>
    <cellStyle name="Notiz 4 4 2 4 2 2 2" xfId="15670"/>
    <cellStyle name="Notiz 4 4 2 4 2 2 3" xfId="26192"/>
    <cellStyle name="Notiz 4 4 2 4 2 3" xfId="3647"/>
    <cellStyle name="Notiz 4 4 2 4 2 3 2" xfId="15671"/>
    <cellStyle name="Notiz 4 4 2 4 2 3 3" xfId="26193"/>
    <cellStyle name="Notiz 4 4 2 4 2 4" xfId="13236"/>
    <cellStyle name="Notiz 4 4 2 4 2 4 2" xfId="15672"/>
    <cellStyle name="Notiz 4 4 2 4 2 4 3" xfId="26795"/>
    <cellStyle name="Notiz 4 4 2 4 2 5" xfId="11124"/>
    <cellStyle name="Notiz 4 4 2 4 2 5 2" xfId="15673"/>
    <cellStyle name="Notiz 4 4 2 4 2 6" xfId="15669"/>
    <cellStyle name="Notiz 4 4 2 4 2 7" xfId="26191"/>
    <cellStyle name="Notiz 4 4 2 4 3" xfId="3648"/>
    <cellStyle name="Notiz 4 4 2 4 3 2" xfId="15674"/>
    <cellStyle name="Notiz 4 4 2 4 3 3" xfId="26194"/>
    <cellStyle name="Notiz 4 4 2 4 4" xfId="3649"/>
    <cellStyle name="Notiz 4 4 2 4 4 2" xfId="15675"/>
    <cellStyle name="Notiz 4 4 2 4 4 3" xfId="26195"/>
    <cellStyle name="Notiz 4 4 2 4 5" xfId="13237"/>
    <cellStyle name="Notiz 4 4 2 4 5 2" xfId="15676"/>
    <cellStyle name="Notiz 4 4 2 4 5 3" xfId="26796"/>
    <cellStyle name="Notiz 4 4 2 4 6" xfId="9973"/>
    <cellStyle name="Notiz 4 4 2 4 6 2" xfId="15677"/>
    <cellStyle name="Notiz 4 4 2 4 7" xfId="15668"/>
    <cellStyle name="Notiz 4 4 2 4 8" xfId="26190"/>
    <cellStyle name="Notiz 4 4 2 5" xfId="3650"/>
    <cellStyle name="Notiz 4 4 2 5 2" xfId="3651"/>
    <cellStyle name="Notiz 4 4 2 5 2 2" xfId="15679"/>
    <cellStyle name="Notiz 4 4 2 5 2 3" xfId="26197"/>
    <cellStyle name="Notiz 4 4 2 5 3" xfId="3652"/>
    <cellStyle name="Notiz 4 4 2 5 3 2" xfId="15680"/>
    <cellStyle name="Notiz 4 4 2 5 3 3" xfId="26198"/>
    <cellStyle name="Notiz 4 4 2 5 4" xfId="11913"/>
    <cellStyle name="Notiz 4 4 2 5 4 2" xfId="15681"/>
    <cellStyle name="Notiz 4 4 2 5 4 3" xfId="26660"/>
    <cellStyle name="Notiz 4 4 2 5 5" xfId="9974"/>
    <cellStyle name="Notiz 4 4 2 5 5 2" xfId="15682"/>
    <cellStyle name="Notiz 4 4 2 5 6" xfId="15678"/>
    <cellStyle name="Notiz 4 4 2 5 7" xfId="26196"/>
    <cellStyle name="Notiz 4 4 2 6" xfId="3653"/>
    <cellStyle name="Notiz 4 4 2 6 2" xfId="15683"/>
    <cellStyle name="Notiz 4 4 2 6 3" xfId="26199"/>
    <cellStyle name="Notiz 4 4 2 7" xfId="3654"/>
    <cellStyle name="Notiz 4 4 2 7 2" xfId="15684"/>
    <cellStyle name="Notiz 4 4 2 7 3" xfId="26200"/>
    <cellStyle name="Notiz 4 4 2 8" xfId="11908"/>
    <cellStyle name="Notiz 4 4 2 8 2" xfId="15685"/>
    <cellStyle name="Notiz 4 4 2 8 3" xfId="26655"/>
    <cellStyle name="Notiz 4 4 2 9" xfId="9972"/>
    <cellStyle name="Notiz 4 4 2 9 2" xfId="15686"/>
    <cellStyle name="Notiz 4 4 3" xfId="3655"/>
    <cellStyle name="Notiz 4 4 3 2" xfId="3656"/>
    <cellStyle name="Notiz 4 4 3 2 2" xfId="3657"/>
    <cellStyle name="Notiz 4 4 3 2 2 2" xfId="15689"/>
    <cellStyle name="Notiz 4 4 3 2 2 3" xfId="26203"/>
    <cellStyle name="Notiz 4 4 3 2 3" xfId="3658"/>
    <cellStyle name="Notiz 4 4 3 2 3 2" xfId="15690"/>
    <cellStyle name="Notiz 4 4 3 2 3 3" xfId="26204"/>
    <cellStyle name="Notiz 4 4 3 2 4" xfId="13238"/>
    <cellStyle name="Notiz 4 4 3 2 4 2" xfId="15691"/>
    <cellStyle name="Notiz 4 4 3 2 4 3" xfId="26797"/>
    <cellStyle name="Notiz 4 4 3 2 5" xfId="11126"/>
    <cellStyle name="Notiz 4 4 3 2 5 2" xfId="15692"/>
    <cellStyle name="Notiz 4 4 3 2 6" xfId="15688"/>
    <cellStyle name="Notiz 4 4 3 2 7" xfId="26202"/>
    <cellStyle name="Notiz 4 4 3 3" xfId="3659"/>
    <cellStyle name="Notiz 4 4 3 3 2" xfId="15693"/>
    <cellStyle name="Notiz 4 4 3 3 3" xfId="26205"/>
    <cellStyle name="Notiz 4 4 3 4" xfId="3660"/>
    <cellStyle name="Notiz 4 4 3 4 2" xfId="15694"/>
    <cellStyle name="Notiz 4 4 3 4 3" xfId="26206"/>
    <cellStyle name="Notiz 4 4 3 5" xfId="13239"/>
    <cellStyle name="Notiz 4 4 3 5 2" xfId="15695"/>
    <cellStyle name="Notiz 4 4 3 5 3" xfId="26798"/>
    <cellStyle name="Notiz 4 4 3 6" xfId="11125"/>
    <cellStyle name="Notiz 4 4 3 6 2" xfId="15696"/>
    <cellStyle name="Notiz 4 4 3 7" xfId="15687"/>
    <cellStyle name="Notiz 4 4 3 8" xfId="26201"/>
    <cellStyle name="Notiz 4 4 4" xfId="3661"/>
    <cellStyle name="Notiz 4 4 4 2" xfId="3662"/>
    <cellStyle name="Notiz 4 4 4 2 2" xfId="3663"/>
    <cellStyle name="Notiz 4 4 4 2 2 2" xfId="3664"/>
    <cellStyle name="Notiz 4 4 4 2 2 2 2" xfId="15700"/>
    <cellStyle name="Notiz 4 4 4 2 2 2 3" xfId="26210"/>
    <cellStyle name="Notiz 4 4 4 2 2 3" xfId="3665"/>
    <cellStyle name="Notiz 4 4 4 2 2 3 2" xfId="15701"/>
    <cellStyle name="Notiz 4 4 4 2 2 3 3" xfId="26211"/>
    <cellStyle name="Notiz 4 4 4 2 2 4" xfId="13241"/>
    <cellStyle name="Notiz 4 4 4 2 2 4 2" xfId="15702"/>
    <cellStyle name="Notiz 4 4 4 2 2 4 3" xfId="26800"/>
    <cellStyle name="Notiz 4 4 4 2 2 5" xfId="11127"/>
    <cellStyle name="Notiz 4 4 4 2 2 5 2" xfId="15703"/>
    <cellStyle name="Notiz 4 4 4 2 2 6" xfId="15699"/>
    <cellStyle name="Notiz 4 4 4 2 2 7" xfId="26209"/>
    <cellStyle name="Notiz 4 4 4 2 3" xfId="3666"/>
    <cellStyle name="Notiz 4 4 4 2 3 2" xfId="15704"/>
    <cellStyle name="Notiz 4 4 4 2 3 3" xfId="26212"/>
    <cellStyle name="Notiz 4 4 4 2 4" xfId="3667"/>
    <cellStyle name="Notiz 4 4 4 2 4 2" xfId="15705"/>
    <cellStyle name="Notiz 4 4 4 2 4 3" xfId="26213"/>
    <cellStyle name="Notiz 4 4 4 2 5" xfId="11914"/>
    <cellStyle name="Notiz 4 4 4 2 5 2" xfId="15706"/>
    <cellStyle name="Notiz 4 4 4 2 5 3" xfId="26661"/>
    <cellStyle name="Notiz 4 4 4 2 6" xfId="9976"/>
    <cellStyle name="Notiz 4 4 4 2 6 2" xfId="15707"/>
    <cellStyle name="Notiz 4 4 4 2 7" xfId="15698"/>
    <cellStyle name="Notiz 4 4 4 2 8" xfId="26208"/>
    <cellStyle name="Notiz 4 4 4 3" xfId="3668"/>
    <cellStyle name="Notiz 4 4 4 3 2" xfId="3669"/>
    <cellStyle name="Notiz 4 4 4 3 2 2" xfId="15709"/>
    <cellStyle name="Notiz 4 4 4 3 2 3" xfId="26215"/>
    <cellStyle name="Notiz 4 4 4 3 3" xfId="3670"/>
    <cellStyle name="Notiz 4 4 4 3 3 2" xfId="15710"/>
    <cellStyle name="Notiz 4 4 4 3 3 3" xfId="26216"/>
    <cellStyle name="Notiz 4 4 4 3 4" xfId="13242"/>
    <cellStyle name="Notiz 4 4 4 3 4 2" xfId="15711"/>
    <cellStyle name="Notiz 4 4 4 3 4 3" xfId="26801"/>
    <cellStyle name="Notiz 4 4 4 3 5" xfId="9977"/>
    <cellStyle name="Notiz 4 4 4 3 5 2" xfId="15712"/>
    <cellStyle name="Notiz 4 4 4 3 6" xfId="15708"/>
    <cellStyle name="Notiz 4 4 4 3 7" xfId="26214"/>
    <cellStyle name="Notiz 4 4 4 4" xfId="3671"/>
    <cellStyle name="Notiz 4 4 4 4 2" xfId="15713"/>
    <cellStyle name="Notiz 4 4 4 4 3" xfId="26217"/>
    <cellStyle name="Notiz 4 4 4 5" xfId="3672"/>
    <cellStyle name="Notiz 4 4 4 5 2" xfId="15714"/>
    <cellStyle name="Notiz 4 4 4 5 3" xfId="26218"/>
    <cellStyle name="Notiz 4 4 4 6" xfId="13240"/>
    <cellStyle name="Notiz 4 4 4 6 2" xfId="15715"/>
    <cellStyle name="Notiz 4 4 4 6 3" xfId="26799"/>
    <cellStyle name="Notiz 4 4 4 7" xfId="9981"/>
    <cellStyle name="Notiz 4 4 4 7 2" xfId="15716"/>
    <cellStyle name="Notiz 4 4 4 8" xfId="15697"/>
    <cellStyle name="Notiz 4 4 4 9" xfId="26207"/>
    <cellStyle name="Notiz 4 4 5" xfId="3673"/>
    <cellStyle name="Notiz 4 4 5 2" xfId="3674"/>
    <cellStyle name="Notiz 4 4 5 2 2" xfId="3675"/>
    <cellStyle name="Notiz 4 4 5 2 2 2" xfId="15719"/>
    <cellStyle name="Notiz 4 4 5 2 2 3" xfId="26221"/>
    <cellStyle name="Notiz 4 4 5 2 3" xfId="3676"/>
    <cellStyle name="Notiz 4 4 5 2 3 2" xfId="15720"/>
    <cellStyle name="Notiz 4 4 5 2 3 3" xfId="26222"/>
    <cellStyle name="Notiz 4 4 5 2 4" xfId="11916"/>
    <cellStyle name="Notiz 4 4 5 2 4 2" xfId="15721"/>
    <cellStyle name="Notiz 4 4 5 2 4 3" xfId="26663"/>
    <cellStyle name="Notiz 4 4 5 2 5" xfId="9980"/>
    <cellStyle name="Notiz 4 4 5 2 5 2" xfId="15722"/>
    <cellStyle name="Notiz 4 4 5 2 6" xfId="15718"/>
    <cellStyle name="Notiz 4 4 5 2 7" xfId="26220"/>
    <cellStyle name="Notiz 4 4 5 3" xfId="3677"/>
    <cellStyle name="Notiz 4 4 5 3 2" xfId="15723"/>
    <cellStyle name="Notiz 4 4 5 3 3" xfId="26223"/>
    <cellStyle name="Notiz 4 4 5 4" xfId="3678"/>
    <cellStyle name="Notiz 4 4 5 4 2" xfId="15724"/>
    <cellStyle name="Notiz 4 4 5 4 3" xfId="26224"/>
    <cellStyle name="Notiz 4 4 5 5" xfId="11915"/>
    <cellStyle name="Notiz 4 4 5 5 2" xfId="15725"/>
    <cellStyle name="Notiz 4 4 5 5 3" xfId="26662"/>
    <cellStyle name="Notiz 4 4 5 6" xfId="11128"/>
    <cellStyle name="Notiz 4 4 5 6 2" xfId="15726"/>
    <cellStyle name="Notiz 4 4 5 7" xfId="15717"/>
    <cellStyle name="Notiz 4 4 5 8" xfId="26219"/>
    <cellStyle name="Notiz 4 4 6" xfId="3679"/>
    <cellStyle name="Notiz 4 4 6 2" xfId="3680"/>
    <cellStyle name="Notiz 4 4 6 2 2" xfId="15728"/>
    <cellStyle name="Notiz 4 4 6 2 3" xfId="26226"/>
    <cellStyle name="Notiz 4 4 6 3" xfId="3681"/>
    <cellStyle name="Notiz 4 4 6 3 2" xfId="15729"/>
    <cellStyle name="Notiz 4 4 6 3 3" xfId="26227"/>
    <cellStyle name="Notiz 4 4 6 4" xfId="13243"/>
    <cellStyle name="Notiz 4 4 6 4 2" xfId="15730"/>
    <cellStyle name="Notiz 4 4 6 4 3" xfId="26802"/>
    <cellStyle name="Notiz 4 4 6 5" xfId="9978"/>
    <cellStyle name="Notiz 4 4 6 5 2" xfId="15731"/>
    <cellStyle name="Notiz 4 4 6 6" xfId="15727"/>
    <cellStyle name="Notiz 4 4 6 7" xfId="26225"/>
    <cellStyle name="Notiz 4 4 7" xfId="3682"/>
    <cellStyle name="Notiz 4 4 7 2" xfId="15732"/>
    <cellStyle name="Notiz 4 4 7 3" xfId="26228"/>
    <cellStyle name="Notiz 4 4 8" xfId="3683"/>
    <cellStyle name="Notiz 4 4 8 2" xfId="15733"/>
    <cellStyle name="Notiz 4 4 8 3" xfId="26229"/>
    <cellStyle name="Notiz 4 4 9" xfId="13233"/>
    <cellStyle name="Notiz 4 4 9 2" xfId="15734"/>
    <cellStyle name="Notiz 4 4 9 3" xfId="26792"/>
    <cellStyle name="Notiz 4 5" xfId="15631"/>
    <cellStyle name="Notiz 4 6" xfId="26166"/>
    <cellStyle name="Notiz 5" xfId="3684"/>
    <cellStyle name="Notiz 5 10" xfId="3685"/>
    <cellStyle name="Notiz 5 10 2" xfId="3686"/>
    <cellStyle name="Notiz 5 10 2 2" xfId="15737"/>
    <cellStyle name="Notiz 5 10 2 3" xfId="26232"/>
    <cellStyle name="Notiz 5 10 3" xfId="3687"/>
    <cellStyle name="Notiz 5 10 3 2" xfId="15738"/>
    <cellStyle name="Notiz 5 10 3 3" xfId="26233"/>
    <cellStyle name="Notiz 5 10 4" xfId="13244"/>
    <cellStyle name="Notiz 5 10 4 2" xfId="15739"/>
    <cellStyle name="Notiz 5 10 4 3" xfId="26803"/>
    <cellStyle name="Notiz 5 10 5" xfId="9979"/>
    <cellStyle name="Notiz 5 10 5 2" xfId="15740"/>
    <cellStyle name="Notiz 5 10 6" xfId="15736"/>
    <cellStyle name="Notiz 5 10 7" xfId="26231"/>
    <cellStyle name="Notiz 5 11" xfId="3688"/>
    <cellStyle name="Notiz 5 11 2" xfId="15741"/>
    <cellStyle name="Notiz 5 11 3" xfId="26234"/>
    <cellStyle name="Notiz 5 12" xfId="3689"/>
    <cellStyle name="Notiz 5 12 2" xfId="15742"/>
    <cellStyle name="Notiz 5 12 3" xfId="26235"/>
    <cellStyle name="Notiz 5 13" xfId="13245"/>
    <cellStyle name="Notiz 5 13 2" xfId="15743"/>
    <cellStyle name="Notiz 5 13 3" xfId="26804"/>
    <cellStyle name="Notiz 5 14" xfId="11129"/>
    <cellStyle name="Notiz 5 14 2" xfId="15744"/>
    <cellStyle name="Notiz 5 15" xfId="15735"/>
    <cellStyle name="Notiz 5 16" xfId="26230"/>
    <cellStyle name="Notiz 5 2" xfId="3690"/>
    <cellStyle name="Notiz 5 2 10" xfId="26236"/>
    <cellStyle name="Notiz 5 2 2" xfId="3691"/>
    <cellStyle name="Notiz 5 2 2 2" xfId="3692"/>
    <cellStyle name="Notiz 5 2 2 2 2" xfId="3693"/>
    <cellStyle name="Notiz 5 2 2 2 2 2" xfId="15748"/>
    <cellStyle name="Notiz 5 2 2 2 2 3" xfId="26239"/>
    <cellStyle name="Notiz 5 2 2 2 3" xfId="3694"/>
    <cellStyle name="Notiz 5 2 2 2 3 2" xfId="15749"/>
    <cellStyle name="Notiz 5 2 2 2 3 3" xfId="26240"/>
    <cellStyle name="Notiz 5 2 2 2 4" xfId="13246"/>
    <cellStyle name="Notiz 5 2 2 2 4 2" xfId="15750"/>
    <cellStyle name="Notiz 5 2 2 2 4 3" xfId="26805"/>
    <cellStyle name="Notiz 5 2 2 2 5" xfId="11132"/>
    <cellStyle name="Notiz 5 2 2 2 5 2" xfId="15751"/>
    <cellStyle name="Notiz 5 2 2 2 6" xfId="15747"/>
    <cellStyle name="Notiz 5 2 2 2 7" xfId="26238"/>
    <cellStyle name="Notiz 5 2 2 3" xfId="3695"/>
    <cellStyle name="Notiz 5 2 2 3 2" xfId="15752"/>
    <cellStyle name="Notiz 5 2 2 3 3" xfId="26241"/>
    <cellStyle name="Notiz 5 2 2 4" xfId="3696"/>
    <cellStyle name="Notiz 5 2 2 4 2" xfId="15753"/>
    <cellStyle name="Notiz 5 2 2 4 3" xfId="26242"/>
    <cellStyle name="Notiz 5 2 2 5" xfId="11918"/>
    <cellStyle name="Notiz 5 2 2 5 2" xfId="15754"/>
    <cellStyle name="Notiz 5 2 2 5 3" xfId="26665"/>
    <cellStyle name="Notiz 5 2 2 6" xfId="11131"/>
    <cellStyle name="Notiz 5 2 2 6 2" xfId="15755"/>
    <cellStyle name="Notiz 5 2 2 7" xfId="15746"/>
    <cellStyle name="Notiz 5 2 2 8" xfId="26237"/>
    <cellStyle name="Notiz 5 2 3" xfId="3697"/>
    <cellStyle name="Notiz 5 2 3 2" xfId="3698"/>
    <cellStyle name="Notiz 5 2 3 2 2" xfId="3699"/>
    <cellStyle name="Notiz 5 2 3 2 2 2" xfId="15758"/>
    <cellStyle name="Notiz 5 2 3 2 2 3" xfId="26245"/>
    <cellStyle name="Notiz 5 2 3 2 3" xfId="3700"/>
    <cellStyle name="Notiz 5 2 3 2 3 2" xfId="15759"/>
    <cellStyle name="Notiz 5 2 3 2 3 3" xfId="26246"/>
    <cellStyle name="Notiz 5 2 3 2 4" xfId="11920"/>
    <cellStyle name="Notiz 5 2 3 2 4 2" xfId="15760"/>
    <cellStyle name="Notiz 5 2 3 2 4 3" xfId="26667"/>
    <cellStyle name="Notiz 5 2 3 2 5" xfId="9982"/>
    <cellStyle name="Notiz 5 2 3 2 5 2" xfId="15761"/>
    <cellStyle name="Notiz 5 2 3 2 6" xfId="15757"/>
    <cellStyle name="Notiz 5 2 3 2 7" xfId="26244"/>
    <cellStyle name="Notiz 5 2 3 3" xfId="3701"/>
    <cellStyle name="Notiz 5 2 3 3 2" xfId="15762"/>
    <cellStyle name="Notiz 5 2 3 3 3" xfId="26247"/>
    <cellStyle name="Notiz 5 2 3 4" xfId="3702"/>
    <cellStyle name="Notiz 5 2 3 4 2" xfId="15763"/>
    <cellStyle name="Notiz 5 2 3 4 3" xfId="26248"/>
    <cellStyle name="Notiz 5 2 3 5" xfId="11919"/>
    <cellStyle name="Notiz 5 2 3 5 2" xfId="15764"/>
    <cellStyle name="Notiz 5 2 3 5 3" xfId="26666"/>
    <cellStyle name="Notiz 5 2 3 6" xfId="9984"/>
    <cellStyle name="Notiz 5 2 3 6 2" xfId="15765"/>
    <cellStyle name="Notiz 5 2 3 7" xfId="15756"/>
    <cellStyle name="Notiz 5 2 3 8" xfId="26243"/>
    <cellStyle name="Notiz 5 2 4" xfId="3703"/>
    <cellStyle name="Notiz 5 2 4 2" xfId="3704"/>
    <cellStyle name="Notiz 5 2 4 2 2" xfId="15767"/>
    <cellStyle name="Notiz 5 2 4 2 3" xfId="26250"/>
    <cellStyle name="Notiz 5 2 4 3" xfId="3705"/>
    <cellStyle name="Notiz 5 2 4 3 2" xfId="15768"/>
    <cellStyle name="Notiz 5 2 4 3 3" xfId="26251"/>
    <cellStyle name="Notiz 5 2 4 4" xfId="13247"/>
    <cellStyle name="Notiz 5 2 4 4 2" xfId="15769"/>
    <cellStyle name="Notiz 5 2 4 4 3" xfId="26806"/>
    <cellStyle name="Notiz 5 2 4 5" xfId="11133"/>
    <cellStyle name="Notiz 5 2 4 5 2" xfId="15770"/>
    <cellStyle name="Notiz 5 2 4 6" xfId="15766"/>
    <cellStyle name="Notiz 5 2 4 7" xfId="26249"/>
    <cellStyle name="Notiz 5 2 5" xfId="3706"/>
    <cellStyle name="Notiz 5 2 5 2" xfId="15771"/>
    <cellStyle name="Notiz 5 2 5 3" xfId="26252"/>
    <cellStyle name="Notiz 5 2 6" xfId="3707"/>
    <cellStyle name="Notiz 5 2 6 2" xfId="15772"/>
    <cellStyle name="Notiz 5 2 6 3" xfId="26253"/>
    <cellStyle name="Notiz 5 2 7" xfId="11917"/>
    <cellStyle name="Notiz 5 2 7 2" xfId="15773"/>
    <cellStyle name="Notiz 5 2 7 3" xfId="26664"/>
    <cellStyle name="Notiz 5 2 8" xfId="11130"/>
    <cellStyle name="Notiz 5 2 8 2" xfId="15774"/>
    <cellStyle name="Notiz 5 2 9" xfId="15745"/>
    <cellStyle name="Notiz 5 3" xfId="3708"/>
    <cellStyle name="Notiz 5 3 10" xfId="15775"/>
    <cellStyle name="Notiz 5 3 11" xfId="26254"/>
    <cellStyle name="Notiz 5 3 2" xfId="3709"/>
    <cellStyle name="Notiz 5 3 2 2" xfId="3710"/>
    <cellStyle name="Notiz 5 3 2 2 2" xfId="3711"/>
    <cellStyle name="Notiz 5 3 2 2 2 2" xfId="15778"/>
    <cellStyle name="Notiz 5 3 2 2 2 3" xfId="26257"/>
    <cellStyle name="Notiz 5 3 2 2 3" xfId="3712"/>
    <cellStyle name="Notiz 5 3 2 2 3 2" xfId="15779"/>
    <cellStyle name="Notiz 5 3 2 2 3 3" xfId="26258"/>
    <cellStyle name="Notiz 5 3 2 2 4" xfId="11921"/>
    <cellStyle name="Notiz 5 3 2 2 4 2" xfId="15780"/>
    <cellStyle name="Notiz 5 3 2 2 4 3" xfId="26668"/>
    <cellStyle name="Notiz 5 3 2 2 5" xfId="11135"/>
    <cellStyle name="Notiz 5 3 2 2 5 2" xfId="15781"/>
    <cellStyle name="Notiz 5 3 2 2 6" xfId="15777"/>
    <cellStyle name="Notiz 5 3 2 2 7" xfId="26256"/>
    <cellStyle name="Notiz 5 3 2 3" xfId="3713"/>
    <cellStyle name="Notiz 5 3 2 3 2" xfId="15782"/>
    <cellStyle name="Notiz 5 3 2 3 3" xfId="26259"/>
    <cellStyle name="Notiz 5 3 2 4" xfId="3714"/>
    <cellStyle name="Notiz 5 3 2 4 2" xfId="15783"/>
    <cellStyle name="Notiz 5 3 2 4 3" xfId="26260"/>
    <cellStyle name="Notiz 5 3 2 5" xfId="13248"/>
    <cellStyle name="Notiz 5 3 2 5 2" xfId="15784"/>
    <cellStyle name="Notiz 5 3 2 5 3" xfId="26807"/>
    <cellStyle name="Notiz 5 3 2 6" xfId="11134"/>
    <cellStyle name="Notiz 5 3 2 6 2" xfId="15785"/>
    <cellStyle name="Notiz 5 3 2 7" xfId="15776"/>
    <cellStyle name="Notiz 5 3 2 8" xfId="26255"/>
    <cellStyle name="Notiz 5 3 3" xfId="3715"/>
    <cellStyle name="Notiz 5 3 3 2" xfId="3716"/>
    <cellStyle name="Notiz 5 3 3 2 2" xfId="3717"/>
    <cellStyle name="Notiz 5 3 3 2 2 2" xfId="3718"/>
    <cellStyle name="Notiz 5 3 3 2 2 2 2" xfId="15789"/>
    <cellStyle name="Notiz 5 3 3 2 2 2 3" xfId="26264"/>
    <cellStyle name="Notiz 5 3 3 2 2 3" xfId="3719"/>
    <cellStyle name="Notiz 5 3 3 2 2 3 2" xfId="15790"/>
    <cellStyle name="Notiz 5 3 3 2 2 3 3" xfId="26265"/>
    <cellStyle name="Notiz 5 3 3 2 2 4" xfId="13250"/>
    <cellStyle name="Notiz 5 3 3 2 2 4 2" xfId="15791"/>
    <cellStyle name="Notiz 5 3 3 2 2 4 3" xfId="26809"/>
    <cellStyle name="Notiz 5 3 3 2 2 5" xfId="11136"/>
    <cellStyle name="Notiz 5 3 3 2 2 5 2" xfId="15792"/>
    <cellStyle name="Notiz 5 3 3 2 2 6" xfId="15788"/>
    <cellStyle name="Notiz 5 3 3 2 2 7" xfId="26263"/>
    <cellStyle name="Notiz 5 3 3 2 3" xfId="3720"/>
    <cellStyle name="Notiz 5 3 3 2 3 2" xfId="15793"/>
    <cellStyle name="Notiz 5 3 3 2 3 3" xfId="26266"/>
    <cellStyle name="Notiz 5 3 3 2 4" xfId="3721"/>
    <cellStyle name="Notiz 5 3 3 2 4 2" xfId="15794"/>
    <cellStyle name="Notiz 5 3 3 2 4 3" xfId="26267"/>
    <cellStyle name="Notiz 5 3 3 2 5" xfId="13251"/>
    <cellStyle name="Notiz 5 3 3 2 5 2" xfId="15795"/>
    <cellStyle name="Notiz 5 3 3 2 5 3" xfId="26810"/>
    <cellStyle name="Notiz 5 3 3 2 6" xfId="9985"/>
    <cellStyle name="Notiz 5 3 3 2 6 2" xfId="15796"/>
    <cellStyle name="Notiz 5 3 3 2 7" xfId="15787"/>
    <cellStyle name="Notiz 5 3 3 2 8" xfId="26262"/>
    <cellStyle name="Notiz 5 3 3 3" xfId="3722"/>
    <cellStyle name="Notiz 5 3 3 3 2" xfId="3723"/>
    <cellStyle name="Notiz 5 3 3 3 2 2" xfId="15798"/>
    <cellStyle name="Notiz 5 3 3 3 2 3" xfId="26269"/>
    <cellStyle name="Notiz 5 3 3 3 3" xfId="3724"/>
    <cellStyle name="Notiz 5 3 3 3 3 2" xfId="15799"/>
    <cellStyle name="Notiz 5 3 3 3 3 3" xfId="26270"/>
    <cellStyle name="Notiz 5 3 3 3 4" xfId="11923"/>
    <cellStyle name="Notiz 5 3 3 3 4 2" xfId="15800"/>
    <cellStyle name="Notiz 5 3 3 3 4 3" xfId="26670"/>
    <cellStyle name="Notiz 5 3 3 3 5" xfId="9986"/>
    <cellStyle name="Notiz 5 3 3 3 5 2" xfId="15801"/>
    <cellStyle name="Notiz 5 3 3 3 6" xfId="15797"/>
    <cellStyle name="Notiz 5 3 3 3 7" xfId="26268"/>
    <cellStyle name="Notiz 5 3 3 4" xfId="3725"/>
    <cellStyle name="Notiz 5 3 3 4 2" xfId="15802"/>
    <cellStyle name="Notiz 5 3 3 4 3" xfId="26271"/>
    <cellStyle name="Notiz 5 3 3 5" xfId="3726"/>
    <cellStyle name="Notiz 5 3 3 5 2" xfId="15803"/>
    <cellStyle name="Notiz 5 3 3 5 3" xfId="26272"/>
    <cellStyle name="Notiz 5 3 3 6" xfId="11922"/>
    <cellStyle name="Notiz 5 3 3 6 2" xfId="15804"/>
    <cellStyle name="Notiz 5 3 3 6 3" xfId="26669"/>
    <cellStyle name="Notiz 5 3 3 7" xfId="9987"/>
    <cellStyle name="Notiz 5 3 3 7 2" xfId="15805"/>
    <cellStyle name="Notiz 5 3 3 8" xfId="15786"/>
    <cellStyle name="Notiz 5 3 3 9" xfId="26261"/>
    <cellStyle name="Notiz 5 3 4" xfId="3727"/>
    <cellStyle name="Notiz 5 3 4 2" xfId="3728"/>
    <cellStyle name="Notiz 5 3 4 2 2" xfId="3729"/>
    <cellStyle name="Notiz 5 3 4 2 2 2" xfId="15808"/>
    <cellStyle name="Notiz 5 3 4 2 2 3" xfId="26275"/>
    <cellStyle name="Notiz 5 3 4 2 3" xfId="3730"/>
    <cellStyle name="Notiz 5 3 4 2 3 2" xfId="15809"/>
    <cellStyle name="Notiz 5 3 4 2 3 3" xfId="26276"/>
    <cellStyle name="Notiz 5 3 4 2 4" xfId="13252"/>
    <cellStyle name="Notiz 5 3 4 2 4 2" xfId="15810"/>
    <cellStyle name="Notiz 5 3 4 2 4 3" xfId="26811"/>
    <cellStyle name="Notiz 5 3 4 2 5" xfId="11138"/>
    <cellStyle name="Notiz 5 3 4 2 5 2" xfId="15811"/>
    <cellStyle name="Notiz 5 3 4 2 6" xfId="15807"/>
    <cellStyle name="Notiz 5 3 4 2 7" xfId="26274"/>
    <cellStyle name="Notiz 5 3 4 3" xfId="3731"/>
    <cellStyle name="Notiz 5 3 4 3 2" xfId="15812"/>
    <cellStyle name="Notiz 5 3 4 3 3" xfId="26277"/>
    <cellStyle name="Notiz 5 3 4 4" xfId="3732"/>
    <cellStyle name="Notiz 5 3 4 4 2" xfId="15813"/>
    <cellStyle name="Notiz 5 3 4 4 3" xfId="26278"/>
    <cellStyle name="Notiz 5 3 4 5" xfId="13253"/>
    <cellStyle name="Notiz 5 3 4 5 2" xfId="15814"/>
    <cellStyle name="Notiz 5 3 4 5 3" xfId="26812"/>
    <cellStyle name="Notiz 5 3 4 6" xfId="11137"/>
    <cellStyle name="Notiz 5 3 4 6 2" xfId="15815"/>
    <cellStyle name="Notiz 5 3 4 7" xfId="15806"/>
    <cellStyle name="Notiz 5 3 4 8" xfId="26273"/>
    <cellStyle name="Notiz 5 3 5" xfId="3733"/>
    <cellStyle name="Notiz 5 3 5 2" xfId="3734"/>
    <cellStyle name="Notiz 5 3 5 2 2" xfId="15817"/>
    <cellStyle name="Notiz 5 3 5 2 3" xfId="26280"/>
    <cellStyle name="Notiz 5 3 5 3" xfId="3735"/>
    <cellStyle name="Notiz 5 3 5 3 2" xfId="15818"/>
    <cellStyle name="Notiz 5 3 5 3 3" xfId="26281"/>
    <cellStyle name="Notiz 5 3 5 4" xfId="13254"/>
    <cellStyle name="Notiz 5 3 5 4 2" xfId="15819"/>
    <cellStyle name="Notiz 5 3 5 4 3" xfId="26813"/>
    <cellStyle name="Notiz 5 3 5 5" xfId="9990"/>
    <cellStyle name="Notiz 5 3 5 5 2" xfId="15820"/>
    <cellStyle name="Notiz 5 3 5 6" xfId="15816"/>
    <cellStyle name="Notiz 5 3 5 7" xfId="26279"/>
    <cellStyle name="Notiz 5 3 6" xfId="3736"/>
    <cellStyle name="Notiz 5 3 6 2" xfId="15821"/>
    <cellStyle name="Notiz 5 3 6 3" xfId="26282"/>
    <cellStyle name="Notiz 5 3 7" xfId="3737"/>
    <cellStyle name="Notiz 5 3 7 2" xfId="15822"/>
    <cellStyle name="Notiz 5 3 7 3" xfId="26283"/>
    <cellStyle name="Notiz 5 3 8" xfId="13249"/>
    <cellStyle name="Notiz 5 3 8 2" xfId="15823"/>
    <cellStyle name="Notiz 5 3 8 3" xfId="26808"/>
    <cellStyle name="Notiz 5 3 9" xfId="9983"/>
    <cellStyle name="Notiz 5 3 9 2" xfId="15824"/>
    <cellStyle name="Notiz 5 4" xfId="3738"/>
    <cellStyle name="Notiz 5 4 2" xfId="3739"/>
    <cellStyle name="Notiz 5 4 2 2" xfId="3740"/>
    <cellStyle name="Notiz 5 4 2 2 2" xfId="3741"/>
    <cellStyle name="Notiz 5 4 2 2 2 2" xfId="15828"/>
    <cellStyle name="Notiz 5 4 2 2 2 3" xfId="26287"/>
    <cellStyle name="Notiz 5 4 2 2 3" xfId="3742"/>
    <cellStyle name="Notiz 5 4 2 2 3 2" xfId="15829"/>
    <cellStyle name="Notiz 5 4 2 2 3 3" xfId="26288"/>
    <cellStyle name="Notiz 5 4 2 2 4" xfId="13255"/>
    <cellStyle name="Notiz 5 4 2 2 4 2" xfId="15830"/>
    <cellStyle name="Notiz 5 4 2 2 4 3" xfId="26814"/>
    <cellStyle name="Notiz 5 4 2 2 5" xfId="9989"/>
    <cellStyle name="Notiz 5 4 2 2 5 2" xfId="15831"/>
    <cellStyle name="Notiz 5 4 2 2 6" xfId="15827"/>
    <cellStyle name="Notiz 5 4 2 2 7" xfId="26286"/>
    <cellStyle name="Notiz 5 4 2 3" xfId="3743"/>
    <cellStyle name="Notiz 5 4 2 3 2" xfId="15832"/>
    <cellStyle name="Notiz 5 4 2 3 3" xfId="26289"/>
    <cellStyle name="Notiz 5 4 2 4" xfId="3744"/>
    <cellStyle name="Notiz 5 4 2 4 2" xfId="15833"/>
    <cellStyle name="Notiz 5 4 2 4 3" xfId="26290"/>
    <cellStyle name="Notiz 5 4 2 5" xfId="11925"/>
    <cellStyle name="Notiz 5 4 2 5 2" xfId="15834"/>
    <cellStyle name="Notiz 5 4 2 5 3" xfId="26672"/>
    <cellStyle name="Notiz 5 4 2 6" xfId="11139"/>
    <cellStyle name="Notiz 5 4 2 6 2" xfId="15835"/>
    <cellStyle name="Notiz 5 4 2 7" xfId="15826"/>
    <cellStyle name="Notiz 5 4 2 8" xfId="26285"/>
    <cellStyle name="Notiz 5 4 3" xfId="3745"/>
    <cellStyle name="Notiz 5 4 3 2" xfId="3746"/>
    <cellStyle name="Notiz 5 4 3 2 2" xfId="15837"/>
    <cellStyle name="Notiz 5 4 3 2 3" xfId="26292"/>
    <cellStyle name="Notiz 5 4 3 3" xfId="3747"/>
    <cellStyle name="Notiz 5 4 3 3 2" xfId="15838"/>
    <cellStyle name="Notiz 5 4 3 3 3" xfId="26293"/>
    <cellStyle name="Notiz 5 4 3 4" xfId="11926"/>
    <cellStyle name="Notiz 5 4 3 4 2" xfId="15839"/>
    <cellStyle name="Notiz 5 4 3 4 3" xfId="26673"/>
    <cellStyle name="Notiz 5 4 3 5" xfId="11140"/>
    <cellStyle name="Notiz 5 4 3 5 2" xfId="15840"/>
    <cellStyle name="Notiz 5 4 3 6" xfId="15836"/>
    <cellStyle name="Notiz 5 4 3 7" xfId="26291"/>
    <cellStyle name="Notiz 5 4 4" xfId="3748"/>
    <cellStyle name="Notiz 5 4 4 2" xfId="15841"/>
    <cellStyle name="Notiz 5 4 4 3" xfId="26294"/>
    <cellStyle name="Notiz 5 4 5" xfId="3749"/>
    <cellStyle name="Notiz 5 4 5 2" xfId="15842"/>
    <cellStyle name="Notiz 5 4 5 3" xfId="26295"/>
    <cellStyle name="Notiz 5 4 6" xfId="11924"/>
    <cellStyle name="Notiz 5 4 6 2" xfId="15843"/>
    <cellStyle name="Notiz 5 4 6 3" xfId="26671"/>
    <cellStyle name="Notiz 5 4 7" xfId="9988"/>
    <cellStyle name="Notiz 5 4 7 2" xfId="15844"/>
    <cellStyle name="Notiz 5 4 8" xfId="15825"/>
    <cellStyle name="Notiz 5 4 9" xfId="26284"/>
    <cellStyle name="Notiz 5 5" xfId="3750"/>
    <cellStyle name="Notiz 5 5 2" xfId="3751"/>
    <cellStyle name="Notiz 5 5 2 2" xfId="3752"/>
    <cellStyle name="Notiz 5 5 2 2 2" xfId="15847"/>
    <cellStyle name="Notiz 5 5 2 2 3" xfId="26298"/>
    <cellStyle name="Notiz 5 5 2 3" xfId="3753"/>
    <cellStyle name="Notiz 5 5 2 3 2" xfId="15848"/>
    <cellStyle name="Notiz 5 5 2 3 3" xfId="26299"/>
    <cellStyle name="Notiz 5 5 2 4" xfId="13256"/>
    <cellStyle name="Notiz 5 5 2 4 2" xfId="15849"/>
    <cellStyle name="Notiz 5 5 2 4 3" xfId="26815"/>
    <cellStyle name="Notiz 5 5 2 5" xfId="9993"/>
    <cellStyle name="Notiz 5 5 2 5 2" xfId="15850"/>
    <cellStyle name="Notiz 5 5 2 6" xfId="15846"/>
    <cellStyle name="Notiz 5 5 2 7" xfId="26297"/>
    <cellStyle name="Notiz 5 5 3" xfId="3754"/>
    <cellStyle name="Notiz 5 5 3 2" xfId="15851"/>
    <cellStyle name="Notiz 5 5 3 3" xfId="26300"/>
    <cellStyle name="Notiz 5 5 4" xfId="3755"/>
    <cellStyle name="Notiz 5 5 4 2" xfId="15852"/>
    <cellStyle name="Notiz 5 5 4 3" xfId="26301"/>
    <cellStyle name="Notiz 5 5 5" xfId="11927"/>
    <cellStyle name="Notiz 5 5 5 2" xfId="15853"/>
    <cellStyle name="Notiz 5 5 5 3" xfId="26674"/>
    <cellStyle name="Notiz 5 5 6" xfId="11141"/>
    <cellStyle name="Notiz 5 5 6 2" xfId="15854"/>
    <cellStyle name="Notiz 5 5 7" xfId="15845"/>
    <cellStyle name="Notiz 5 5 8" xfId="26296"/>
    <cellStyle name="Notiz 5 6" xfId="3756"/>
    <cellStyle name="Notiz 5 6 2" xfId="3757"/>
    <cellStyle name="Notiz 5 6 2 2" xfId="3758"/>
    <cellStyle name="Notiz 5 6 2 2 2" xfId="3759"/>
    <cellStyle name="Notiz 5 6 2 2 2 2" xfId="15858"/>
    <cellStyle name="Notiz 5 6 2 2 2 3" xfId="26305"/>
    <cellStyle name="Notiz 5 6 2 2 3" xfId="3760"/>
    <cellStyle name="Notiz 5 6 2 2 3 2" xfId="15859"/>
    <cellStyle name="Notiz 5 6 2 2 3 3" xfId="26306"/>
    <cellStyle name="Notiz 5 6 2 2 4" xfId="11928"/>
    <cellStyle name="Notiz 5 6 2 2 4 2" xfId="15860"/>
    <cellStyle name="Notiz 5 6 2 2 4 3" xfId="26675"/>
    <cellStyle name="Notiz 5 6 2 2 5" xfId="9992"/>
    <cellStyle name="Notiz 5 6 2 2 5 2" xfId="15861"/>
    <cellStyle name="Notiz 5 6 2 2 6" xfId="15857"/>
    <cellStyle name="Notiz 5 6 2 2 7" xfId="26304"/>
    <cellStyle name="Notiz 5 6 2 3" xfId="3761"/>
    <cellStyle name="Notiz 5 6 2 3 2" xfId="15862"/>
    <cellStyle name="Notiz 5 6 2 3 3" xfId="26307"/>
    <cellStyle name="Notiz 5 6 2 4" xfId="3762"/>
    <cellStyle name="Notiz 5 6 2 4 2" xfId="15863"/>
    <cellStyle name="Notiz 5 6 2 4 3" xfId="26308"/>
    <cellStyle name="Notiz 5 6 2 5" xfId="13257"/>
    <cellStyle name="Notiz 5 6 2 5 2" xfId="15864"/>
    <cellStyle name="Notiz 5 6 2 5 3" xfId="26816"/>
    <cellStyle name="Notiz 5 6 2 6" xfId="11142"/>
    <cellStyle name="Notiz 5 6 2 6 2" xfId="15865"/>
    <cellStyle name="Notiz 5 6 2 7" xfId="15856"/>
    <cellStyle name="Notiz 5 6 2 8" xfId="26303"/>
    <cellStyle name="Notiz 5 6 3" xfId="3763"/>
    <cellStyle name="Notiz 5 6 3 2" xfId="3764"/>
    <cellStyle name="Notiz 5 6 3 2 2" xfId="15867"/>
    <cellStyle name="Notiz 5 6 3 2 3" xfId="26310"/>
    <cellStyle name="Notiz 5 6 3 3" xfId="3765"/>
    <cellStyle name="Notiz 5 6 3 3 2" xfId="15868"/>
    <cellStyle name="Notiz 5 6 3 3 3" xfId="26311"/>
    <cellStyle name="Notiz 5 6 3 4" xfId="13259"/>
    <cellStyle name="Notiz 5 6 3 4 2" xfId="15869"/>
    <cellStyle name="Notiz 5 6 3 4 3" xfId="26818"/>
    <cellStyle name="Notiz 5 6 3 5" xfId="11143"/>
    <cellStyle name="Notiz 5 6 3 5 2" xfId="15870"/>
    <cellStyle name="Notiz 5 6 3 6" xfId="15866"/>
    <cellStyle name="Notiz 5 6 3 7" xfId="26309"/>
    <cellStyle name="Notiz 5 6 4" xfId="3766"/>
    <cellStyle name="Notiz 5 6 4 2" xfId="15871"/>
    <cellStyle name="Notiz 5 6 4 3" xfId="26312"/>
    <cellStyle name="Notiz 5 6 5" xfId="3767"/>
    <cellStyle name="Notiz 5 6 5 2" xfId="15872"/>
    <cellStyle name="Notiz 5 6 5 3" xfId="26313"/>
    <cellStyle name="Notiz 5 6 6" xfId="13258"/>
    <cellStyle name="Notiz 5 6 6 2" xfId="15873"/>
    <cellStyle name="Notiz 5 6 6 3" xfId="26817"/>
    <cellStyle name="Notiz 5 6 7" xfId="9991"/>
    <cellStyle name="Notiz 5 6 7 2" xfId="15874"/>
    <cellStyle name="Notiz 5 6 8" xfId="15855"/>
    <cellStyle name="Notiz 5 6 9" xfId="26302"/>
    <cellStyle name="Notiz 5 7" xfId="3768"/>
    <cellStyle name="Notiz 5 7 2" xfId="3769"/>
    <cellStyle name="Notiz 5 7 2 2" xfId="3770"/>
    <cellStyle name="Notiz 5 7 2 2 2" xfId="15877"/>
    <cellStyle name="Notiz 5 7 2 2 3" xfId="26316"/>
    <cellStyle name="Notiz 5 7 2 3" xfId="3771"/>
    <cellStyle name="Notiz 5 7 2 3 2" xfId="15878"/>
    <cellStyle name="Notiz 5 7 2 3 3" xfId="26317"/>
    <cellStyle name="Notiz 5 7 2 4" xfId="13260"/>
    <cellStyle name="Notiz 5 7 2 4 2" xfId="15879"/>
    <cellStyle name="Notiz 5 7 2 4 3" xfId="26819"/>
    <cellStyle name="Notiz 5 7 2 5" xfId="9996"/>
    <cellStyle name="Notiz 5 7 2 5 2" xfId="15880"/>
    <cellStyle name="Notiz 5 7 2 6" xfId="15876"/>
    <cellStyle name="Notiz 5 7 2 7" xfId="26315"/>
    <cellStyle name="Notiz 5 7 3" xfId="3772"/>
    <cellStyle name="Notiz 5 7 3 2" xfId="15881"/>
    <cellStyle name="Notiz 5 7 3 3" xfId="26318"/>
    <cellStyle name="Notiz 5 7 4" xfId="3773"/>
    <cellStyle name="Notiz 5 7 4 2" xfId="15882"/>
    <cellStyle name="Notiz 5 7 4 3" xfId="26319"/>
    <cellStyle name="Notiz 5 7 5" xfId="11929"/>
    <cellStyle name="Notiz 5 7 5 2" xfId="15883"/>
    <cellStyle name="Notiz 5 7 5 3" xfId="26676"/>
    <cellStyle name="Notiz 5 7 6" xfId="11144"/>
    <cellStyle name="Notiz 5 7 6 2" xfId="15884"/>
    <cellStyle name="Notiz 5 7 7" xfId="15875"/>
    <cellStyle name="Notiz 5 7 8" xfId="26314"/>
    <cellStyle name="Notiz 5 8" xfId="3774"/>
    <cellStyle name="Notiz 5 8 2" xfId="3775"/>
    <cellStyle name="Notiz 5 8 2 2" xfId="3776"/>
    <cellStyle name="Notiz 5 8 2 2 2" xfId="15887"/>
    <cellStyle name="Notiz 5 8 2 2 3" xfId="26322"/>
    <cellStyle name="Notiz 5 8 2 3" xfId="3777"/>
    <cellStyle name="Notiz 5 8 2 3 2" xfId="15888"/>
    <cellStyle name="Notiz 5 8 2 3 3" xfId="26323"/>
    <cellStyle name="Notiz 5 8 2 4" xfId="11931"/>
    <cellStyle name="Notiz 5 8 2 4 2" xfId="15889"/>
    <cellStyle name="Notiz 5 8 2 4 3" xfId="26678"/>
    <cellStyle name="Notiz 5 8 2 5" xfId="11145"/>
    <cellStyle name="Notiz 5 8 2 5 2" xfId="15890"/>
    <cellStyle name="Notiz 5 8 2 6" xfId="15886"/>
    <cellStyle name="Notiz 5 8 2 7" xfId="26321"/>
    <cellStyle name="Notiz 5 8 3" xfId="3778"/>
    <cellStyle name="Notiz 5 8 3 2" xfId="15891"/>
    <cellStyle name="Notiz 5 8 3 3" xfId="26324"/>
    <cellStyle name="Notiz 5 8 4" xfId="3779"/>
    <cellStyle name="Notiz 5 8 4 2" xfId="15892"/>
    <cellStyle name="Notiz 5 8 4 3" xfId="26325"/>
    <cellStyle name="Notiz 5 8 5" xfId="11930"/>
    <cellStyle name="Notiz 5 8 5 2" xfId="15893"/>
    <cellStyle name="Notiz 5 8 5 3" xfId="26677"/>
    <cellStyle name="Notiz 5 8 6" xfId="9994"/>
    <cellStyle name="Notiz 5 8 6 2" xfId="15894"/>
    <cellStyle name="Notiz 5 8 7" xfId="15885"/>
    <cellStyle name="Notiz 5 8 8" xfId="26320"/>
    <cellStyle name="Notiz 5 9" xfId="3780"/>
    <cellStyle name="Notiz 5 9 2" xfId="3781"/>
    <cellStyle name="Notiz 5 9 2 2" xfId="3782"/>
    <cellStyle name="Notiz 5 9 2 2 2" xfId="15897"/>
    <cellStyle name="Notiz 5 9 2 2 3" xfId="26328"/>
    <cellStyle name="Notiz 5 9 2 3" xfId="3783"/>
    <cellStyle name="Notiz 5 9 2 3 2" xfId="15898"/>
    <cellStyle name="Notiz 5 9 2 3 3" xfId="26329"/>
    <cellStyle name="Notiz 5 9 2 4" xfId="11932"/>
    <cellStyle name="Notiz 5 9 2 4 2" xfId="15899"/>
    <cellStyle name="Notiz 5 9 2 4 3" xfId="26679"/>
    <cellStyle name="Notiz 5 9 2 5" xfId="11146"/>
    <cellStyle name="Notiz 5 9 2 5 2" xfId="15900"/>
    <cellStyle name="Notiz 5 9 2 6" xfId="15896"/>
    <cellStyle name="Notiz 5 9 2 7" xfId="26327"/>
    <cellStyle name="Notiz 5 9 3" xfId="3784"/>
    <cellStyle name="Notiz 5 9 3 2" xfId="15901"/>
    <cellStyle name="Notiz 5 9 3 3" xfId="26330"/>
    <cellStyle name="Notiz 5 9 4" xfId="3785"/>
    <cellStyle name="Notiz 5 9 4 2" xfId="15902"/>
    <cellStyle name="Notiz 5 9 4 3" xfId="26331"/>
    <cellStyle name="Notiz 5 9 5" xfId="13261"/>
    <cellStyle name="Notiz 5 9 5 2" xfId="15903"/>
    <cellStyle name="Notiz 5 9 5 3" xfId="26820"/>
    <cellStyle name="Notiz 5 9 6" xfId="9995"/>
    <cellStyle name="Notiz 5 9 6 2" xfId="15904"/>
    <cellStyle name="Notiz 5 9 7" xfId="15895"/>
    <cellStyle name="Notiz 5 9 8" xfId="26326"/>
    <cellStyle name="Notiz 6" xfId="3786"/>
    <cellStyle name="Notiz 6 2" xfId="3787"/>
    <cellStyle name="Notiz 6 2 2" xfId="3788"/>
    <cellStyle name="Notiz 6 2 2 2" xfId="15907"/>
    <cellStyle name="Notiz 6 2 2 3" xfId="26334"/>
    <cellStyle name="Notiz 6 2 3" xfId="3789"/>
    <cellStyle name="Notiz 6 2 3 2" xfId="15908"/>
    <cellStyle name="Notiz 6 2 3 3" xfId="26335"/>
    <cellStyle name="Notiz 6 2 4" xfId="13262"/>
    <cellStyle name="Notiz 6 2 4 2" xfId="15909"/>
    <cellStyle name="Notiz 6 2 4 3" xfId="26821"/>
    <cellStyle name="Notiz 6 2 5" xfId="11148"/>
    <cellStyle name="Notiz 6 2 5 2" xfId="15910"/>
    <cellStyle name="Notiz 6 2 6" xfId="15906"/>
    <cellStyle name="Notiz 6 2 7" xfId="26333"/>
    <cellStyle name="Notiz 6 3" xfId="3790"/>
    <cellStyle name="Notiz 6 3 2" xfId="15911"/>
    <cellStyle name="Notiz 6 3 3" xfId="26336"/>
    <cellStyle name="Notiz 6 4" xfId="3791"/>
    <cellStyle name="Notiz 6 4 2" xfId="15912"/>
    <cellStyle name="Notiz 6 4 3" xfId="26337"/>
    <cellStyle name="Notiz 6 5" xfId="13263"/>
    <cellStyle name="Notiz 6 5 2" xfId="15913"/>
    <cellStyle name="Notiz 6 5 3" xfId="26822"/>
    <cellStyle name="Notiz 6 6" xfId="11147"/>
    <cellStyle name="Notiz 6 6 2" xfId="15914"/>
    <cellStyle name="Notiz 6 7" xfId="15905"/>
    <cellStyle name="Notiz 6 8" xfId="26332"/>
    <cellStyle name="Notiz 7" xfId="3792"/>
    <cellStyle name="Notiz 7 10" xfId="10002"/>
    <cellStyle name="Notiz 7 10 2" xfId="15916"/>
    <cellStyle name="Notiz 7 11" xfId="15915"/>
    <cellStyle name="Notiz 7 12" xfId="26338"/>
    <cellStyle name="Notiz 7 2" xfId="3793"/>
    <cellStyle name="Notiz 7 2 2" xfId="3794"/>
    <cellStyle name="Notiz 7 2 2 2" xfId="3795"/>
    <cellStyle name="Notiz 7 2 2 2 2" xfId="3796"/>
    <cellStyle name="Notiz 7 2 2 2 2 2" xfId="15920"/>
    <cellStyle name="Notiz 7 2 2 2 2 3" xfId="26342"/>
    <cellStyle name="Notiz 7 2 2 2 3" xfId="3797"/>
    <cellStyle name="Notiz 7 2 2 2 3 2" xfId="15921"/>
    <cellStyle name="Notiz 7 2 2 2 3 3" xfId="26343"/>
    <cellStyle name="Notiz 7 2 2 2 4" xfId="14053"/>
    <cellStyle name="Notiz 7 2 2 2 4 2" xfId="15922"/>
    <cellStyle name="Notiz 7 2 2 2 4 3" xfId="26835"/>
    <cellStyle name="Notiz 7 2 2 2 5" xfId="9998"/>
    <cellStyle name="Notiz 7 2 2 2 5 2" xfId="15923"/>
    <cellStyle name="Notiz 7 2 2 2 6" xfId="15919"/>
    <cellStyle name="Notiz 7 2 2 2 7" xfId="26341"/>
    <cellStyle name="Notiz 7 2 2 3" xfId="3798"/>
    <cellStyle name="Notiz 7 2 2 3 2" xfId="15924"/>
    <cellStyle name="Notiz 7 2 2 3 3" xfId="26344"/>
    <cellStyle name="Notiz 7 2 2 4" xfId="3799"/>
    <cellStyle name="Notiz 7 2 2 4 2" xfId="15925"/>
    <cellStyle name="Notiz 7 2 2 4 3" xfId="26345"/>
    <cellStyle name="Notiz 7 2 2 5" xfId="13264"/>
    <cellStyle name="Notiz 7 2 2 5 2" xfId="15926"/>
    <cellStyle name="Notiz 7 2 2 5 3" xfId="26823"/>
    <cellStyle name="Notiz 7 2 2 6" xfId="11149"/>
    <cellStyle name="Notiz 7 2 2 6 2" xfId="15927"/>
    <cellStyle name="Notiz 7 2 2 7" xfId="15918"/>
    <cellStyle name="Notiz 7 2 2 8" xfId="26340"/>
    <cellStyle name="Notiz 7 2 3" xfId="3800"/>
    <cellStyle name="Notiz 7 2 3 2" xfId="3801"/>
    <cellStyle name="Notiz 7 2 3 2 2" xfId="15929"/>
    <cellStyle name="Notiz 7 2 3 2 3" xfId="26347"/>
    <cellStyle name="Notiz 7 2 3 3" xfId="3802"/>
    <cellStyle name="Notiz 7 2 3 3 2" xfId="15930"/>
    <cellStyle name="Notiz 7 2 3 3 3" xfId="26348"/>
    <cellStyle name="Notiz 7 2 3 4" xfId="13266"/>
    <cellStyle name="Notiz 7 2 3 4 2" xfId="15931"/>
    <cellStyle name="Notiz 7 2 3 4 3" xfId="26825"/>
    <cellStyle name="Notiz 7 2 3 5" xfId="11150"/>
    <cellStyle name="Notiz 7 2 3 5 2" xfId="15932"/>
    <cellStyle name="Notiz 7 2 3 6" xfId="15928"/>
    <cellStyle name="Notiz 7 2 3 7" xfId="26346"/>
    <cellStyle name="Notiz 7 2 4" xfId="3803"/>
    <cellStyle name="Notiz 7 2 4 2" xfId="15933"/>
    <cellStyle name="Notiz 7 2 4 3" xfId="26349"/>
    <cellStyle name="Notiz 7 2 5" xfId="3804"/>
    <cellStyle name="Notiz 7 2 5 2" xfId="15934"/>
    <cellStyle name="Notiz 7 2 5 3" xfId="26350"/>
    <cellStyle name="Notiz 7 2 6" xfId="13265"/>
    <cellStyle name="Notiz 7 2 6 2" xfId="15935"/>
    <cellStyle name="Notiz 7 2 6 3" xfId="26824"/>
    <cellStyle name="Notiz 7 2 7" xfId="9997"/>
    <cellStyle name="Notiz 7 2 7 2" xfId="15936"/>
    <cellStyle name="Notiz 7 2 8" xfId="15917"/>
    <cellStyle name="Notiz 7 2 9" xfId="26339"/>
    <cellStyle name="Notiz 7 3" xfId="3805"/>
    <cellStyle name="Notiz 7 3 10" xfId="26351"/>
    <cellStyle name="Notiz 7 3 2" xfId="3806"/>
    <cellStyle name="Notiz 7 3 2 2" xfId="3807"/>
    <cellStyle name="Notiz 7 3 2 2 2" xfId="3808"/>
    <cellStyle name="Notiz 7 3 2 2 2 2" xfId="15940"/>
    <cellStyle name="Notiz 7 3 2 2 2 3" xfId="26354"/>
    <cellStyle name="Notiz 7 3 2 2 3" xfId="3809"/>
    <cellStyle name="Notiz 7 3 2 2 3 2" xfId="15941"/>
    <cellStyle name="Notiz 7 3 2 2 3 3" xfId="26355"/>
    <cellStyle name="Notiz 7 3 2 2 4" xfId="11934"/>
    <cellStyle name="Notiz 7 3 2 2 4 2" xfId="15942"/>
    <cellStyle name="Notiz 7 3 2 2 4 3" xfId="26681"/>
    <cellStyle name="Notiz 7 3 2 2 5" xfId="11151"/>
    <cellStyle name="Notiz 7 3 2 2 5 2" xfId="15943"/>
    <cellStyle name="Notiz 7 3 2 2 6" xfId="15939"/>
    <cellStyle name="Notiz 7 3 2 2 7" xfId="26353"/>
    <cellStyle name="Notiz 7 3 2 3" xfId="3810"/>
    <cellStyle name="Notiz 7 3 2 3 2" xfId="15944"/>
    <cellStyle name="Notiz 7 3 2 3 3" xfId="26356"/>
    <cellStyle name="Notiz 7 3 2 4" xfId="3811"/>
    <cellStyle name="Notiz 7 3 2 4 2" xfId="15945"/>
    <cellStyle name="Notiz 7 3 2 4 3" xfId="26357"/>
    <cellStyle name="Notiz 7 3 2 5" xfId="13267"/>
    <cellStyle name="Notiz 7 3 2 5 2" xfId="15946"/>
    <cellStyle name="Notiz 7 3 2 5 3" xfId="26826"/>
    <cellStyle name="Notiz 7 3 2 6" xfId="9999"/>
    <cellStyle name="Notiz 7 3 2 6 2" xfId="15947"/>
    <cellStyle name="Notiz 7 3 2 7" xfId="15938"/>
    <cellStyle name="Notiz 7 3 2 8" xfId="26352"/>
    <cellStyle name="Notiz 7 3 3" xfId="3812"/>
    <cellStyle name="Notiz 7 3 3 2" xfId="3813"/>
    <cellStyle name="Notiz 7 3 3 2 2" xfId="3814"/>
    <cellStyle name="Notiz 7 3 3 2 2 2" xfId="15950"/>
    <cellStyle name="Notiz 7 3 3 2 2 3" xfId="26360"/>
    <cellStyle name="Notiz 7 3 3 2 3" xfId="3815"/>
    <cellStyle name="Notiz 7 3 3 2 3 2" xfId="15951"/>
    <cellStyle name="Notiz 7 3 3 2 3 3" xfId="26361"/>
    <cellStyle name="Notiz 7 3 3 2 4" xfId="11936"/>
    <cellStyle name="Notiz 7 3 3 2 4 2" xfId="15952"/>
    <cellStyle name="Notiz 7 3 3 2 4 3" xfId="26683"/>
    <cellStyle name="Notiz 7 3 3 2 5" xfId="11152"/>
    <cellStyle name="Notiz 7 3 3 2 5 2" xfId="15953"/>
    <cellStyle name="Notiz 7 3 3 2 6" xfId="15949"/>
    <cellStyle name="Notiz 7 3 3 2 7" xfId="26359"/>
    <cellStyle name="Notiz 7 3 3 3" xfId="3816"/>
    <cellStyle name="Notiz 7 3 3 3 2" xfId="15954"/>
    <cellStyle name="Notiz 7 3 3 3 3" xfId="26362"/>
    <cellStyle name="Notiz 7 3 3 4" xfId="3817"/>
    <cellStyle name="Notiz 7 3 3 4 2" xfId="15955"/>
    <cellStyle name="Notiz 7 3 3 4 3" xfId="26363"/>
    <cellStyle name="Notiz 7 3 3 5" xfId="11935"/>
    <cellStyle name="Notiz 7 3 3 5 2" xfId="15956"/>
    <cellStyle name="Notiz 7 3 3 5 3" xfId="26682"/>
    <cellStyle name="Notiz 7 3 3 6" xfId="10000"/>
    <cellStyle name="Notiz 7 3 3 6 2" xfId="15957"/>
    <cellStyle name="Notiz 7 3 3 7" xfId="15948"/>
    <cellStyle name="Notiz 7 3 3 8" xfId="26358"/>
    <cellStyle name="Notiz 7 3 4" xfId="3818"/>
    <cellStyle name="Notiz 7 3 4 2" xfId="3819"/>
    <cellStyle name="Notiz 7 3 4 2 2" xfId="15959"/>
    <cellStyle name="Notiz 7 3 4 2 3" xfId="26365"/>
    <cellStyle name="Notiz 7 3 4 3" xfId="3820"/>
    <cellStyle name="Notiz 7 3 4 3 2" xfId="15960"/>
    <cellStyle name="Notiz 7 3 4 3 3" xfId="26366"/>
    <cellStyle name="Notiz 7 3 4 4" xfId="13269"/>
    <cellStyle name="Notiz 7 3 4 4 2" xfId="15961"/>
    <cellStyle name="Notiz 7 3 4 4 3" xfId="26828"/>
    <cellStyle name="Notiz 7 3 4 5" xfId="11153"/>
    <cellStyle name="Notiz 7 3 4 5 2" xfId="15962"/>
    <cellStyle name="Notiz 7 3 4 6" xfId="15958"/>
    <cellStyle name="Notiz 7 3 4 7" xfId="26364"/>
    <cellStyle name="Notiz 7 3 5" xfId="3821"/>
    <cellStyle name="Notiz 7 3 5 2" xfId="15963"/>
    <cellStyle name="Notiz 7 3 5 3" xfId="26367"/>
    <cellStyle name="Notiz 7 3 6" xfId="3822"/>
    <cellStyle name="Notiz 7 3 6 2" xfId="15964"/>
    <cellStyle name="Notiz 7 3 6 3" xfId="26368"/>
    <cellStyle name="Notiz 7 3 7" xfId="13268"/>
    <cellStyle name="Notiz 7 3 7 2" xfId="15965"/>
    <cellStyle name="Notiz 7 3 7 3" xfId="26827"/>
    <cellStyle name="Notiz 7 3 8" xfId="10001"/>
    <cellStyle name="Notiz 7 3 8 2" xfId="15966"/>
    <cellStyle name="Notiz 7 3 9" xfId="15937"/>
    <cellStyle name="Notiz 7 4" xfId="3823"/>
    <cellStyle name="Notiz 7 4 2" xfId="3824"/>
    <cellStyle name="Notiz 7 4 2 2" xfId="3825"/>
    <cellStyle name="Notiz 7 4 2 2 2" xfId="3826"/>
    <cellStyle name="Notiz 7 4 2 2 2 2" xfId="15970"/>
    <cellStyle name="Notiz 7 4 2 2 2 3" xfId="26372"/>
    <cellStyle name="Notiz 7 4 2 2 3" xfId="3827"/>
    <cellStyle name="Notiz 7 4 2 2 3 2" xfId="15971"/>
    <cellStyle name="Notiz 7 4 2 2 3 3" xfId="26373"/>
    <cellStyle name="Notiz 7 4 2 2 4" xfId="13271"/>
    <cellStyle name="Notiz 7 4 2 2 4 2" xfId="15972"/>
    <cellStyle name="Notiz 7 4 2 2 4 3" xfId="26830"/>
    <cellStyle name="Notiz 7 4 2 2 5" xfId="10006"/>
    <cellStyle name="Notiz 7 4 2 2 5 2" xfId="15973"/>
    <cellStyle name="Notiz 7 4 2 2 6" xfId="15969"/>
    <cellStyle name="Notiz 7 4 2 2 7" xfId="26371"/>
    <cellStyle name="Notiz 7 4 2 3" xfId="3828"/>
    <cellStyle name="Notiz 7 4 2 3 2" xfId="15974"/>
    <cellStyle name="Notiz 7 4 2 3 3" xfId="26374"/>
    <cellStyle name="Notiz 7 4 2 4" xfId="3829"/>
    <cellStyle name="Notiz 7 4 2 4 2" xfId="15975"/>
    <cellStyle name="Notiz 7 4 2 4 3" xfId="26375"/>
    <cellStyle name="Notiz 7 4 2 5" xfId="11937"/>
    <cellStyle name="Notiz 7 4 2 5 2" xfId="15976"/>
    <cellStyle name="Notiz 7 4 2 5 3" xfId="26684"/>
    <cellStyle name="Notiz 7 4 2 6" xfId="11155"/>
    <cellStyle name="Notiz 7 4 2 6 2" xfId="15977"/>
    <cellStyle name="Notiz 7 4 2 7" xfId="15968"/>
    <cellStyle name="Notiz 7 4 2 8" xfId="26370"/>
    <cellStyle name="Notiz 7 4 3" xfId="3830"/>
    <cellStyle name="Notiz 7 4 3 2" xfId="3831"/>
    <cellStyle name="Notiz 7 4 3 2 2" xfId="15979"/>
    <cellStyle name="Notiz 7 4 3 2 3" xfId="26377"/>
    <cellStyle name="Notiz 7 4 3 3" xfId="3832"/>
    <cellStyle name="Notiz 7 4 3 3 2" xfId="15980"/>
    <cellStyle name="Notiz 7 4 3 3 3" xfId="26378"/>
    <cellStyle name="Notiz 7 4 3 4" xfId="13272"/>
    <cellStyle name="Notiz 7 4 3 4 2" xfId="15981"/>
    <cellStyle name="Notiz 7 4 3 4 3" xfId="26831"/>
    <cellStyle name="Notiz 7 4 3 5" xfId="10003"/>
    <cellStyle name="Notiz 7 4 3 5 2" xfId="15982"/>
    <cellStyle name="Notiz 7 4 3 6" xfId="15978"/>
    <cellStyle name="Notiz 7 4 3 7" xfId="26376"/>
    <cellStyle name="Notiz 7 4 4" xfId="3833"/>
    <cellStyle name="Notiz 7 4 4 2" xfId="15983"/>
    <cellStyle name="Notiz 7 4 4 3" xfId="26379"/>
    <cellStyle name="Notiz 7 4 5" xfId="3834"/>
    <cellStyle name="Notiz 7 4 5 2" xfId="15984"/>
    <cellStyle name="Notiz 7 4 5 3" xfId="26380"/>
    <cellStyle name="Notiz 7 4 6" xfId="13270"/>
    <cellStyle name="Notiz 7 4 6 2" xfId="15985"/>
    <cellStyle name="Notiz 7 4 6 3" xfId="26829"/>
    <cellStyle name="Notiz 7 4 7" xfId="11154"/>
    <cellStyle name="Notiz 7 4 7 2" xfId="15986"/>
    <cellStyle name="Notiz 7 4 8" xfId="15967"/>
    <cellStyle name="Notiz 7 4 9" xfId="26369"/>
    <cellStyle name="Notiz 7 5" xfId="3835"/>
    <cellStyle name="Notiz 7 5 2" xfId="3836"/>
    <cellStyle name="Notiz 7 5 2 2" xfId="3837"/>
    <cellStyle name="Notiz 7 5 2 2 2" xfId="15989"/>
    <cellStyle name="Notiz 7 5 2 2 3" xfId="26383"/>
    <cellStyle name="Notiz 7 5 2 3" xfId="3838"/>
    <cellStyle name="Notiz 7 5 2 3 2" xfId="15990"/>
    <cellStyle name="Notiz 7 5 2 3 3" xfId="26384"/>
    <cellStyle name="Notiz 7 5 2 4" xfId="11938"/>
    <cellStyle name="Notiz 7 5 2 4 2" xfId="15991"/>
    <cellStyle name="Notiz 7 5 2 4 3" xfId="26685"/>
    <cellStyle name="Notiz 7 5 2 5" xfId="10004"/>
    <cellStyle name="Notiz 7 5 2 5 2" xfId="15992"/>
    <cellStyle name="Notiz 7 5 2 6" xfId="15988"/>
    <cellStyle name="Notiz 7 5 2 7" xfId="26382"/>
    <cellStyle name="Notiz 7 5 3" xfId="3839"/>
    <cellStyle name="Notiz 7 5 3 2" xfId="15993"/>
    <cellStyle name="Notiz 7 5 3 3" xfId="26385"/>
    <cellStyle name="Notiz 7 5 4" xfId="3840"/>
    <cellStyle name="Notiz 7 5 4 2" xfId="15994"/>
    <cellStyle name="Notiz 7 5 4 3" xfId="26386"/>
    <cellStyle name="Notiz 7 5 5" xfId="13273"/>
    <cellStyle name="Notiz 7 5 5 2" xfId="15995"/>
    <cellStyle name="Notiz 7 5 5 3" xfId="26832"/>
    <cellStyle name="Notiz 7 5 6" xfId="11156"/>
    <cellStyle name="Notiz 7 5 6 2" xfId="15996"/>
    <cellStyle name="Notiz 7 5 7" xfId="15987"/>
    <cellStyle name="Notiz 7 5 8" xfId="26381"/>
    <cellStyle name="Notiz 7 6" xfId="3841"/>
    <cellStyle name="Notiz 7 6 2" xfId="3842"/>
    <cellStyle name="Notiz 7 6 2 2" xfId="15998"/>
    <cellStyle name="Notiz 7 6 2 3" xfId="26388"/>
    <cellStyle name="Notiz 7 6 3" xfId="3843"/>
    <cellStyle name="Notiz 7 6 3 2" xfId="15999"/>
    <cellStyle name="Notiz 7 6 3 3" xfId="26389"/>
    <cellStyle name="Notiz 7 6 4" xfId="13274"/>
    <cellStyle name="Notiz 7 6 4 2" xfId="16000"/>
    <cellStyle name="Notiz 7 6 4 3" xfId="26833"/>
    <cellStyle name="Notiz 7 6 5" xfId="11157"/>
    <cellStyle name="Notiz 7 6 5 2" xfId="16001"/>
    <cellStyle name="Notiz 7 6 6" xfId="15997"/>
    <cellStyle name="Notiz 7 6 7" xfId="26387"/>
    <cellStyle name="Notiz 7 7" xfId="3844"/>
    <cellStyle name="Notiz 7 7 2" xfId="16002"/>
    <cellStyle name="Notiz 7 7 3" xfId="26390"/>
    <cellStyle name="Notiz 7 8" xfId="3845"/>
    <cellStyle name="Notiz 7 8 2" xfId="16003"/>
    <cellStyle name="Notiz 7 8 3" xfId="26391"/>
    <cellStyle name="Notiz 7 9" xfId="11933"/>
    <cellStyle name="Notiz 7 9 2" xfId="16004"/>
    <cellStyle name="Notiz 7 9 3" xfId="26680"/>
    <cellStyle name="Notiz 8" xfId="3846"/>
    <cellStyle name="Notiz 8 2" xfId="3847"/>
    <cellStyle name="Notiz 8 2 2" xfId="16006"/>
    <cellStyle name="Notiz 8 2 3" xfId="26393"/>
    <cellStyle name="Notiz 8 3" xfId="16005"/>
    <cellStyle name="Notiz 8 4" xfId="26392"/>
    <cellStyle name="Notiz 9" xfId="3848"/>
    <cellStyle name="Notiz 9 2" xfId="3849"/>
    <cellStyle name="Notiz 9 2 2" xfId="3850"/>
    <cellStyle name="Notiz 9 2 2 2" xfId="16009"/>
    <cellStyle name="Notiz 9 2 2 3" xfId="26396"/>
    <cellStyle name="Notiz 9 2 3" xfId="3851"/>
    <cellStyle name="Notiz 9 2 3 2" xfId="16010"/>
    <cellStyle name="Notiz 9 2 3 3" xfId="26397"/>
    <cellStyle name="Notiz 9 2 4" xfId="11940"/>
    <cellStyle name="Notiz 9 2 4 2" xfId="16011"/>
    <cellStyle name="Notiz 9 2 4 3" xfId="26687"/>
    <cellStyle name="Notiz 9 2 5" xfId="10005"/>
    <cellStyle name="Notiz 9 2 5 2" xfId="16012"/>
    <cellStyle name="Notiz 9 2 6" xfId="16008"/>
    <cellStyle name="Notiz 9 2 7" xfId="26395"/>
    <cellStyle name="Notiz 9 3" xfId="3852"/>
    <cellStyle name="Notiz 9 3 2" xfId="16013"/>
    <cellStyle name="Notiz 9 3 3" xfId="26398"/>
    <cellStyle name="Notiz 9 4" xfId="3853"/>
    <cellStyle name="Notiz 9 4 2" xfId="16014"/>
    <cellStyle name="Notiz 9 4 3" xfId="26399"/>
    <cellStyle name="Notiz 9 5" xfId="11939"/>
    <cellStyle name="Notiz 9 5 2" xfId="16015"/>
    <cellStyle name="Notiz 9 5 3" xfId="26686"/>
    <cellStyle name="Notiz 9 6" xfId="11158"/>
    <cellStyle name="Notiz 9 6 2" xfId="16016"/>
    <cellStyle name="Notiz 9 7" xfId="16007"/>
    <cellStyle name="Notiz 9 8" xfId="26394"/>
    <cellStyle name="Number" xfId="3854"/>
    <cellStyle name="Number 2" xfId="3855"/>
    <cellStyle name="Number 2 2" xfId="3856"/>
    <cellStyle name="Number 2 2 2" xfId="3857"/>
    <cellStyle name="Number 2 2 2 2" xfId="16020"/>
    <cellStyle name="Number 2 2 3" xfId="16019"/>
    <cellStyle name="Number 2 3" xfId="3858"/>
    <cellStyle name="Number 2 3 2" xfId="3859"/>
    <cellStyle name="Number 2 3 2 2" xfId="16022"/>
    <cellStyle name="Number 2 3 3" xfId="16021"/>
    <cellStyle name="Number 2 4" xfId="3860"/>
    <cellStyle name="Number 2 4 2" xfId="3861"/>
    <cellStyle name="Number 2 4 2 2" xfId="16024"/>
    <cellStyle name="Number 2 4 3" xfId="16023"/>
    <cellStyle name="Number 2 5" xfId="3862"/>
    <cellStyle name="Number 2 5 2" xfId="3863"/>
    <cellStyle name="Number 2 5 2 2" xfId="16026"/>
    <cellStyle name="Number 2 5 3" xfId="16025"/>
    <cellStyle name="Number 2 6" xfId="3864"/>
    <cellStyle name="Number 2 6 2" xfId="16027"/>
    <cellStyle name="Number 2 7" xfId="16018"/>
    <cellStyle name="Number 3" xfId="3865"/>
    <cellStyle name="Number 3 2" xfId="3866"/>
    <cellStyle name="Number 3 2 2" xfId="3867"/>
    <cellStyle name="Number 3 2 2 2" xfId="16030"/>
    <cellStyle name="Number 3 2 3" xfId="16029"/>
    <cellStyle name="Number 3 3" xfId="3868"/>
    <cellStyle name="Number 3 3 2" xfId="16031"/>
    <cellStyle name="Number 3 4" xfId="16028"/>
    <cellStyle name="Number 4" xfId="3869"/>
    <cellStyle name="Number 4 2" xfId="3870"/>
    <cellStyle name="Number 4 2 2" xfId="16033"/>
    <cellStyle name="Number 4 3" xfId="16032"/>
    <cellStyle name="Number 5" xfId="3871"/>
    <cellStyle name="Number 5 2" xfId="3872"/>
    <cellStyle name="Number 5 2 2" xfId="16035"/>
    <cellStyle name="Number 5 3" xfId="16034"/>
    <cellStyle name="Number 6" xfId="3873"/>
    <cellStyle name="Number 6 2" xfId="3874"/>
    <cellStyle name="Number 6 2 2" xfId="16037"/>
    <cellStyle name="Number 6 3" xfId="16036"/>
    <cellStyle name="Number 7" xfId="3875"/>
    <cellStyle name="Number 7 2" xfId="16038"/>
    <cellStyle name="Number 8" xfId="16017"/>
    <cellStyle name="OptradDropdown" xfId="3876"/>
    <cellStyle name="OptradDropdown 2" xfId="3877"/>
    <cellStyle name="OptradDropdown 2 2" xfId="3878"/>
    <cellStyle name="OptradDropdown 2 2 2" xfId="16041"/>
    <cellStyle name="OptradDropdown 2 3" xfId="3879"/>
    <cellStyle name="OptradDropdown 2 3 2" xfId="16042"/>
    <cellStyle name="OptradDropdown 2 4" xfId="3880"/>
    <cellStyle name="OptradDropdown 2 4 2" xfId="16043"/>
    <cellStyle name="OptradDropdown 2 5" xfId="11941"/>
    <cellStyle name="OptradDropdown 2 5 2" xfId="16044"/>
    <cellStyle name="OptradDropdown 2 6" xfId="16040"/>
    <cellStyle name="OptradDropdown 2 7" xfId="34361"/>
    <cellStyle name="OptradDropdown 3" xfId="3881"/>
    <cellStyle name="OptradDropdown 3 2" xfId="3882"/>
    <cellStyle name="OptradDropdown 3 2 2" xfId="16046"/>
    <cellStyle name="OptradDropdown 3 3" xfId="16045"/>
    <cellStyle name="OptradDropdown 4" xfId="3883"/>
    <cellStyle name="OptradDropdown 4 2" xfId="16047"/>
    <cellStyle name="OptradDropdown 5" xfId="16039"/>
    <cellStyle name="OptradInput" xfId="3884"/>
    <cellStyle name="OptradInput 2" xfId="16048"/>
    <cellStyle name="Output" xfId="6899" builtinId="21" hidden="1"/>
    <cellStyle name="Output" xfId="16049" builtinId="21" hidden="1" customBuiltin="1"/>
    <cellStyle name="Output" xfId="29849" builtinId="21" hidden="1" customBuiltin="1"/>
    <cellStyle name="Output" xfId="34319" builtinId="21" hidden="1" customBuiltin="1"/>
    <cellStyle name="Output" xfId="36489" builtinId="21" hidden="1" customBuiltin="1"/>
    <cellStyle name="Output 2" xfId="3885"/>
    <cellStyle name="Output 2 2" xfId="3886"/>
    <cellStyle name="Output 2 2 2" xfId="16051"/>
    <cellStyle name="Output 2 2 3" xfId="26400"/>
    <cellStyle name="Output 2 2 4" xfId="36065"/>
    <cellStyle name="Output 2 3" xfId="16050"/>
    <cellStyle name="Output 2 3 2" xfId="36066"/>
    <cellStyle name="Output 2 4" xfId="36067"/>
    <cellStyle name="Output 2 5" xfId="36068"/>
    <cellStyle name="Output 2 6" xfId="36069"/>
    <cellStyle name="Output 2 7" xfId="36064"/>
    <cellStyle name="Output 3" xfId="36070"/>
    <cellStyle name="Output 4" xfId="36071"/>
    <cellStyle name="Percent 10" xfId="3887"/>
    <cellStyle name="Percent 10 2" xfId="3888"/>
    <cellStyle name="Percent 10 2 2" xfId="3889"/>
    <cellStyle name="Percent 10 2 2 2" xfId="16054"/>
    <cellStyle name="Percent 10 2 3" xfId="16053"/>
    <cellStyle name="Percent 10 3" xfId="3890"/>
    <cellStyle name="Percent 10 3 2" xfId="16055"/>
    <cellStyle name="Percent 10 4" xfId="16052"/>
    <cellStyle name="Percent 11" xfId="3891"/>
    <cellStyle name="Percent 11 2" xfId="3892"/>
    <cellStyle name="Percent 11 2 2" xfId="16057"/>
    <cellStyle name="Percent 11 3" xfId="16056"/>
    <cellStyle name="Percent 11 3 2" xfId="34416"/>
    <cellStyle name="Percent 12" xfId="3893"/>
    <cellStyle name="Percent 12 2" xfId="3894"/>
    <cellStyle name="Percent 12 2 2" xfId="3895"/>
    <cellStyle name="Percent 12 2 2 2" xfId="16060"/>
    <cellStyle name="Percent 12 2 3" xfId="16059"/>
    <cellStyle name="Percent 12 3" xfId="3896"/>
    <cellStyle name="Percent 12 3 2" xfId="16061"/>
    <cellStyle name="Percent 12 4" xfId="16058"/>
    <cellStyle name="Percent 13" xfId="3897"/>
    <cellStyle name="Percent 13 2" xfId="3898"/>
    <cellStyle name="Percent 13 2 2" xfId="16063"/>
    <cellStyle name="Percent 13 3" xfId="3899"/>
    <cellStyle name="Percent 13 3 2" xfId="16064"/>
    <cellStyle name="Percent 13 4" xfId="16065"/>
    <cellStyle name="Percent 13 5" xfId="16062"/>
    <cellStyle name="Percent 14" xfId="3900"/>
    <cellStyle name="Percent 14 2" xfId="3901"/>
    <cellStyle name="Percent 14 2 2" xfId="16067"/>
    <cellStyle name="Percent 14 3" xfId="11526"/>
    <cellStyle name="Percent 14 3 2" xfId="16068"/>
    <cellStyle name="Percent 14 4" xfId="16066"/>
    <cellStyle name="Percent 14 4 2" xfId="34409"/>
    <cellStyle name="Percent 15" xfId="3902"/>
    <cellStyle name="Percent 15 2" xfId="3903"/>
    <cellStyle name="Percent 15 2 2" xfId="16070"/>
    <cellStyle name="Percent 15 2 3" xfId="34414"/>
    <cellStyle name="Percent 15 3" xfId="3904"/>
    <cellStyle name="Percent 15 3 2" xfId="16071"/>
    <cellStyle name="Percent 15 4" xfId="16069"/>
    <cellStyle name="Percent 15 5" xfId="26401"/>
    <cellStyle name="Percent 15 6" xfId="29953"/>
    <cellStyle name="Percent 15 7" xfId="29883"/>
    <cellStyle name="Percent 15 8" xfId="34395"/>
    <cellStyle name="Percent 16" xfId="3905"/>
    <cellStyle name="Percent 16 2" xfId="16072"/>
    <cellStyle name="Percent 17" xfId="3906"/>
    <cellStyle name="Percent 17 2" xfId="16073"/>
    <cellStyle name="Percent 18" xfId="34392"/>
    <cellStyle name="Percent 2" xfId="3907"/>
    <cellStyle name="Percent 2 10" xfId="3908"/>
    <cellStyle name="Percent 2 10 2" xfId="16075"/>
    <cellStyle name="Percent 2 11" xfId="11942"/>
    <cellStyle name="Percent 2 11 2" xfId="16076"/>
    <cellStyle name="Percent 2 12" xfId="16074"/>
    <cellStyle name="Percent 2 13" xfId="27747"/>
    <cellStyle name="Percent 2 2" xfId="3909"/>
    <cellStyle name="Percent 2 2 2" xfId="3910"/>
    <cellStyle name="Percent 2 2 2 2" xfId="3911"/>
    <cellStyle name="Percent 2 2 2 2 2" xfId="16079"/>
    <cellStyle name="Percent 2 2 2 3" xfId="3912"/>
    <cellStyle name="Percent 2 2 2 3 2" xfId="16080"/>
    <cellStyle name="Percent 2 2 2 4" xfId="3913"/>
    <cellStyle name="Percent 2 2 2 4 2" xfId="16081"/>
    <cellStyle name="Percent 2 2 2 5" xfId="13275"/>
    <cellStyle name="Percent 2 2 2 5 2" xfId="16082"/>
    <cellStyle name="Percent 2 2 2 6" xfId="16078"/>
    <cellStyle name="Percent 2 2 3" xfId="3914"/>
    <cellStyle name="Percent 2 2 3 2" xfId="16083"/>
    <cellStyle name="Percent 2 2 3 3" xfId="36073"/>
    <cellStyle name="Percent 2 2 4" xfId="3915"/>
    <cellStyle name="Percent 2 2 4 2" xfId="16084"/>
    <cellStyle name="Percent 2 2 5" xfId="3916"/>
    <cellStyle name="Percent 2 2 5 2" xfId="16085"/>
    <cellStyle name="Percent 2 2 6" xfId="11943"/>
    <cellStyle name="Percent 2 2 6 2" xfId="16086"/>
    <cellStyle name="Percent 2 2 7" xfId="16077"/>
    <cellStyle name="Percent 2 3" xfId="3917"/>
    <cellStyle name="Percent 2 3 2" xfId="3918"/>
    <cellStyle name="Percent 2 3 2 2" xfId="3919"/>
    <cellStyle name="Percent 2 3 2 2 2" xfId="16089"/>
    <cellStyle name="Percent 2 3 2 3" xfId="3920"/>
    <cellStyle name="Percent 2 3 2 3 2" xfId="16090"/>
    <cellStyle name="Percent 2 3 2 4" xfId="3921"/>
    <cellStyle name="Percent 2 3 2 4 2" xfId="16091"/>
    <cellStyle name="Percent 2 3 2 5" xfId="11944"/>
    <cellStyle name="Percent 2 3 2 5 2" xfId="16092"/>
    <cellStyle name="Percent 2 3 2 6" xfId="16088"/>
    <cellStyle name="Percent 2 3 3" xfId="3922"/>
    <cellStyle name="Percent 2 3 3 2" xfId="16093"/>
    <cellStyle name="Percent 2 3 3 3" xfId="36072"/>
    <cellStyle name="Percent 2 3 4" xfId="3923"/>
    <cellStyle name="Percent 2 3 4 2" xfId="16094"/>
    <cellStyle name="Percent 2 3 5" xfId="3924"/>
    <cellStyle name="Percent 2 3 5 2" xfId="16095"/>
    <cellStyle name="Percent 2 3 6" xfId="13276"/>
    <cellStyle name="Percent 2 3 6 2" xfId="16096"/>
    <cellStyle name="Percent 2 3 7" xfId="16087"/>
    <cellStyle name="Percent 2 4" xfId="3925"/>
    <cellStyle name="Percent 2 4 2" xfId="3926"/>
    <cellStyle name="Percent 2 4 2 2" xfId="16098"/>
    <cellStyle name="Percent 2 4 3" xfId="3927"/>
    <cellStyle name="Percent 2 4 3 2" xfId="16099"/>
    <cellStyle name="Percent 2 4 4" xfId="3928"/>
    <cellStyle name="Percent 2 4 4 2" xfId="16100"/>
    <cellStyle name="Percent 2 4 5" xfId="3929"/>
    <cellStyle name="Percent 2 4 5 2" xfId="16101"/>
    <cellStyle name="Percent 2 4 6" xfId="11945"/>
    <cellStyle name="Percent 2 4 6 2" xfId="16102"/>
    <cellStyle name="Percent 2 4 7" xfId="16097"/>
    <cellStyle name="Percent 2 5" xfId="3930"/>
    <cellStyle name="Percent 2 5 2" xfId="3931"/>
    <cellStyle name="Percent 2 5 2 2" xfId="16104"/>
    <cellStyle name="Percent 2 5 3" xfId="16103"/>
    <cellStyle name="Percent 2 6" xfId="3932"/>
    <cellStyle name="Percent 2 6 2" xfId="16105"/>
    <cellStyle name="Percent 2 7" xfId="3933"/>
    <cellStyle name="Percent 2 7 2" xfId="16106"/>
    <cellStyle name="Percent 2 8" xfId="3934"/>
    <cellStyle name="Percent 2 8 2" xfId="16107"/>
    <cellStyle name="Percent 2 9" xfId="3935"/>
    <cellStyle name="Percent 2 9 2" xfId="16108"/>
    <cellStyle name="Percent 3" xfId="3936"/>
    <cellStyle name="Percent 3 10" xfId="16109"/>
    <cellStyle name="Percent 3 2" xfId="3937"/>
    <cellStyle name="Percent 3 2 2" xfId="3938"/>
    <cellStyle name="Percent 3 2 2 2" xfId="16111"/>
    <cellStyle name="Percent 3 2 2 2 2" xfId="36076"/>
    <cellStyle name="Percent 3 2 3" xfId="3939"/>
    <cellStyle name="Percent 3 2 3 2" xfId="16112"/>
    <cellStyle name="Percent 3 2 3 3" xfId="36075"/>
    <cellStyle name="Percent 3 2 4" xfId="3940"/>
    <cellStyle name="Percent 3 2 4 2" xfId="16113"/>
    <cellStyle name="Percent 3 2 5" xfId="3941"/>
    <cellStyle name="Percent 3 2 5 2" xfId="16114"/>
    <cellStyle name="Percent 3 2 6" xfId="11947"/>
    <cellStyle name="Percent 3 2 6 2" xfId="16115"/>
    <cellStyle name="Percent 3 2 7" xfId="16110"/>
    <cellStyle name="Percent 3 3" xfId="3942"/>
    <cellStyle name="Percent 3 3 2" xfId="3943"/>
    <cellStyle name="Percent 3 3 2 2" xfId="16117"/>
    <cellStyle name="Percent 3 3 3" xfId="16116"/>
    <cellStyle name="Percent 3 3 3 2" xfId="36077"/>
    <cellStyle name="Percent 3 4" xfId="3944"/>
    <cellStyle name="Percent 3 4 2" xfId="3945"/>
    <cellStyle name="Percent 3 4 2 2" xfId="16119"/>
    <cellStyle name="Percent 3 4 3" xfId="11558"/>
    <cellStyle name="Percent 3 4 3 2" xfId="16120"/>
    <cellStyle name="Percent 3 4 4" xfId="16118"/>
    <cellStyle name="Percent 3 4 4 2" xfId="34411"/>
    <cellStyle name="Percent 3 5" xfId="3946"/>
    <cellStyle name="Percent 3 5 2" xfId="16121"/>
    <cellStyle name="Percent 3 6" xfId="3947"/>
    <cellStyle name="Percent 3 6 2" xfId="16122"/>
    <cellStyle name="Percent 3 6 3" xfId="36074"/>
    <cellStyle name="Percent 3 7" xfId="3948"/>
    <cellStyle name="Percent 3 7 2" xfId="16123"/>
    <cellStyle name="Percent 3 7 3" xfId="34410"/>
    <cellStyle name="Percent 3 8" xfId="3949"/>
    <cellStyle name="Percent 3 8 2" xfId="16124"/>
    <cellStyle name="Percent 3 9" xfId="11946"/>
    <cellStyle name="Percent 3 9 2" xfId="16125"/>
    <cellStyle name="Percent 4" xfId="3950"/>
    <cellStyle name="Percent 4 2" xfId="3951"/>
    <cellStyle name="Percent 4 2 2" xfId="16127"/>
    <cellStyle name="Percent 4 2 2 2" xfId="36079"/>
    <cellStyle name="Percent 4 3" xfId="16126"/>
    <cellStyle name="Percent 4 3 2" xfId="36078"/>
    <cellStyle name="Percent 5" xfId="3952"/>
    <cellStyle name="Percent 5 2" xfId="3953"/>
    <cellStyle name="Percent 5 2 2" xfId="16129"/>
    <cellStyle name="Percent 5 2 2 2" xfId="36083"/>
    <cellStyle name="Percent 5 2 2 2 2" xfId="36084"/>
    <cellStyle name="Percent 5 2 2 2 3" xfId="36085"/>
    <cellStyle name="Percent 5 2 2 2 3 2" xfId="36086"/>
    <cellStyle name="Percent 5 2 2 2 4" xfId="36087"/>
    <cellStyle name="Percent 5 2 2 2 4 2" xfId="36242"/>
    <cellStyle name="Percent 5 2 2 3" xfId="36088"/>
    <cellStyle name="Percent 5 2 2 4" xfId="36089"/>
    <cellStyle name="Percent 5 2 2 4 2" xfId="36090"/>
    <cellStyle name="Percent 5 2 2 5" xfId="36091"/>
    <cellStyle name="Percent 5 2 2 5 2" xfId="36243"/>
    <cellStyle name="Percent 5 2 2 6" xfId="36082"/>
    <cellStyle name="Percent 5 2 3" xfId="36092"/>
    <cellStyle name="Percent 5 2 3 2" xfId="36093"/>
    <cellStyle name="Percent 5 2 3 3" xfId="36094"/>
    <cellStyle name="Percent 5 2 3 3 2" xfId="36095"/>
    <cellStyle name="Percent 5 2 3 4" xfId="36096"/>
    <cellStyle name="Percent 5 2 3 4 2" xfId="36244"/>
    <cellStyle name="Percent 5 2 4" xfId="36097"/>
    <cellStyle name="Percent 5 2 5" xfId="36098"/>
    <cellStyle name="Percent 5 2 5 2" xfId="36099"/>
    <cellStyle name="Percent 5 2 6" xfId="36100"/>
    <cellStyle name="Percent 5 2 6 2" xfId="36245"/>
    <cellStyle name="Percent 5 2 7" xfId="36081"/>
    <cellStyle name="Percent 5 3" xfId="16128"/>
    <cellStyle name="Percent 5 3 2" xfId="36102"/>
    <cellStyle name="Percent 5 3 2 2" xfId="36103"/>
    <cellStyle name="Percent 5 3 2 3" xfId="36104"/>
    <cellStyle name="Percent 5 3 2 3 2" xfId="36105"/>
    <cellStyle name="Percent 5 3 2 4" xfId="36106"/>
    <cellStyle name="Percent 5 3 2 4 2" xfId="36246"/>
    <cellStyle name="Percent 5 3 3" xfId="36107"/>
    <cellStyle name="Percent 5 3 4" xfId="36108"/>
    <cellStyle name="Percent 5 3 4 2" xfId="36109"/>
    <cellStyle name="Percent 5 3 5" xfId="36110"/>
    <cellStyle name="Percent 5 3 5 2" xfId="36247"/>
    <cellStyle name="Percent 5 3 6" xfId="36101"/>
    <cellStyle name="Percent 5 4" xfId="36111"/>
    <cellStyle name="Percent 5 4 2" xfId="36112"/>
    <cellStyle name="Percent 5 4 3" xfId="36113"/>
    <cellStyle name="Percent 5 4 3 2" xfId="36114"/>
    <cellStyle name="Percent 5 4 4" xfId="36115"/>
    <cellStyle name="Percent 5 4 4 2" xfId="36248"/>
    <cellStyle name="Percent 5 5" xfId="36116"/>
    <cellStyle name="Percent 5 5 2" xfId="36249"/>
    <cellStyle name="Percent 5 6" xfId="36080"/>
    <cellStyle name="Percent 6" xfId="3954"/>
    <cellStyle name="Percent 6 2" xfId="3955"/>
    <cellStyle name="Percent 6 2 2" xfId="16131"/>
    <cellStyle name="Percent 6 2 2 2" xfId="36120"/>
    <cellStyle name="Percent 6 2 2 2 2" xfId="36121"/>
    <cellStyle name="Percent 6 2 2 2 3" xfId="36122"/>
    <cellStyle name="Percent 6 2 2 2 3 2" xfId="36123"/>
    <cellStyle name="Percent 6 2 2 2 4" xfId="36124"/>
    <cellStyle name="Percent 6 2 2 2 4 2" xfId="36250"/>
    <cellStyle name="Percent 6 2 2 3" xfId="36125"/>
    <cellStyle name="Percent 6 2 2 4" xfId="36126"/>
    <cellStyle name="Percent 6 2 2 4 2" xfId="36127"/>
    <cellStyle name="Percent 6 2 2 5" xfId="36128"/>
    <cellStyle name="Percent 6 2 2 5 2" xfId="36251"/>
    <cellStyle name="Percent 6 2 2 6" xfId="36119"/>
    <cellStyle name="Percent 6 2 3" xfId="36129"/>
    <cellStyle name="Percent 6 2 3 2" xfId="36130"/>
    <cellStyle name="Percent 6 2 3 3" xfId="36131"/>
    <cellStyle name="Percent 6 2 3 3 2" xfId="36132"/>
    <cellStyle name="Percent 6 2 3 4" xfId="36133"/>
    <cellStyle name="Percent 6 2 3 4 2" xfId="36252"/>
    <cellStyle name="Percent 6 2 4" xfId="36134"/>
    <cellStyle name="Percent 6 2 5" xfId="36135"/>
    <cellStyle name="Percent 6 2 5 2" xfId="36136"/>
    <cellStyle name="Percent 6 2 6" xfId="36137"/>
    <cellStyle name="Percent 6 2 6 2" xfId="36253"/>
    <cellStyle name="Percent 6 2 7" xfId="36118"/>
    <cellStyle name="Percent 6 3" xfId="3956"/>
    <cellStyle name="Percent 6 3 2" xfId="3957"/>
    <cellStyle name="Percent 6 3 2 2" xfId="16133"/>
    <cellStyle name="Percent 6 3 2 2 2" xfId="36140"/>
    <cellStyle name="Percent 6 3 2 3" xfId="36141"/>
    <cellStyle name="Percent 6 3 2 3 2" xfId="36142"/>
    <cellStyle name="Percent 6 3 2 4" xfId="36143"/>
    <cellStyle name="Percent 6 3 2 4 2" xfId="36254"/>
    <cellStyle name="Percent 6 3 2 5" xfId="36139"/>
    <cellStyle name="Percent 6 3 3" xfId="16132"/>
    <cellStyle name="Percent 6 3 3 2" xfId="36144"/>
    <cellStyle name="Percent 6 3 4" xfId="36145"/>
    <cellStyle name="Percent 6 3 4 2" xfId="36146"/>
    <cellStyle name="Percent 6 3 5" xfId="36147"/>
    <cellStyle name="Percent 6 3 5 2" xfId="36255"/>
    <cellStyle name="Percent 6 3 6" xfId="36138"/>
    <cellStyle name="Percent 6 4" xfId="3958"/>
    <cellStyle name="Percent 6 4 2" xfId="3959"/>
    <cellStyle name="Percent 6 4 2 2" xfId="16135"/>
    <cellStyle name="Percent 6 4 2 2 2" xfId="36149"/>
    <cellStyle name="Percent 6 4 3" xfId="16134"/>
    <cellStyle name="Percent 6 4 3 2" xfId="36151"/>
    <cellStyle name="Percent 6 4 3 3" xfId="36150"/>
    <cellStyle name="Percent 6 4 4" xfId="36152"/>
    <cellStyle name="Percent 6 4 4 2" xfId="36256"/>
    <cellStyle name="Percent 6 4 5" xfId="36148"/>
    <cellStyle name="Percent 6 5" xfId="3960"/>
    <cellStyle name="Percent 6 5 2" xfId="16136"/>
    <cellStyle name="Percent 6 5 2 2" xfId="36257"/>
    <cellStyle name="Percent 6 5 3" xfId="36153"/>
    <cellStyle name="Percent 6 6" xfId="3961"/>
    <cellStyle name="Percent 6 6 2" xfId="3962"/>
    <cellStyle name="Percent 6 6 2 2" xfId="16138"/>
    <cellStyle name="Percent 6 6 3" xfId="16137"/>
    <cellStyle name="Percent 6 7" xfId="16130"/>
    <cellStyle name="Percent 6 7 2" xfId="36117"/>
    <cellStyle name="Percent 7" xfId="3963"/>
    <cellStyle name="Percent 7 2" xfId="3964"/>
    <cellStyle name="Percent 7 2 2" xfId="3965"/>
    <cellStyle name="Percent 7 2 2 2" xfId="16141"/>
    <cellStyle name="Percent 7 2 3" xfId="16140"/>
    <cellStyle name="Percent 7 3" xfId="3966"/>
    <cellStyle name="Percent 7 3 2" xfId="3967"/>
    <cellStyle name="Percent 7 3 2 2" xfId="3968"/>
    <cellStyle name="Percent 7 3 2 2 2" xfId="16144"/>
    <cellStyle name="Percent 7 3 2 3" xfId="16143"/>
    <cellStyle name="Percent 7 3 3" xfId="3969"/>
    <cellStyle name="Percent 7 3 3 2" xfId="16145"/>
    <cellStyle name="Percent 7 3 4" xfId="16142"/>
    <cellStyle name="Percent 7 4" xfId="3970"/>
    <cellStyle name="Percent 7 4 2" xfId="3971"/>
    <cellStyle name="Percent 7 4 2 2" xfId="3972"/>
    <cellStyle name="Percent 7 4 2 2 2" xfId="16148"/>
    <cellStyle name="Percent 7 4 2 3" xfId="16147"/>
    <cellStyle name="Percent 7 4 3" xfId="3973"/>
    <cellStyle name="Percent 7 4 3 2" xfId="16149"/>
    <cellStyle name="Percent 7 4 4" xfId="16146"/>
    <cellStyle name="Percent 7 5" xfId="3974"/>
    <cellStyle name="Percent 7 5 2" xfId="3975"/>
    <cellStyle name="Percent 7 5 2 2" xfId="16151"/>
    <cellStyle name="Percent 7 5 3" xfId="16150"/>
    <cellStyle name="Percent 7 6" xfId="3976"/>
    <cellStyle name="Percent 7 6 2" xfId="3977"/>
    <cellStyle name="Percent 7 6 2 2" xfId="3978"/>
    <cellStyle name="Percent 7 6 2 2 2" xfId="16154"/>
    <cellStyle name="Percent 7 6 2 3" xfId="16153"/>
    <cellStyle name="Percent 7 6 3" xfId="3979"/>
    <cellStyle name="Percent 7 6 3 2" xfId="16155"/>
    <cellStyle name="Percent 7 6 4" xfId="16152"/>
    <cellStyle name="Percent 7 7" xfId="16139"/>
    <cellStyle name="Percent 7 7 2" xfId="36154"/>
    <cellStyle name="Percent 8" xfId="3980"/>
    <cellStyle name="Percent 8 2" xfId="3981"/>
    <cellStyle name="Percent 8 2 2" xfId="3982"/>
    <cellStyle name="Percent 8 2 2 2" xfId="16158"/>
    <cellStyle name="Percent 8 2 3" xfId="16157"/>
    <cellStyle name="Percent 8 3" xfId="3983"/>
    <cellStyle name="Percent 8 3 2" xfId="3984"/>
    <cellStyle name="Percent 8 3 2 2" xfId="3985"/>
    <cellStyle name="Percent 8 3 2 2 2" xfId="16161"/>
    <cellStyle name="Percent 8 3 2 3" xfId="16160"/>
    <cellStyle name="Percent 8 3 3" xfId="3986"/>
    <cellStyle name="Percent 8 3 3 2" xfId="16162"/>
    <cellStyle name="Percent 8 3 4" xfId="16159"/>
    <cellStyle name="Percent 8 4" xfId="3987"/>
    <cellStyle name="Percent 8 4 2" xfId="3988"/>
    <cellStyle name="Percent 8 4 2 2" xfId="3989"/>
    <cellStyle name="Percent 8 4 2 2 2" xfId="16165"/>
    <cellStyle name="Percent 8 4 2 3" xfId="16164"/>
    <cellStyle name="Percent 8 4 3" xfId="3990"/>
    <cellStyle name="Percent 8 4 3 2" xfId="16166"/>
    <cellStyle name="Percent 8 4 4" xfId="16163"/>
    <cellStyle name="Percent 8 5" xfId="3991"/>
    <cellStyle name="Percent 8 5 2" xfId="3992"/>
    <cellStyle name="Percent 8 5 2 2" xfId="16168"/>
    <cellStyle name="Percent 8 5 3" xfId="16167"/>
    <cellStyle name="Percent 8 6" xfId="3993"/>
    <cellStyle name="Percent 8 6 2" xfId="3994"/>
    <cellStyle name="Percent 8 6 2 2" xfId="3995"/>
    <cellStyle name="Percent 8 6 2 2 2" xfId="16171"/>
    <cellStyle name="Percent 8 6 2 3" xfId="16170"/>
    <cellStyle name="Percent 8 6 3" xfId="3996"/>
    <cellStyle name="Percent 8 6 3 2" xfId="16172"/>
    <cellStyle name="Percent 8 6 4" xfId="16169"/>
    <cellStyle name="Percent 8 7" xfId="16156"/>
    <cellStyle name="Percent 8 7 2" xfId="36155"/>
    <cellStyle name="Percent 9" xfId="3997"/>
    <cellStyle name="Percent 9 2" xfId="3998"/>
    <cellStyle name="Percent 9 2 2" xfId="3999"/>
    <cellStyle name="Percent 9 2 2 2" xfId="16175"/>
    <cellStyle name="Percent 9 2 3" xfId="16174"/>
    <cellStyle name="Percent 9 3" xfId="4000"/>
    <cellStyle name="Percent 9 3 2" xfId="16176"/>
    <cellStyle name="Percent 9 4" xfId="16173"/>
    <cellStyle name="Prozent 10" xfId="4001"/>
    <cellStyle name="Prozent 10 2" xfId="4002"/>
    <cellStyle name="Prozent 10 2 2" xfId="16178"/>
    <cellStyle name="Prozent 10 3" xfId="16177"/>
    <cellStyle name="Prozent 11" xfId="4003"/>
    <cellStyle name="Prozent 11 2" xfId="4004"/>
    <cellStyle name="Prozent 11 2 2" xfId="16180"/>
    <cellStyle name="Prozent 11 3" xfId="16179"/>
    <cellStyle name="Prozent 116" xfId="4005"/>
    <cellStyle name="Prozent 116 2" xfId="4006"/>
    <cellStyle name="Prozent 116 2 2" xfId="4007"/>
    <cellStyle name="Prozent 116 2 2 2" xfId="16183"/>
    <cellStyle name="Prozent 116 2 3" xfId="16182"/>
    <cellStyle name="Prozent 116 3" xfId="4008"/>
    <cellStyle name="Prozent 116 3 2" xfId="16184"/>
    <cellStyle name="Prozent 116 4" xfId="16181"/>
    <cellStyle name="Prozent 117" xfId="4009"/>
    <cellStyle name="Prozent 117 2" xfId="4010"/>
    <cellStyle name="Prozent 117 2 2" xfId="4011"/>
    <cellStyle name="Prozent 117 2 2 2" xfId="16187"/>
    <cellStyle name="Prozent 117 2 3" xfId="16186"/>
    <cellStyle name="Prozent 117 3" xfId="4012"/>
    <cellStyle name="Prozent 117 3 2" xfId="16188"/>
    <cellStyle name="Prozent 117 4" xfId="16185"/>
    <cellStyle name="Prozent 12" xfId="4013"/>
    <cellStyle name="Prozent 12 2" xfId="4014"/>
    <cellStyle name="Prozent 12 2 2" xfId="16190"/>
    <cellStyle name="Prozent 12 3" xfId="4015"/>
    <cellStyle name="Prozent 12 3 2" xfId="4016"/>
    <cellStyle name="Prozent 12 3 2 2" xfId="16192"/>
    <cellStyle name="Prozent 12 3 3" xfId="4017"/>
    <cellStyle name="Prozent 12 3 3 2" xfId="16193"/>
    <cellStyle name="Prozent 12 3 4" xfId="16191"/>
    <cellStyle name="Prozent 12 4" xfId="4018"/>
    <cellStyle name="Prozent 12 4 2" xfId="4019"/>
    <cellStyle name="Prozent 12 4 2 2" xfId="4020"/>
    <cellStyle name="Prozent 12 4 2 2 2" xfId="16196"/>
    <cellStyle name="Prozent 12 4 2 3" xfId="16195"/>
    <cellStyle name="Prozent 12 4 3" xfId="16194"/>
    <cellStyle name="Prozent 12 5" xfId="16189"/>
    <cellStyle name="Prozent 13" xfId="4021"/>
    <cellStyle name="Prozent 13 2" xfId="16197"/>
    <cellStyle name="Prozent 14" xfId="4022"/>
    <cellStyle name="Prozent 14 2" xfId="16198"/>
    <cellStyle name="Prozent 15" xfId="4023"/>
    <cellStyle name="Prozent 15 2" xfId="4024"/>
    <cellStyle name="Prozent 15 2 2" xfId="16200"/>
    <cellStyle name="Prozent 15 3" xfId="4025"/>
    <cellStyle name="Prozent 15 3 2" xfId="4026"/>
    <cellStyle name="Prozent 15 3 2 2" xfId="16202"/>
    <cellStyle name="Prozent 15 3 3" xfId="16201"/>
    <cellStyle name="Prozent 15 4" xfId="4027"/>
    <cellStyle name="Prozent 15 4 2" xfId="16203"/>
    <cellStyle name="Prozent 15 5" xfId="16199"/>
    <cellStyle name="Prozent 16" xfId="4028"/>
    <cellStyle name="Prozent 16 2" xfId="4029"/>
    <cellStyle name="Prozent 16 2 2" xfId="7050"/>
    <cellStyle name="Prozent 16 2 2 2" xfId="16206"/>
    <cellStyle name="Prozent 16 2 3" xfId="13278"/>
    <cellStyle name="Prozent 16 2 3 2" xfId="16207"/>
    <cellStyle name="Prozent 16 2 4" xfId="10007"/>
    <cellStyle name="Prozent 16 2 4 2" xfId="16208"/>
    <cellStyle name="Prozent 16 2 5" xfId="16205"/>
    <cellStyle name="Prozent 16 3" xfId="7049"/>
    <cellStyle name="Prozent 16 3 2" xfId="16209"/>
    <cellStyle name="Prozent 16 4" xfId="12733"/>
    <cellStyle name="Prozent 16 4 2" xfId="16210"/>
    <cellStyle name="Prozent 16 5" xfId="11159"/>
    <cellStyle name="Prozent 16 5 2" xfId="16211"/>
    <cellStyle name="Prozent 16 6" xfId="16204"/>
    <cellStyle name="Prozent 17" xfId="4030"/>
    <cellStyle name="Prozent 17 2" xfId="4031"/>
    <cellStyle name="Prozent 17 2 2" xfId="7052"/>
    <cellStyle name="Prozent 17 2 2 2" xfId="16214"/>
    <cellStyle name="Prozent 17 2 3" xfId="14056"/>
    <cellStyle name="Prozent 17 2 3 2" xfId="16215"/>
    <cellStyle name="Prozent 17 2 4" xfId="11161"/>
    <cellStyle name="Prozent 17 2 4 2" xfId="16216"/>
    <cellStyle name="Prozent 17 2 5" xfId="16213"/>
    <cellStyle name="Prozent 17 3" xfId="7051"/>
    <cellStyle name="Prozent 17 3 2" xfId="16217"/>
    <cellStyle name="Prozent 17 4" xfId="11018"/>
    <cellStyle name="Prozent 17 4 2" xfId="16218"/>
    <cellStyle name="Prozent 17 5" xfId="11160"/>
    <cellStyle name="Prozent 17 5 2" xfId="16219"/>
    <cellStyle name="Prozent 17 6" xfId="16212"/>
    <cellStyle name="Prozent 18" xfId="4032"/>
    <cellStyle name="Prozent 18 2" xfId="4033"/>
    <cellStyle name="Prozent 18 2 2" xfId="7054"/>
    <cellStyle name="Prozent 18 2 2 2" xfId="16222"/>
    <cellStyle name="Prozent 18 2 3" xfId="13277"/>
    <cellStyle name="Prozent 18 2 3 2" xfId="16223"/>
    <cellStyle name="Prozent 18 2 4" xfId="10008"/>
    <cellStyle name="Prozent 18 2 4 2" xfId="16224"/>
    <cellStyle name="Prozent 18 2 5" xfId="16221"/>
    <cellStyle name="Prozent 18 3" xfId="7053"/>
    <cellStyle name="Prozent 18 3 2" xfId="16225"/>
    <cellStyle name="Prozent 18 4" xfId="12734"/>
    <cellStyle name="Prozent 18 4 2" xfId="16226"/>
    <cellStyle name="Prozent 18 5" xfId="10010"/>
    <cellStyle name="Prozent 18 5 2" xfId="16227"/>
    <cellStyle name="Prozent 18 6" xfId="16220"/>
    <cellStyle name="Prozent 19" xfId="4034"/>
    <cellStyle name="Prozent 19 2" xfId="4035"/>
    <cellStyle name="Prozent 19 2 2" xfId="7056"/>
    <cellStyle name="Prozent 19 2 2 2" xfId="16230"/>
    <cellStyle name="Prozent 19 2 3" xfId="14055"/>
    <cellStyle name="Prozent 19 2 3 2" xfId="16231"/>
    <cellStyle name="Prozent 19 2 4" xfId="10009"/>
    <cellStyle name="Prozent 19 2 4 2" xfId="16232"/>
    <cellStyle name="Prozent 19 2 5" xfId="16229"/>
    <cellStyle name="Prozent 19 3" xfId="4036"/>
    <cellStyle name="Prozent 19 3 2" xfId="7057"/>
    <cellStyle name="Prozent 19 3 2 2" xfId="16234"/>
    <cellStyle name="Prozent 19 3 3" xfId="12735"/>
    <cellStyle name="Prozent 19 3 3 2" xfId="16235"/>
    <cellStyle name="Prozent 19 3 4" xfId="11163"/>
    <cellStyle name="Prozent 19 3 4 2" xfId="16236"/>
    <cellStyle name="Prozent 19 3 5" xfId="16233"/>
    <cellStyle name="Prozent 19 4" xfId="7055"/>
    <cellStyle name="Prozent 19 4 2" xfId="16237"/>
    <cellStyle name="Prozent 19 5" xfId="14057"/>
    <cellStyle name="Prozent 19 5 2" xfId="16238"/>
    <cellStyle name="Prozent 19 6" xfId="11162"/>
    <cellStyle name="Prozent 19 6 2" xfId="16239"/>
    <cellStyle name="Prozent 19 7" xfId="16228"/>
    <cellStyle name="Prozent 2" xfId="4037"/>
    <cellStyle name="Prozent 2 10" xfId="4038"/>
    <cellStyle name="Prozent 2 10 2" xfId="4039"/>
    <cellStyle name="Prozent 2 10 2 2" xfId="7060"/>
    <cellStyle name="Prozent 2 10 2 2 2" xfId="16243"/>
    <cellStyle name="Prozent 2 10 2 3" xfId="14060"/>
    <cellStyle name="Prozent 2 10 2 3 2" xfId="16244"/>
    <cellStyle name="Prozent 2 10 2 4" xfId="10011"/>
    <cellStyle name="Prozent 2 10 2 4 2" xfId="16245"/>
    <cellStyle name="Prozent 2 10 2 5" xfId="16242"/>
    <cellStyle name="Prozent 2 10 3" xfId="4040"/>
    <cellStyle name="Prozent 2 10 3 2" xfId="7061"/>
    <cellStyle name="Prozent 2 10 3 2 2" xfId="16247"/>
    <cellStyle name="Prozent 2 10 3 3" xfId="12738"/>
    <cellStyle name="Prozent 2 10 3 3 2" xfId="16248"/>
    <cellStyle name="Prozent 2 10 3 4" xfId="11165"/>
    <cellStyle name="Prozent 2 10 3 4 2" xfId="16249"/>
    <cellStyle name="Prozent 2 10 3 5" xfId="16246"/>
    <cellStyle name="Prozent 2 10 4" xfId="7059"/>
    <cellStyle name="Prozent 2 10 4 2" xfId="16250"/>
    <cellStyle name="Prozent 2 10 5" xfId="12737"/>
    <cellStyle name="Prozent 2 10 5 2" xfId="16251"/>
    <cellStyle name="Prozent 2 10 6" xfId="10013"/>
    <cellStyle name="Prozent 2 10 6 2" xfId="16252"/>
    <cellStyle name="Prozent 2 10 7" xfId="16241"/>
    <cellStyle name="Prozent 2 11" xfId="4041"/>
    <cellStyle name="Prozent 2 11 10" xfId="10012"/>
    <cellStyle name="Prozent 2 11 10 2" xfId="16254"/>
    <cellStyle name="Prozent 2 11 11" xfId="16253"/>
    <cellStyle name="Prozent 2 11 2" xfId="4042"/>
    <cellStyle name="Prozent 2 11 2 2" xfId="4043"/>
    <cellStyle name="Prozent 2 11 2 2 2" xfId="7064"/>
    <cellStyle name="Prozent 2 11 2 2 2 2" xfId="16257"/>
    <cellStyle name="Prozent 2 11 2 2 3" xfId="11949"/>
    <cellStyle name="Prozent 2 11 2 2 3 2" xfId="16258"/>
    <cellStyle name="Prozent 2 11 2 2 4" xfId="11167"/>
    <cellStyle name="Prozent 2 11 2 2 4 2" xfId="16259"/>
    <cellStyle name="Prozent 2 11 2 2 5" xfId="16256"/>
    <cellStyle name="Prozent 2 11 2 3" xfId="7063"/>
    <cellStyle name="Prozent 2 11 2 3 2" xfId="16260"/>
    <cellStyle name="Prozent 2 11 2 4" xfId="11948"/>
    <cellStyle name="Prozent 2 11 2 4 2" xfId="16261"/>
    <cellStyle name="Prozent 2 11 2 5" xfId="11166"/>
    <cellStyle name="Prozent 2 11 2 5 2" xfId="16262"/>
    <cellStyle name="Prozent 2 11 2 6" xfId="16255"/>
    <cellStyle name="Prozent 2 11 3" xfId="4044"/>
    <cellStyle name="Prozent 2 11 3 2" xfId="4045"/>
    <cellStyle name="Prozent 2 11 3 2 2" xfId="7066"/>
    <cellStyle name="Prozent 2 11 3 2 2 2" xfId="16265"/>
    <cellStyle name="Prozent 2 11 3 2 3" xfId="11950"/>
    <cellStyle name="Prozent 2 11 3 2 3 2" xfId="16266"/>
    <cellStyle name="Prozent 2 11 3 2 4" xfId="10025"/>
    <cellStyle name="Prozent 2 11 3 2 4 2" xfId="16267"/>
    <cellStyle name="Prozent 2 11 3 2 5" xfId="16264"/>
    <cellStyle name="Prozent 2 11 3 3" xfId="7065"/>
    <cellStyle name="Prozent 2 11 3 3 2" xfId="16268"/>
    <cellStyle name="Prozent 2 11 3 4" xfId="13280"/>
    <cellStyle name="Prozent 2 11 3 4 2" xfId="16269"/>
    <cellStyle name="Prozent 2 11 3 5" xfId="11168"/>
    <cellStyle name="Prozent 2 11 3 5 2" xfId="16270"/>
    <cellStyle name="Prozent 2 11 3 6" xfId="16263"/>
    <cellStyle name="Prozent 2 11 4" xfId="4046"/>
    <cellStyle name="Prozent 2 11 4 2" xfId="4047"/>
    <cellStyle name="Prozent 2 11 4 2 2" xfId="4048"/>
    <cellStyle name="Prozent 2 11 4 2 2 2" xfId="7069"/>
    <cellStyle name="Prozent 2 11 4 2 2 2 2" xfId="16274"/>
    <cellStyle name="Prozent 2 11 4 2 2 3" xfId="13279"/>
    <cellStyle name="Prozent 2 11 4 2 2 3 2" xfId="16275"/>
    <cellStyle name="Prozent 2 11 4 2 2 4" xfId="10015"/>
    <cellStyle name="Prozent 2 11 4 2 2 4 2" xfId="16276"/>
    <cellStyle name="Prozent 2 11 4 2 2 5" xfId="16273"/>
    <cellStyle name="Prozent 2 11 4 2 3" xfId="7068"/>
    <cellStyle name="Prozent 2 11 4 2 3 2" xfId="16277"/>
    <cellStyle name="Prozent 2 11 4 2 4" xfId="10991"/>
    <cellStyle name="Prozent 2 11 4 2 4 2" xfId="16278"/>
    <cellStyle name="Prozent 2 11 4 2 5" xfId="11169"/>
    <cellStyle name="Prozent 2 11 4 2 5 2" xfId="16279"/>
    <cellStyle name="Prozent 2 11 4 2 6" xfId="16272"/>
    <cellStyle name="Prozent 2 11 4 3" xfId="4049"/>
    <cellStyle name="Prozent 2 11 4 3 2" xfId="7070"/>
    <cellStyle name="Prozent 2 11 4 3 2 2" xfId="16281"/>
    <cellStyle name="Prozent 2 11 4 3 3" xfId="11951"/>
    <cellStyle name="Prozent 2 11 4 3 3 2" xfId="16282"/>
    <cellStyle name="Prozent 2 11 4 3 4" xfId="11170"/>
    <cellStyle name="Prozent 2 11 4 3 4 2" xfId="16283"/>
    <cellStyle name="Prozent 2 11 4 3 5" xfId="16280"/>
    <cellStyle name="Prozent 2 11 4 4" xfId="7067"/>
    <cellStyle name="Prozent 2 11 4 4 2" xfId="16284"/>
    <cellStyle name="Prozent 2 11 4 5" xfId="13281"/>
    <cellStyle name="Prozent 2 11 4 5 2" xfId="16285"/>
    <cellStyle name="Prozent 2 11 4 6" xfId="10014"/>
    <cellStyle name="Prozent 2 11 4 6 2" xfId="16286"/>
    <cellStyle name="Prozent 2 11 4 7" xfId="16271"/>
    <cellStyle name="Prozent 2 11 5" xfId="4050"/>
    <cellStyle name="Prozent 2 11 5 2" xfId="4051"/>
    <cellStyle name="Prozent 2 11 5 2 2" xfId="4052"/>
    <cellStyle name="Prozent 2 11 5 2 2 2" xfId="7073"/>
    <cellStyle name="Prozent 2 11 5 2 2 2 2" xfId="16290"/>
    <cellStyle name="Prozent 2 11 5 2 2 3" xfId="11953"/>
    <cellStyle name="Prozent 2 11 5 2 2 3 2" xfId="16291"/>
    <cellStyle name="Prozent 2 11 5 2 2 4" xfId="11171"/>
    <cellStyle name="Prozent 2 11 5 2 2 4 2" xfId="16292"/>
    <cellStyle name="Prozent 2 11 5 2 2 5" xfId="16289"/>
    <cellStyle name="Prozent 2 11 5 2 3" xfId="7072"/>
    <cellStyle name="Prozent 2 11 5 2 3 2" xfId="16293"/>
    <cellStyle name="Prozent 2 11 5 2 4" xfId="13283"/>
    <cellStyle name="Prozent 2 11 5 2 4 2" xfId="16294"/>
    <cellStyle name="Prozent 2 11 5 2 5" xfId="10016"/>
    <cellStyle name="Prozent 2 11 5 2 5 2" xfId="16295"/>
    <cellStyle name="Prozent 2 11 5 2 6" xfId="16288"/>
    <cellStyle name="Prozent 2 11 5 3" xfId="4053"/>
    <cellStyle name="Prozent 2 11 5 3 2" xfId="7074"/>
    <cellStyle name="Prozent 2 11 5 3 2 2" xfId="16297"/>
    <cellStyle name="Prozent 2 11 5 3 3" xfId="13284"/>
    <cellStyle name="Prozent 2 11 5 3 3 2" xfId="16298"/>
    <cellStyle name="Prozent 2 11 5 3 4" xfId="10017"/>
    <cellStyle name="Prozent 2 11 5 3 4 2" xfId="16299"/>
    <cellStyle name="Prozent 2 11 5 3 5" xfId="16296"/>
    <cellStyle name="Prozent 2 11 5 4" xfId="7071"/>
    <cellStyle name="Prozent 2 11 5 4 2" xfId="16300"/>
    <cellStyle name="Prozent 2 11 5 5" xfId="11952"/>
    <cellStyle name="Prozent 2 11 5 5 2" xfId="16301"/>
    <cellStyle name="Prozent 2 11 5 6" xfId="10018"/>
    <cellStyle name="Prozent 2 11 5 6 2" xfId="16302"/>
    <cellStyle name="Prozent 2 11 5 7" xfId="16287"/>
    <cellStyle name="Prozent 2 11 6" xfId="4054"/>
    <cellStyle name="Prozent 2 11 6 2" xfId="4055"/>
    <cellStyle name="Prozent 2 11 6 2 2" xfId="7076"/>
    <cellStyle name="Prozent 2 11 6 2 2 2" xfId="16305"/>
    <cellStyle name="Prozent 2 11 6 2 3" xfId="13282"/>
    <cellStyle name="Prozent 2 11 6 2 3 2" xfId="16306"/>
    <cellStyle name="Prozent 2 11 6 2 4" xfId="9868"/>
    <cellStyle name="Prozent 2 11 6 2 4 2" xfId="16307"/>
    <cellStyle name="Prozent 2 11 6 2 5" xfId="16304"/>
    <cellStyle name="Prozent 2 11 6 3" xfId="7075"/>
    <cellStyle name="Prozent 2 11 6 3 2" xfId="16308"/>
    <cellStyle name="Prozent 2 11 6 4" xfId="14059"/>
    <cellStyle name="Prozent 2 11 6 4 2" xfId="16309"/>
    <cellStyle name="Prozent 2 11 6 5" xfId="11172"/>
    <cellStyle name="Prozent 2 11 6 5 2" xfId="16310"/>
    <cellStyle name="Prozent 2 11 6 6" xfId="16303"/>
    <cellStyle name="Prozent 2 11 7" xfId="4056"/>
    <cellStyle name="Prozent 2 11 7 2" xfId="7077"/>
    <cellStyle name="Prozent 2 11 7 2 2" xfId="16312"/>
    <cellStyle name="Prozent 2 11 7 3" xfId="12739"/>
    <cellStyle name="Prozent 2 11 7 3 2" xfId="16313"/>
    <cellStyle name="Prozent 2 11 7 4" xfId="10024"/>
    <cellStyle name="Prozent 2 11 7 4 2" xfId="16314"/>
    <cellStyle name="Prozent 2 11 7 5" xfId="16311"/>
    <cellStyle name="Prozent 2 11 8" xfId="7062"/>
    <cellStyle name="Prozent 2 11 8 2" xfId="16315"/>
    <cellStyle name="Prozent 2 11 9" xfId="14061"/>
    <cellStyle name="Prozent 2 11 9 2" xfId="16316"/>
    <cellStyle name="Prozent 2 12" xfId="4057"/>
    <cellStyle name="Prozent 2 12 2" xfId="4058"/>
    <cellStyle name="Prozent 2 12 2 2" xfId="7079"/>
    <cellStyle name="Prozent 2 12 2 2 2" xfId="16319"/>
    <cellStyle name="Prozent 2 12 2 3" xfId="14063"/>
    <cellStyle name="Prozent 2 12 2 3 2" xfId="16320"/>
    <cellStyle name="Prozent 2 12 2 4" xfId="11173"/>
    <cellStyle name="Prozent 2 12 2 4 2" xfId="16321"/>
    <cellStyle name="Prozent 2 12 2 5" xfId="16318"/>
    <cellStyle name="Prozent 2 12 3" xfId="4059"/>
    <cellStyle name="Prozent 2 12 3 2" xfId="7080"/>
    <cellStyle name="Prozent 2 12 3 2 2" xfId="16323"/>
    <cellStyle name="Prozent 2 12 3 3" xfId="11954"/>
    <cellStyle name="Prozent 2 12 3 3 2" xfId="16324"/>
    <cellStyle name="Prozent 2 12 3 4" xfId="10020"/>
    <cellStyle name="Prozent 2 12 3 4 2" xfId="16325"/>
    <cellStyle name="Prozent 2 12 3 5" xfId="16322"/>
    <cellStyle name="Prozent 2 12 4" xfId="4060"/>
    <cellStyle name="Prozent 2 12 4 2" xfId="4061"/>
    <cellStyle name="Prozent 2 12 4 2 2" xfId="7082"/>
    <cellStyle name="Prozent 2 12 4 2 2 2" xfId="16328"/>
    <cellStyle name="Prozent 2 12 4 2 3" xfId="11019"/>
    <cellStyle name="Prozent 2 12 4 2 3 2" xfId="16329"/>
    <cellStyle name="Prozent 2 12 4 2 4" xfId="10023"/>
    <cellStyle name="Prozent 2 12 4 2 4 2" xfId="16330"/>
    <cellStyle name="Prozent 2 12 4 2 5" xfId="16327"/>
    <cellStyle name="Prozent 2 12 4 3" xfId="4062"/>
    <cellStyle name="Prozent 2 12 4 3 2" xfId="7083"/>
    <cellStyle name="Prozent 2 12 4 3 2 2" xfId="16332"/>
    <cellStyle name="Prozent 2 12 4 3 3" xfId="9825"/>
    <cellStyle name="Prozent 2 12 4 3 3 2" xfId="16333"/>
    <cellStyle name="Prozent 2 12 4 3 4" xfId="10021"/>
    <cellStyle name="Prozent 2 12 4 3 4 2" xfId="16334"/>
    <cellStyle name="Prozent 2 12 4 3 5" xfId="16331"/>
    <cellStyle name="Prozent 2 12 4 4" xfId="7081"/>
    <cellStyle name="Prozent 2 12 4 4 2" xfId="16335"/>
    <cellStyle name="Prozent 2 12 4 5" xfId="11955"/>
    <cellStyle name="Prozent 2 12 4 5 2" xfId="16336"/>
    <cellStyle name="Prozent 2 12 4 6" xfId="11174"/>
    <cellStyle name="Prozent 2 12 4 6 2" xfId="16337"/>
    <cellStyle name="Prozent 2 12 4 7" xfId="16326"/>
    <cellStyle name="Prozent 2 12 5" xfId="4063"/>
    <cellStyle name="Prozent 2 12 5 2" xfId="4064"/>
    <cellStyle name="Prozent 2 12 5 2 2" xfId="7085"/>
    <cellStyle name="Prozent 2 12 5 2 2 2" xfId="16340"/>
    <cellStyle name="Prozent 2 12 5 2 3" xfId="11956"/>
    <cellStyle name="Prozent 2 12 5 2 3 2" xfId="16341"/>
    <cellStyle name="Prozent 2 12 5 2 4" xfId="10022"/>
    <cellStyle name="Prozent 2 12 5 2 4 2" xfId="16342"/>
    <cellStyle name="Prozent 2 12 5 2 5" xfId="16339"/>
    <cellStyle name="Prozent 2 12 5 3" xfId="7084"/>
    <cellStyle name="Prozent 2 12 5 3 2" xfId="16343"/>
    <cellStyle name="Prozent 2 12 5 4" xfId="13286"/>
    <cellStyle name="Prozent 2 12 5 4 2" xfId="16344"/>
    <cellStyle name="Prozent 2 12 5 5" xfId="11175"/>
    <cellStyle name="Prozent 2 12 5 5 2" xfId="16345"/>
    <cellStyle name="Prozent 2 12 5 6" xfId="16338"/>
    <cellStyle name="Prozent 2 12 6" xfId="7078"/>
    <cellStyle name="Prozent 2 12 6 2" xfId="16346"/>
    <cellStyle name="Prozent 2 12 7" xfId="12740"/>
    <cellStyle name="Prozent 2 12 7 2" xfId="16347"/>
    <cellStyle name="Prozent 2 12 8" xfId="10019"/>
    <cellStyle name="Prozent 2 12 8 2" xfId="16348"/>
    <cellStyle name="Prozent 2 12 9" xfId="16317"/>
    <cellStyle name="Prozent 2 13" xfId="4065"/>
    <cellStyle name="Prozent 2 13 2" xfId="4066"/>
    <cellStyle name="Prozent 2 13 2 2" xfId="7087"/>
    <cellStyle name="Prozent 2 13 2 2 2" xfId="16351"/>
    <cellStyle name="Prozent 2 13 2 3" xfId="12741"/>
    <cellStyle name="Prozent 2 13 2 3 2" xfId="16352"/>
    <cellStyle name="Prozent 2 13 2 4" xfId="11177"/>
    <cellStyle name="Prozent 2 13 2 4 2" xfId="16353"/>
    <cellStyle name="Prozent 2 13 2 5" xfId="16350"/>
    <cellStyle name="Prozent 2 13 3" xfId="7086"/>
    <cellStyle name="Prozent 2 13 3 2" xfId="16354"/>
    <cellStyle name="Prozent 2 13 4" xfId="13287"/>
    <cellStyle name="Prozent 2 13 4 2" xfId="16355"/>
    <cellStyle name="Prozent 2 13 5" xfId="11176"/>
    <cellStyle name="Prozent 2 13 5 2" xfId="16356"/>
    <cellStyle name="Prozent 2 13 6" xfId="16349"/>
    <cellStyle name="Prozent 2 14" xfId="4067"/>
    <cellStyle name="Prozent 2 14 2" xfId="4068"/>
    <cellStyle name="Prozent 2 14 2 2" xfId="7089"/>
    <cellStyle name="Prozent 2 14 2 2 2" xfId="16359"/>
    <cellStyle name="Prozent 2 14 2 3" xfId="14062"/>
    <cellStyle name="Prozent 2 14 2 3 2" xfId="16360"/>
    <cellStyle name="Prozent 2 14 2 4" xfId="11179"/>
    <cellStyle name="Prozent 2 14 2 4 2" xfId="16361"/>
    <cellStyle name="Prozent 2 14 2 5" xfId="16358"/>
    <cellStyle name="Prozent 2 14 3" xfId="4069"/>
    <cellStyle name="Prozent 2 14 3 2" xfId="7090"/>
    <cellStyle name="Prozent 2 14 3 2 2" xfId="16363"/>
    <cellStyle name="Prozent 2 14 3 3" xfId="12742"/>
    <cellStyle name="Prozent 2 14 3 3 2" xfId="16364"/>
    <cellStyle name="Prozent 2 14 3 4" xfId="11180"/>
    <cellStyle name="Prozent 2 14 3 4 2" xfId="16365"/>
    <cellStyle name="Prozent 2 14 3 5" xfId="16362"/>
    <cellStyle name="Prozent 2 14 4" xfId="4070"/>
    <cellStyle name="Prozent 2 14 4 2" xfId="4071"/>
    <cellStyle name="Prozent 2 14 4 2 2" xfId="7092"/>
    <cellStyle name="Prozent 2 14 4 2 2 2" xfId="16368"/>
    <cellStyle name="Prozent 2 14 4 2 3" xfId="12743"/>
    <cellStyle name="Prozent 2 14 4 2 3 2" xfId="16369"/>
    <cellStyle name="Prozent 2 14 4 2 4" xfId="10026"/>
    <cellStyle name="Prozent 2 14 4 2 4 2" xfId="16370"/>
    <cellStyle name="Prozent 2 14 4 2 5" xfId="16367"/>
    <cellStyle name="Prozent 2 14 4 3" xfId="4072"/>
    <cellStyle name="Prozent 2 14 4 3 2" xfId="7093"/>
    <cellStyle name="Prozent 2 14 4 3 2 2" xfId="16372"/>
    <cellStyle name="Prozent 2 14 4 3 3" xfId="14066"/>
    <cellStyle name="Prozent 2 14 4 3 3 2" xfId="16373"/>
    <cellStyle name="Prozent 2 14 4 3 4" xfId="11181"/>
    <cellStyle name="Prozent 2 14 4 3 4 2" xfId="16374"/>
    <cellStyle name="Prozent 2 14 4 3 5" xfId="16371"/>
    <cellStyle name="Prozent 2 14 4 4" xfId="7091"/>
    <cellStyle name="Prozent 2 14 4 4 2" xfId="16375"/>
    <cellStyle name="Prozent 2 14 4 5" xfId="14065"/>
    <cellStyle name="Prozent 2 14 4 5 2" xfId="16376"/>
    <cellStyle name="Prozent 2 14 4 6" xfId="10037"/>
    <cellStyle name="Prozent 2 14 4 6 2" xfId="16377"/>
    <cellStyle name="Prozent 2 14 4 7" xfId="16366"/>
    <cellStyle name="Prozent 2 14 5" xfId="4073"/>
    <cellStyle name="Prozent 2 14 5 2" xfId="4074"/>
    <cellStyle name="Prozent 2 14 5 2 2" xfId="7095"/>
    <cellStyle name="Prozent 2 14 5 2 2 2" xfId="16380"/>
    <cellStyle name="Prozent 2 14 5 2 3" xfId="13285"/>
    <cellStyle name="Prozent 2 14 5 2 3 2" xfId="16381"/>
    <cellStyle name="Prozent 2 14 5 2 4" xfId="11182"/>
    <cellStyle name="Prozent 2 14 5 2 4 2" xfId="16382"/>
    <cellStyle name="Prozent 2 14 5 2 5" xfId="16379"/>
    <cellStyle name="Prozent 2 14 5 3" xfId="7094"/>
    <cellStyle name="Prozent 2 14 5 3 2" xfId="16383"/>
    <cellStyle name="Prozent 2 14 5 4" xfId="14058"/>
    <cellStyle name="Prozent 2 14 5 4 2" xfId="16384"/>
    <cellStyle name="Prozent 2 14 5 5" xfId="10027"/>
    <cellStyle name="Prozent 2 14 5 5 2" xfId="16385"/>
    <cellStyle name="Prozent 2 14 5 6" xfId="16378"/>
    <cellStyle name="Prozent 2 14 6" xfId="7088"/>
    <cellStyle name="Prozent 2 14 6 2" xfId="16386"/>
    <cellStyle name="Prozent 2 14 7" xfId="14064"/>
    <cellStyle name="Prozent 2 14 7 2" xfId="16387"/>
    <cellStyle name="Prozent 2 14 8" xfId="11178"/>
    <cellStyle name="Prozent 2 14 8 2" xfId="16388"/>
    <cellStyle name="Prozent 2 14 9" xfId="16357"/>
    <cellStyle name="Prozent 2 15" xfId="4075"/>
    <cellStyle name="Prozent 2 15 2" xfId="7096"/>
    <cellStyle name="Prozent 2 15 2 2" xfId="16390"/>
    <cellStyle name="Prozent 2 15 3" xfId="12744"/>
    <cellStyle name="Prozent 2 15 3 2" xfId="16391"/>
    <cellStyle name="Prozent 2 15 4" xfId="10030"/>
    <cellStyle name="Prozent 2 15 4 2" xfId="16392"/>
    <cellStyle name="Prozent 2 15 5" xfId="16389"/>
    <cellStyle name="Prozent 2 16" xfId="4076"/>
    <cellStyle name="Prozent 2 16 2" xfId="4077"/>
    <cellStyle name="Prozent 2 16 2 2" xfId="7098"/>
    <cellStyle name="Prozent 2 16 2 2 2" xfId="16395"/>
    <cellStyle name="Prozent 2 16 2 3" xfId="11958"/>
    <cellStyle name="Prozent 2 16 2 3 2" xfId="16396"/>
    <cellStyle name="Prozent 2 16 2 4" xfId="11183"/>
    <cellStyle name="Prozent 2 16 2 4 2" xfId="16397"/>
    <cellStyle name="Prozent 2 16 2 5" xfId="16394"/>
    <cellStyle name="Prozent 2 16 3" xfId="4078"/>
    <cellStyle name="Prozent 2 16 3 2" xfId="7099"/>
    <cellStyle name="Prozent 2 16 3 2 2" xfId="16399"/>
    <cellStyle name="Prozent 2 16 3 3" xfId="11959"/>
    <cellStyle name="Prozent 2 16 3 3 2" xfId="16400"/>
    <cellStyle name="Prozent 2 16 3 4" xfId="10029"/>
    <cellStyle name="Prozent 2 16 3 4 2" xfId="16401"/>
    <cellStyle name="Prozent 2 16 3 5" xfId="16398"/>
    <cellStyle name="Prozent 2 16 4" xfId="7097"/>
    <cellStyle name="Prozent 2 16 4 2" xfId="16402"/>
    <cellStyle name="Prozent 2 16 5" xfId="11957"/>
    <cellStyle name="Prozent 2 16 5 2" xfId="16403"/>
    <cellStyle name="Prozent 2 16 6" xfId="10028"/>
    <cellStyle name="Prozent 2 16 6 2" xfId="16404"/>
    <cellStyle name="Prozent 2 16 7" xfId="16393"/>
    <cellStyle name="Prozent 2 17" xfId="4079"/>
    <cellStyle name="Prozent 2 17 2" xfId="4080"/>
    <cellStyle name="Prozent 2 17 2 2" xfId="4081"/>
    <cellStyle name="Prozent 2 17 2 2 2" xfId="7102"/>
    <cellStyle name="Prozent 2 17 2 2 2 2" xfId="16408"/>
    <cellStyle name="Prozent 2 17 2 2 3" xfId="11960"/>
    <cellStyle name="Prozent 2 17 2 2 3 2" xfId="16409"/>
    <cellStyle name="Prozent 2 17 2 2 4" xfId="10036"/>
    <cellStyle name="Prozent 2 17 2 2 4 2" xfId="16410"/>
    <cellStyle name="Prozent 2 17 2 2 5" xfId="16407"/>
    <cellStyle name="Prozent 2 17 2 3" xfId="4082"/>
    <cellStyle name="Prozent 2 17 2 3 2" xfId="7103"/>
    <cellStyle name="Prozent 2 17 2 3 2 2" xfId="16412"/>
    <cellStyle name="Prozent 2 17 2 3 3" xfId="13291"/>
    <cellStyle name="Prozent 2 17 2 3 3 2" xfId="16413"/>
    <cellStyle name="Prozent 2 17 2 3 4" xfId="10031"/>
    <cellStyle name="Prozent 2 17 2 3 4 2" xfId="16414"/>
    <cellStyle name="Prozent 2 17 2 3 5" xfId="16411"/>
    <cellStyle name="Prozent 2 17 2 4" xfId="7101"/>
    <cellStyle name="Prozent 2 17 2 4 2" xfId="16415"/>
    <cellStyle name="Prozent 2 17 2 5" xfId="13289"/>
    <cellStyle name="Prozent 2 17 2 5 2" xfId="16416"/>
    <cellStyle name="Prozent 2 17 2 6" xfId="11185"/>
    <cellStyle name="Prozent 2 17 2 6 2" xfId="16417"/>
    <cellStyle name="Prozent 2 17 2 7" xfId="16406"/>
    <cellStyle name="Prozent 2 17 3" xfId="4083"/>
    <cellStyle name="Prozent 2 17 3 2" xfId="7104"/>
    <cellStyle name="Prozent 2 17 3 2 2" xfId="16419"/>
    <cellStyle name="Prozent 2 17 3 3" xfId="13288"/>
    <cellStyle name="Prozent 2 17 3 3 2" xfId="16420"/>
    <cellStyle name="Prozent 2 17 3 4" xfId="11186"/>
    <cellStyle name="Prozent 2 17 3 4 2" xfId="16421"/>
    <cellStyle name="Prozent 2 17 3 5" xfId="16418"/>
    <cellStyle name="Prozent 2 17 4" xfId="7100"/>
    <cellStyle name="Prozent 2 17 4 2" xfId="16422"/>
    <cellStyle name="Prozent 2 17 5" xfId="13290"/>
    <cellStyle name="Prozent 2 17 5 2" xfId="16423"/>
    <cellStyle name="Prozent 2 17 6" xfId="11184"/>
    <cellStyle name="Prozent 2 17 6 2" xfId="16424"/>
    <cellStyle name="Prozent 2 17 7" xfId="16405"/>
    <cellStyle name="Prozent 2 18" xfId="7058"/>
    <cellStyle name="Prozent 2 18 2" xfId="16425"/>
    <cellStyle name="Prozent 2 19" xfId="12736"/>
    <cellStyle name="Prozent 2 19 2" xfId="16426"/>
    <cellStyle name="Prozent 2 2" xfId="4084"/>
    <cellStyle name="Prozent 2 2 2" xfId="4085"/>
    <cellStyle name="Prozent 2 2 2 2" xfId="4086"/>
    <cellStyle name="Prozent 2 2 2 2 2" xfId="7107"/>
    <cellStyle name="Prozent 2 2 2 2 2 2" xfId="16430"/>
    <cellStyle name="Prozent 2 2 2 2 3" xfId="13293"/>
    <cellStyle name="Prozent 2 2 2 2 3 2" xfId="16431"/>
    <cellStyle name="Prozent 2 2 2 2 4" xfId="10035"/>
    <cellStyle name="Prozent 2 2 2 2 4 2" xfId="16432"/>
    <cellStyle name="Prozent 2 2 2 2 5" xfId="16429"/>
    <cellStyle name="Prozent 2 2 2 3" xfId="4087"/>
    <cellStyle name="Prozent 2 2 2 3 2" xfId="4088"/>
    <cellStyle name="Prozent 2 2 2 3 2 2" xfId="7109"/>
    <cellStyle name="Prozent 2 2 2 3 2 2 2" xfId="16435"/>
    <cellStyle name="Prozent 2 2 2 3 2 3" xfId="12745"/>
    <cellStyle name="Prozent 2 2 2 3 2 3 2" xfId="16436"/>
    <cellStyle name="Prozent 2 2 2 3 2 4" xfId="11188"/>
    <cellStyle name="Prozent 2 2 2 3 2 4 2" xfId="16437"/>
    <cellStyle name="Prozent 2 2 2 3 2 5" xfId="16434"/>
    <cellStyle name="Prozent 2 2 2 3 3" xfId="7108"/>
    <cellStyle name="Prozent 2 2 2 3 3 2" xfId="16438"/>
    <cellStyle name="Prozent 2 2 2 3 4" xfId="11963"/>
    <cellStyle name="Prozent 2 2 2 3 4 2" xfId="16439"/>
    <cellStyle name="Prozent 2 2 2 3 5" xfId="10033"/>
    <cellStyle name="Prozent 2 2 2 3 5 2" xfId="16440"/>
    <cellStyle name="Prozent 2 2 2 3 6" xfId="16433"/>
    <cellStyle name="Prozent 2 2 2 4" xfId="7106"/>
    <cellStyle name="Prozent 2 2 2 4 2" xfId="16441"/>
    <cellStyle name="Prozent 2 2 2 5" xfId="11962"/>
    <cellStyle name="Prozent 2 2 2 5 2" xfId="16442"/>
    <cellStyle name="Prozent 2 2 2 6" xfId="11187"/>
    <cellStyle name="Prozent 2 2 2 6 2" xfId="16443"/>
    <cellStyle name="Prozent 2 2 2 7" xfId="16428"/>
    <cellStyle name="Prozent 2 2 3" xfId="4089"/>
    <cellStyle name="Prozent 2 2 3 2" xfId="4090"/>
    <cellStyle name="Prozent 2 2 3 2 2" xfId="4091"/>
    <cellStyle name="Prozent 2 2 3 2 2 2" xfId="7112"/>
    <cellStyle name="Prozent 2 2 3 2 2 2 2" xfId="16447"/>
    <cellStyle name="Prozent 2 2 3 2 2 3" xfId="13292"/>
    <cellStyle name="Prozent 2 2 3 2 2 3 2" xfId="16448"/>
    <cellStyle name="Prozent 2 2 3 2 2 4" xfId="11190"/>
    <cellStyle name="Prozent 2 2 3 2 2 4 2" xfId="16449"/>
    <cellStyle name="Prozent 2 2 3 2 2 5" xfId="16446"/>
    <cellStyle name="Prozent 2 2 3 2 3" xfId="7111"/>
    <cellStyle name="Prozent 2 2 3 2 3 2" xfId="16450"/>
    <cellStyle name="Prozent 2 2 3 2 4" xfId="13294"/>
    <cellStyle name="Prozent 2 2 3 2 4 2" xfId="16451"/>
    <cellStyle name="Prozent 2 2 3 2 5" xfId="11189"/>
    <cellStyle name="Prozent 2 2 3 2 5 2" xfId="16452"/>
    <cellStyle name="Prozent 2 2 3 2 6" xfId="16445"/>
    <cellStyle name="Prozent 2 2 3 3" xfId="7110"/>
    <cellStyle name="Prozent 2 2 3 3 2" xfId="16453"/>
    <cellStyle name="Prozent 2 2 3 4" xfId="12746"/>
    <cellStyle name="Prozent 2 2 3 4 2" xfId="16454"/>
    <cellStyle name="Prozent 2 2 3 5" xfId="10034"/>
    <cellStyle name="Prozent 2 2 3 5 2" xfId="16455"/>
    <cellStyle name="Prozent 2 2 3 6" xfId="16444"/>
    <cellStyle name="Prozent 2 2 4" xfId="4092"/>
    <cellStyle name="Prozent 2 2 4 2" xfId="4093"/>
    <cellStyle name="Prozent 2 2 4 2 2" xfId="7114"/>
    <cellStyle name="Prozent 2 2 4 2 2 2" xfId="16458"/>
    <cellStyle name="Prozent 2 2 4 2 3" xfId="11965"/>
    <cellStyle name="Prozent 2 2 4 2 3 2" xfId="16459"/>
    <cellStyle name="Prozent 2 2 4 2 4" xfId="11192"/>
    <cellStyle name="Prozent 2 2 4 2 4 2" xfId="16460"/>
    <cellStyle name="Prozent 2 2 4 2 5" xfId="16457"/>
    <cellStyle name="Prozent 2 2 4 3" xfId="7113"/>
    <cellStyle name="Prozent 2 2 4 3 2" xfId="16461"/>
    <cellStyle name="Prozent 2 2 4 4" xfId="11964"/>
    <cellStyle name="Prozent 2 2 4 4 2" xfId="16462"/>
    <cellStyle name="Prozent 2 2 4 5" xfId="11191"/>
    <cellStyle name="Prozent 2 2 4 5 2" xfId="16463"/>
    <cellStyle name="Prozent 2 2 4 6" xfId="16456"/>
    <cellStyle name="Prozent 2 2 5" xfId="7105"/>
    <cellStyle name="Prozent 2 2 5 2" xfId="16464"/>
    <cellStyle name="Prozent 2 2 6" xfId="11961"/>
    <cellStyle name="Prozent 2 2 6 2" xfId="16465"/>
    <cellStyle name="Prozent 2 2 7" xfId="10032"/>
    <cellStyle name="Prozent 2 2 7 2" xfId="16466"/>
    <cellStyle name="Prozent 2 2 8" xfId="16427"/>
    <cellStyle name="Prozent 2 20" xfId="11164"/>
    <cellStyle name="Prozent 2 20 2" xfId="16467"/>
    <cellStyle name="Prozent 2 21" xfId="16240"/>
    <cellStyle name="Prozent 2 3" xfId="4094"/>
    <cellStyle name="Prozent 2 3 2" xfId="4095"/>
    <cellStyle name="Prozent 2 3 2 2" xfId="7116"/>
    <cellStyle name="Prozent 2 3 2 2 2" xfId="16470"/>
    <cellStyle name="Prozent 2 3 2 3" xfId="11966"/>
    <cellStyle name="Prozent 2 3 2 3 2" xfId="16471"/>
    <cellStyle name="Prozent 2 3 2 4" xfId="10038"/>
    <cellStyle name="Prozent 2 3 2 4 2" xfId="16472"/>
    <cellStyle name="Prozent 2 3 2 5" xfId="16469"/>
    <cellStyle name="Prozent 2 3 3" xfId="7115"/>
    <cellStyle name="Prozent 2 3 3 2" xfId="16473"/>
    <cellStyle name="Prozent 2 3 4" xfId="13296"/>
    <cellStyle name="Prozent 2 3 4 2" xfId="16474"/>
    <cellStyle name="Prozent 2 3 5" xfId="10040"/>
    <cellStyle name="Prozent 2 3 5 2" xfId="16475"/>
    <cellStyle name="Prozent 2 3 6" xfId="16468"/>
    <cellStyle name="Prozent 2 4" xfId="4096"/>
    <cellStyle name="Prozent 2 4 2" xfId="4097"/>
    <cellStyle name="Prozent 2 4 2 2" xfId="7118"/>
    <cellStyle name="Prozent 2 4 2 2 2" xfId="16478"/>
    <cellStyle name="Prozent 2 4 2 3" xfId="12747"/>
    <cellStyle name="Prozent 2 4 2 3 2" xfId="16479"/>
    <cellStyle name="Prozent 2 4 2 4" xfId="10039"/>
    <cellStyle name="Prozent 2 4 2 4 2" xfId="16480"/>
    <cellStyle name="Prozent 2 4 2 5" xfId="16477"/>
    <cellStyle name="Prozent 2 4 3" xfId="7117"/>
    <cellStyle name="Prozent 2 4 3 2" xfId="16481"/>
    <cellStyle name="Prozent 2 4 4" xfId="14069"/>
    <cellStyle name="Prozent 2 4 4 2" xfId="16482"/>
    <cellStyle name="Prozent 2 4 5" xfId="11193"/>
    <cellStyle name="Prozent 2 4 5 2" xfId="16483"/>
    <cellStyle name="Prozent 2 4 6" xfId="16476"/>
    <cellStyle name="Prozent 2 5" xfId="4098"/>
    <cellStyle name="Prozent 2 5 2" xfId="4099"/>
    <cellStyle name="Prozent 2 5 2 2" xfId="7120"/>
    <cellStyle name="Prozent 2 5 2 2 2" xfId="16486"/>
    <cellStyle name="Prozent 2 5 2 3" xfId="14070"/>
    <cellStyle name="Prozent 2 5 2 3 2" xfId="16487"/>
    <cellStyle name="Prozent 2 5 2 4" xfId="11195"/>
    <cellStyle name="Prozent 2 5 2 4 2" xfId="16488"/>
    <cellStyle name="Prozent 2 5 2 5" xfId="16485"/>
    <cellStyle name="Prozent 2 5 3" xfId="7119"/>
    <cellStyle name="Prozent 2 5 3 2" xfId="16489"/>
    <cellStyle name="Prozent 2 5 4" xfId="13297"/>
    <cellStyle name="Prozent 2 5 4 2" xfId="16490"/>
    <cellStyle name="Prozent 2 5 5" xfId="11194"/>
    <cellStyle name="Prozent 2 5 5 2" xfId="16491"/>
    <cellStyle name="Prozent 2 5 6" xfId="16484"/>
    <cellStyle name="Prozent 2 6" xfId="4100"/>
    <cellStyle name="Prozent 2 6 2" xfId="4101"/>
    <cellStyle name="Prozent 2 6 2 2" xfId="7122"/>
    <cellStyle name="Prozent 2 6 2 2 2" xfId="16494"/>
    <cellStyle name="Prozent 2 6 2 3" xfId="11967"/>
    <cellStyle name="Prozent 2 6 2 3 2" xfId="16495"/>
    <cellStyle name="Prozent 2 6 2 4" xfId="10041"/>
    <cellStyle name="Prozent 2 6 2 4 2" xfId="16496"/>
    <cellStyle name="Prozent 2 6 2 5" xfId="16493"/>
    <cellStyle name="Prozent 2 6 3" xfId="7121"/>
    <cellStyle name="Prozent 2 6 3 2" xfId="16497"/>
    <cellStyle name="Prozent 2 6 4" xfId="13295"/>
    <cellStyle name="Prozent 2 6 4 2" xfId="16498"/>
    <cellStyle name="Prozent 2 6 5" xfId="10043"/>
    <cellStyle name="Prozent 2 6 5 2" xfId="16499"/>
    <cellStyle name="Prozent 2 6 6" xfId="16492"/>
    <cellStyle name="Prozent 2 7" xfId="4102"/>
    <cellStyle name="Prozent 2 7 2" xfId="4103"/>
    <cellStyle name="Prozent 2 7 2 2" xfId="7124"/>
    <cellStyle name="Prozent 2 7 2 2 2" xfId="16502"/>
    <cellStyle name="Prozent 2 7 2 3" xfId="12748"/>
    <cellStyle name="Prozent 2 7 2 3 2" xfId="16503"/>
    <cellStyle name="Prozent 2 7 2 4" xfId="10042"/>
    <cellStyle name="Prozent 2 7 2 4 2" xfId="16504"/>
    <cellStyle name="Prozent 2 7 2 5" xfId="16501"/>
    <cellStyle name="Prozent 2 7 3" xfId="7123"/>
    <cellStyle name="Prozent 2 7 3 2" xfId="16505"/>
    <cellStyle name="Prozent 2 7 4" xfId="14068"/>
    <cellStyle name="Prozent 2 7 4 2" xfId="16506"/>
    <cellStyle name="Prozent 2 7 5" xfId="11196"/>
    <cellStyle name="Prozent 2 7 5 2" xfId="16507"/>
    <cellStyle name="Prozent 2 7 6" xfId="16500"/>
    <cellStyle name="Prozent 2 8" xfId="4104"/>
    <cellStyle name="Prozent 2 8 2" xfId="4105"/>
    <cellStyle name="Prozent 2 8 2 2" xfId="7126"/>
    <cellStyle name="Prozent 2 8 2 2 2" xfId="16510"/>
    <cellStyle name="Prozent 2 8 2 3" xfId="13299"/>
    <cellStyle name="Prozent 2 8 2 3 2" xfId="16511"/>
    <cellStyle name="Prozent 2 8 2 4" xfId="11198"/>
    <cellStyle name="Prozent 2 8 2 4 2" xfId="16512"/>
    <cellStyle name="Prozent 2 8 2 5" xfId="16509"/>
    <cellStyle name="Prozent 2 8 3" xfId="7125"/>
    <cellStyle name="Prozent 2 8 3 2" xfId="16513"/>
    <cellStyle name="Prozent 2 8 4" xfId="11968"/>
    <cellStyle name="Prozent 2 8 4 2" xfId="16514"/>
    <cellStyle name="Prozent 2 8 5" xfId="11197"/>
    <cellStyle name="Prozent 2 8 5 2" xfId="16515"/>
    <cellStyle name="Prozent 2 8 6" xfId="16508"/>
    <cellStyle name="Prozent 2 9" xfId="4106"/>
    <cellStyle name="Prozent 2 9 2" xfId="4107"/>
    <cellStyle name="Prozent 2 9 2 2" xfId="7128"/>
    <cellStyle name="Prozent 2 9 2 2 2" xfId="16518"/>
    <cellStyle name="Prozent 2 9 2 3" xfId="13300"/>
    <cellStyle name="Prozent 2 9 2 3 2" xfId="16519"/>
    <cellStyle name="Prozent 2 9 2 4" xfId="10055"/>
    <cellStyle name="Prozent 2 9 2 4 2" xfId="16520"/>
    <cellStyle name="Prozent 2 9 2 5" xfId="16517"/>
    <cellStyle name="Prozent 2 9 3" xfId="7127"/>
    <cellStyle name="Prozent 2 9 3 2" xfId="16521"/>
    <cellStyle name="Prozent 2 9 4" xfId="11969"/>
    <cellStyle name="Prozent 2 9 4 2" xfId="16522"/>
    <cellStyle name="Prozent 2 9 5" xfId="11199"/>
    <cellStyle name="Prozent 2 9 5 2" xfId="16523"/>
    <cellStyle name="Prozent 2 9 6" xfId="16516"/>
    <cellStyle name="Prozent 20" xfId="4108"/>
    <cellStyle name="Prozent 20 2" xfId="4109"/>
    <cellStyle name="Prozent 20 2 2" xfId="7130"/>
    <cellStyle name="Prozent 20 2 2 2" xfId="16526"/>
    <cellStyle name="Prozent 20 2 3" xfId="14071"/>
    <cellStyle name="Prozent 20 2 3 2" xfId="16527"/>
    <cellStyle name="Prozent 20 2 4" xfId="11200"/>
    <cellStyle name="Prozent 20 2 4 2" xfId="16528"/>
    <cellStyle name="Prozent 20 2 5" xfId="16525"/>
    <cellStyle name="Prozent 20 3" xfId="7129"/>
    <cellStyle name="Prozent 20 3 2" xfId="16529"/>
    <cellStyle name="Prozent 20 4" xfId="13298"/>
    <cellStyle name="Prozent 20 4 2" xfId="16530"/>
    <cellStyle name="Prozent 20 5" xfId="10044"/>
    <cellStyle name="Prozent 20 5 2" xfId="16531"/>
    <cellStyle name="Prozent 20 6" xfId="16524"/>
    <cellStyle name="Prozent 21" xfId="4110"/>
    <cellStyle name="Prozent 21 2" xfId="4111"/>
    <cellStyle name="Prozent 21 2 2" xfId="7132"/>
    <cellStyle name="Prozent 21 2 2 2" xfId="16534"/>
    <cellStyle name="Prozent 21 2 3" xfId="11970"/>
    <cellStyle name="Prozent 21 2 3 2" xfId="16535"/>
    <cellStyle name="Prozent 21 2 4" xfId="11201"/>
    <cellStyle name="Prozent 21 2 4 2" xfId="16536"/>
    <cellStyle name="Prozent 21 2 5" xfId="16533"/>
    <cellStyle name="Prozent 21 3" xfId="4112"/>
    <cellStyle name="Prozent 21 3 2" xfId="7133"/>
    <cellStyle name="Prozent 21 3 2 2" xfId="16538"/>
    <cellStyle name="Prozent 21 3 3" xfId="11971"/>
    <cellStyle name="Prozent 21 3 3 2" xfId="16539"/>
    <cellStyle name="Prozent 21 3 4" xfId="10048"/>
    <cellStyle name="Prozent 21 3 4 2" xfId="16540"/>
    <cellStyle name="Prozent 21 3 5" xfId="16537"/>
    <cellStyle name="Prozent 21 4" xfId="7131"/>
    <cellStyle name="Prozent 21 4 2" xfId="16541"/>
    <cellStyle name="Prozent 21 5" xfId="12749"/>
    <cellStyle name="Prozent 21 5 2" xfId="16542"/>
    <cellStyle name="Prozent 21 6" xfId="10045"/>
    <cellStyle name="Prozent 21 6 2" xfId="16543"/>
    <cellStyle name="Prozent 21 7" xfId="16532"/>
    <cellStyle name="Prozent 22" xfId="4113"/>
    <cellStyle name="Prozent 22 2" xfId="7134"/>
    <cellStyle name="Prozent 22 2 2" xfId="16545"/>
    <cellStyle name="Prozent 22 3" xfId="13302"/>
    <cellStyle name="Prozent 22 3 2" xfId="16546"/>
    <cellStyle name="Prozent 22 4" xfId="10046"/>
    <cellStyle name="Prozent 22 4 2" xfId="16547"/>
    <cellStyle name="Prozent 22 5" xfId="16544"/>
    <cellStyle name="Prozent 23" xfId="4114"/>
    <cellStyle name="Prozent 23 2" xfId="4115"/>
    <cellStyle name="Prozent 23 2 2" xfId="7136"/>
    <cellStyle name="Prozent 23 2 2 2" xfId="16550"/>
    <cellStyle name="Prozent 23 2 3" xfId="14072"/>
    <cellStyle name="Prozent 23 2 3 2" xfId="16551"/>
    <cellStyle name="Prozent 23 2 4" xfId="10047"/>
    <cellStyle name="Prozent 23 2 4 2" xfId="16552"/>
    <cellStyle name="Prozent 23 2 5" xfId="16549"/>
    <cellStyle name="Prozent 23 3" xfId="7135"/>
    <cellStyle name="Prozent 23 3 2" xfId="16553"/>
    <cellStyle name="Prozent 23 4" xfId="11972"/>
    <cellStyle name="Prozent 23 4 2" xfId="16554"/>
    <cellStyle name="Prozent 23 5" xfId="11202"/>
    <cellStyle name="Prozent 23 5 2" xfId="16555"/>
    <cellStyle name="Prozent 23 6" xfId="16548"/>
    <cellStyle name="Prozent 24" xfId="4116"/>
    <cellStyle name="Prozent 24 2" xfId="7137"/>
    <cellStyle name="Prozent 24 2 2" xfId="16557"/>
    <cellStyle name="Prozent 24 3" xfId="14067"/>
    <cellStyle name="Prozent 24 3 2" xfId="16558"/>
    <cellStyle name="Prozent 24 4" xfId="11203"/>
    <cellStyle name="Prozent 24 4 2" xfId="16559"/>
    <cellStyle name="Prozent 24 5" xfId="16556"/>
    <cellStyle name="Prozent 25" xfId="4117"/>
    <cellStyle name="Prozent 25 2" xfId="4118"/>
    <cellStyle name="Prozent 25 2 2" xfId="7139"/>
    <cellStyle name="Prozent 25 2 2 2" xfId="16562"/>
    <cellStyle name="Prozent 25 2 3" xfId="9826"/>
    <cellStyle name="Prozent 25 2 3 2" xfId="16563"/>
    <cellStyle name="Prozent 25 2 4" xfId="10054"/>
    <cellStyle name="Prozent 25 2 4 2" xfId="16564"/>
    <cellStyle name="Prozent 25 2 5" xfId="16561"/>
    <cellStyle name="Prozent 25 3" xfId="4119"/>
    <cellStyle name="Prozent 25 3 2" xfId="7140"/>
    <cellStyle name="Prozent 25 3 2 2" xfId="16566"/>
    <cellStyle name="Prozent 25 3 3" xfId="13303"/>
    <cellStyle name="Prozent 25 3 3 2" xfId="16567"/>
    <cellStyle name="Prozent 25 3 4" xfId="10049"/>
    <cellStyle name="Prozent 25 3 4 2" xfId="16568"/>
    <cellStyle name="Prozent 25 3 5" xfId="16565"/>
    <cellStyle name="Prozent 25 4" xfId="7138"/>
    <cellStyle name="Prozent 25 4 2" xfId="16569"/>
    <cellStyle name="Prozent 25 5" xfId="14243"/>
    <cellStyle name="Prozent 25 5 2" xfId="16570"/>
    <cellStyle name="Prozent 25 6" xfId="11204"/>
    <cellStyle name="Prozent 25 6 2" xfId="16571"/>
    <cellStyle name="Prozent 25 7" xfId="16560"/>
    <cellStyle name="Prozent 26" xfId="4120"/>
    <cellStyle name="Prozent 26 2" xfId="7141"/>
    <cellStyle name="Prozent 26 2 2" xfId="16573"/>
    <cellStyle name="Prozent 26 3" xfId="13301"/>
    <cellStyle name="Prozent 26 3 2" xfId="16574"/>
    <cellStyle name="Prozent 26 4" xfId="11205"/>
    <cellStyle name="Prozent 26 4 2" xfId="16575"/>
    <cellStyle name="Prozent 26 5" xfId="16572"/>
    <cellStyle name="Prozent 27" xfId="4121"/>
    <cellStyle name="Prozent 27 2" xfId="7142"/>
    <cellStyle name="Prozent 27 2 2" xfId="16577"/>
    <cellStyle name="Prozent 27 3" xfId="12750"/>
    <cellStyle name="Prozent 27 3 2" xfId="16578"/>
    <cellStyle name="Prozent 27 4" xfId="10050"/>
    <cellStyle name="Prozent 27 4 2" xfId="16579"/>
    <cellStyle name="Prozent 27 5" xfId="16576"/>
    <cellStyle name="Prozent 28" xfId="4122"/>
    <cellStyle name="Prozent 28 2" xfId="4123"/>
    <cellStyle name="Prozent 28 2 2" xfId="7144"/>
    <cellStyle name="Prozent 28 2 2 2" xfId="16582"/>
    <cellStyle name="Prozent 28 2 3" xfId="11973"/>
    <cellStyle name="Prozent 28 2 3 2" xfId="16583"/>
    <cellStyle name="Prozent 28 2 4" xfId="10053"/>
    <cellStyle name="Prozent 28 2 4 2" xfId="16584"/>
    <cellStyle name="Prozent 28 2 5" xfId="16581"/>
    <cellStyle name="Prozent 28 3" xfId="7143"/>
    <cellStyle name="Prozent 28 3 2" xfId="16585"/>
    <cellStyle name="Prozent 28 4" xfId="9923"/>
    <cellStyle name="Prozent 28 4 2" xfId="16586"/>
    <cellStyle name="Prozent 28 5" xfId="11206"/>
    <cellStyle name="Prozent 28 5 2" xfId="16587"/>
    <cellStyle name="Prozent 28 6" xfId="16580"/>
    <cellStyle name="Prozent 29" xfId="4124"/>
    <cellStyle name="Prozent 29 2" xfId="4125"/>
    <cellStyle name="Prozent 29 2 2" xfId="7146"/>
    <cellStyle name="Prozent 29 2 2 2" xfId="16590"/>
    <cellStyle name="Prozent 29 2 3" xfId="13305"/>
    <cellStyle name="Prozent 29 2 3 2" xfId="16591"/>
    <cellStyle name="Prozent 29 2 4" xfId="11207"/>
    <cellStyle name="Prozent 29 2 4 2" xfId="16592"/>
    <cellStyle name="Prozent 29 2 5" xfId="16589"/>
    <cellStyle name="Prozent 29 3" xfId="7145"/>
    <cellStyle name="Prozent 29 3 2" xfId="16593"/>
    <cellStyle name="Prozent 29 4" xfId="11974"/>
    <cellStyle name="Prozent 29 4 2" xfId="16594"/>
    <cellStyle name="Prozent 29 5" xfId="10051"/>
    <cellStyle name="Prozent 29 5 2" xfId="16595"/>
    <cellStyle name="Prozent 29 6" xfId="16588"/>
    <cellStyle name="Prozent 3" xfId="4126"/>
    <cellStyle name="Prozent 3 10" xfId="16596"/>
    <cellStyle name="Prozent 3 2" xfId="4127"/>
    <cellStyle name="Prozent 3 2 2" xfId="4128"/>
    <cellStyle name="Prozent 3 2 2 2" xfId="7149"/>
    <cellStyle name="Prozent 3 2 2 2 2" xfId="16599"/>
    <cellStyle name="Prozent 3 2 2 3" xfId="13304"/>
    <cellStyle name="Prozent 3 2 2 3 2" xfId="16600"/>
    <cellStyle name="Prozent 3 2 2 4" xfId="11209"/>
    <cellStyle name="Prozent 3 2 2 4 2" xfId="16601"/>
    <cellStyle name="Prozent 3 2 2 5" xfId="16598"/>
    <cellStyle name="Prozent 3 2 3" xfId="7148"/>
    <cellStyle name="Prozent 3 2 3 2" xfId="16602"/>
    <cellStyle name="Prozent 3 2 4" xfId="13306"/>
    <cellStyle name="Prozent 3 2 4 2" xfId="16603"/>
    <cellStyle name="Prozent 3 2 5" xfId="11208"/>
    <cellStyle name="Prozent 3 2 5 2" xfId="16604"/>
    <cellStyle name="Prozent 3 2 6" xfId="16597"/>
    <cellStyle name="Prozent 3 3" xfId="4129"/>
    <cellStyle name="Prozent 3 3 2" xfId="4130"/>
    <cellStyle name="Prozent 3 3 2 2" xfId="7151"/>
    <cellStyle name="Prozent 3 3 2 2 2" xfId="16607"/>
    <cellStyle name="Prozent 3 3 2 3" xfId="11977"/>
    <cellStyle name="Prozent 3 3 2 3 2" xfId="16608"/>
    <cellStyle name="Prozent 3 3 2 4" xfId="11211"/>
    <cellStyle name="Prozent 3 3 2 4 2" xfId="16609"/>
    <cellStyle name="Prozent 3 3 2 5" xfId="16606"/>
    <cellStyle name="Prozent 3 3 3" xfId="7150"/>
    <cellStyle name="Prozent 3 3 3 2" xfId="16610"/>
    <cellStyle name="Prozent 3 3 4" xfId="11976"/>
    <cellStyle name="Prozent 3 3 4 2" xfId="16611"/>
    <cellStyle name="Prozent 3 3 5" xfId="11210"/>
    <cellStyle name="Prozent 3 3 5 2" xfId="16612"/>
    <cellStyle name="Prozent 3 3 6" xfId="16605"/>
    <cellStyle name="Prozent 3 4" xfId="4131"/>
    <cellStyle name="Prozent 3 4 2" xfId="7152"/>
    <cellStyle name="Prozent 3 4 2 2" xfId="16614"/>
    <cellStyle name="Prozent 3 4 3" xfId="13308"/>
    <cellStyle name="Prozent 3 4 3 2" xfId="16615"/>
    <cellStyle name="Prozent 3 4 4" xfId="10058"/>
    <cellStyle name="Prozent 3 4 4 2" xfId="16616"/>
    <cellStyle name="Prozent 3 4 5" xfId="16613"/>
    <cellStyle name="Prozent 3 5" xfId="4132"/>
    <cellStyle name="Prozent 3 5 2" xfId="4133"/>
    <cellStyle name="Prozent 3 5 2 2" xfId="7154"/>
    <cellStyle name="Prozent 3 5 2 2 2" xfId="16619"/>
    <cellStyle name="Prozent 3 5 2 3" xfId="13309"/>
    <cellStyle name="Prozent 3 5 2 3 2" xfId="16620"/>
    <cellStyle name="Prozent 3 5 2 4" xfId="11212"/>
    <cellStyle name="Prozent 3 5 2 4 2" xfId="16621"/>
    <cellStyle name="Prozent 3 5 2 5" xfId="16618"/>
    <cellStyle name="Prozent 3 5 3" xfId="4134"/>
    <cellStyle name="Prozent 3 5 3 2" xfId="7155"/>
    <cellStyle name="Prozent 3 5 3 2 2" xfId="16623"/>
    <cellStyle name="Prozent 3 5 3 3" xfId="13307"/>
    <cellStyle name="Prozent 3 5 3 3 2" xfId="16624"/>
    <cellStyle name="Prozent 3 5 3 4" xfId="10057"/>
    <cellStyle name="Prozent 3 5 3 4 2" xfId="16625"/>
    <cellStyle name="Prozent 3 5 3 5" xfId="16622"/>
    <cellStyle name="Prozent 3 5 4" xfId="4135"/>
    <cellStyle name="Prozent 3 5 4 2" xfId="4136"/>
    <cellStyle name="Prozent 3 5 4 2 2" xfId="7157"/>
    <cellStyle name="Prozent 3 5 4 2 2 2" xfId="16628"/>
    <cellStyle name="Prozent 3 5 4 2 3" xfId="14073"/>
    <cellStyle name="Prozent 3 5 4 2 3 2" xfId="16629"/>
    <cellStyle name="Prozent 3 5 4 2 4" xfId="11214"/>
    <cellStyle name="Prozent 3 5 4 2 4 2" xfId="16630"/>
    <cellStyle name="Prozent 3 5 4 2 5" xfId="16627"/>
    <cellStyle name="Prozent 3 5 4 3" xfId="4137"/>
    <cellStyle name="Prozent 3 5 4 3 2" xfId="7158"/>
    <cellStyle name="Prozent 3 5 4 3 2 2" xfId="16632"/>
    <cellStyle name="Prozent 3 5 4 3 3" xfId="13314"/>
    <cellStyle name="Prozent 3 5 4 3 3 2" xfId="16633"/>
    <cellStyle name="Prozent 3 5 4 3 4" xfId="11215"/>
    <cellStyle name="Prozent 3 5 4 3 4 2" xfId="16634"/>
    <cellStyle name="Prozent 3 5 4 3 5" xfId="16631"/>
    <cellStyle name="Prozent 3 5 4 4" xfId="7156"/>
    <cellStyle name="Prozent 3 5 4 4 2" xfId="16635"/>
    <cellStyle name="Prozent 3 5 4 5" xfId="11979"/>
    <cellStyle name="Prozent 3 5 4 5 2" xfId="16636"/>
    <cellStyle name="Prozent 3 5 4 6" xfId="11213"/>
    <cellStyle name="Prozent 3 5 4 6 2" xfId="16637"/>
    <cellStyle name="Prozent 3 5 4 7" xfId="16626"/>
    <cellStyle name="Prozent 3 5 5" xfId="4138"/>
    <cellStyle name="Prozent 3 5 5 2" xfId="4139"/>
    <cellStyle name="Prozent 3 5 5 2 2" xfId="7160"/>
    <cellStyle name="Prozent 3 5 5 2 2 2" xfId="16640"/>
    <cellStyle name="Prozent 3 5 5 2 3" xfId="10992"/>
    <cellStyle name="Prozent 3 5 5 2 3 2" xfId="16641"/>
    <cellStyle name="Prozent 3 5 5 2 4" xfId="10059"/>
    <cellStyle name="Prozent 3 5 5 2 4 2" xfId="16642"/>
    <cellStyle name="Prozent 3 5 5 2 5" xfId="16639"/>
    <cellStyle name="Prozent 3 5 5 3" xfId="7159"/>
    <cellStyle name="Prozent 3 5 5 3 2" xfId="16643"/>
    <cellStyle name="Prozent 3 5 5 4" xfId="11020"/>
    <cellStyle name="Prozent 3 5 5 4 2" xfId="16644"/>
    <cellStyle name="Prozent 3 5 5 5" xfId="10061"/>
    <cellStyle name="Prozent 3 5 5 5 2" xfId="16645"/>
    <cellStyle name="Prozent 3 5 5 6" xfId="16638"/>
    <cellStyle name="Prozent 3 5 6" xfId="7153"/>
    <cellStyle name="Prozent 3 5 6 2" xfId="16646"/>
    <cellStyle name="Prozent 3 5 7" xfId="11978"/>
    <cellStyle name="Prozent 3 5 7 2" xfId="16647"/>
    <cellStyle name="Prozent 3 5 8" xfId="10056"/>
    <cellStyle name="Prozent 3 5 8 2" xfId="16648"/>
    <cellStyle name="Prozent 3 5 9" xfId="16617"/>
    <cellStyle name="Prozent 3 6" xfId="4140"/>
    <cellStyle name="Prozent 3 6 2" xfId="4141"/>
    <cellStyle name="Prozent 3 6 2 2" xfId="7162"/>
    <cellStyle name="Prozent 3 6 2 2 2" xfId="16651"/>
    <cellStyle name="Prozent 3 6 2 3" xfId="13311"/>
    <cellStyle name="Prozent 3 6 2 3 2" xfId="16652"/>
    <cellStyle name="Prozent 3 6 2 4" xfId="10060"/>
    <cellStyle name="Prozent 3 6 2 4 2" xfId="16653"/>
    <cellStyle name="Prozent 3 6 2 5" xfId="16650"/>
    <cellStyle name="Prozent 3 6 3" xfId="7161"/>
    <cellStyle name="Prozent 3 6 3 2" xfId="16654"/>
    <cellStyle name="Prozent 3 6 4" xfId="11980"/>
    <cellStyle name="Prozent 3 6 4 2" xfId="16655"/>
    <cellStyle name="Prozent 3 6 5" xfId="11216"/>
    <cellStyle name="Prozent 3 6 5 2" xfId="16656"/>
    <cellStyle name="Prozent 3 6 6" xfId="16649"/>
    <cellStyle name="Prozent 3 7" xfId="7147"/>
    <cellStyle name="Prozent 3 7 2" xfId="16657"/>
    <cellStyle name="Prozent 3 8" xfId="11975"/>
    <cellStyle name="Prozent 3 8 2" xfId="16658"/>
    <cellStyle name="Prozent 3 9" xfId="10052"/>
    <cellStyle name="Prozent 3 9 2" xfId="16659"/>
    <cellStyle name="Prozent 30" xfId="4142"/>
    <cellStyle name="Prozent 30 2" xfId="7163"/>
    <cellStyle name="Prozent 30 2 2" xfId="16661"/>
    <cellStyle name="Prozent 30 3" xfId="11981"/>
    <cellStyle name="Prozent 30 3 2" xfId="16662"/>
    <cellStyle name="Prozent 30 4" xfId="11217"/>
    <cellStyle name="Prozent 30 4 2" xfId="16663"/>
    <cellStyle name="Prozent 30 5" xfId="16660"/>
    <cellStyle name="Prozent 31" xfId="4143"/>
    <cellStyle name="Prozent 31 2" xfId="4144"/>
    <cellStyle name="Prozent 31 2 2" xfId="7165"/>
    <cellStyle name="Prozent 31 2 2 2" xfId="16666"/>
    <cellStyle name="Prozent 31 2 3" xfId="13310"/>
    <cellStyle name="Prozent 31 2 3 2" xfId="16667"/>
    <cellStyle name="Prozent 31 2 4" xfId="10064"/>
    <cellStyle name="Prozent 31 2 4 2" xfId="16668"/>
    <cellStyle name="Prozent 31 2 5" xfId="16665"/>
    <cellStyle name="Prozent 31 3" xfId="4145"/>
    <cellStyle name="Prozent 31 3 2" xfId="7166"/>
    <cellStyle name="Prozent 31 3 2 2" xfId="16670"/>
    <cellStyle name="Prozent 31 3 3" xfId="11982"/>
    <cellStyle name="Prozent 31 3 3 2" xfId="16671"/>
    <cellStyle name="Prozent 31 3 4" xfId="10062"/>
    <cellStyle name="Prozent 31 3 4 2" xfId="16672"/>
    <cellStyle name="Prozent 31 3 5" xfId="16669"/>
    <cellStyle name="Prozent 31 4" xfId="7164"/>
    <cellStyle name="Prozent 31 4 2" xfId="16673"/>
    <cellStyle name="Prozent 31 5" xfId="13312"/>
    <cellStyle name="Prozent 31 5 2" xfId="16674"/>
    <cellStyle name="Prozent 31 6" xfId="11218"/>
    <cellStyle name="Prozent 31 6 2" xfId="16675"/>
    <cellStyle name="Prozent 31 7" xfId="16664"/>
    <cellStyle name="Prozent 32" xfId="4146"/>
    <cellStyle name="Prozent 32 2" xfId="7167"/>
    <cellStyle name="Prozent 32 2 2" xfId="16677"/>
    <cellStyle name="Prozent 32 3" xfId="11983"/>
    <cellStyle name="Prozent 32 3 2" xfId="16678"/>
    <cellStyle name="Prozent 32 4" xfId="11219"/>
    <cellStyle name="Prozent 32 4 2" xfId="16679"/>
    <cellStyle name="Prozent 32 5" xfId="16676"/>
    <cellStyle name="Prozent 33" xfId="4147"/>
    <cellStyle name="Prozent 33 2" xfId="7168"/>
    <cellStyle name="Prozent 33 2 2" xfId="16681"/>
    <cellStyle name="Prozent 33 3" xfId="12751"/>
    <cellStyle name="Prozent 33 3 2" xfId="16682"/>
    <cellStyle name="Prozent 33 4" xfId="10063"/>
    <cellStyle name="Prozent 33 4 2" xfId="16683"/>
    <cellStyle name="Prozent 33 5" xfId="16680"/>
    <cellStyle name="Prozent 34" xfId="4148"/>
    <cellStyle name="Prozent 34 2" xfId="4149"/>
    <cellStyle name="Prozent 34 2 2" xfId="7170"/>
    <cellStyle name="Prozent 34 2 2 2" xfId="16686"/>
    <cellStyle name="Prozent 34 2 3" xfId="13315"/>
    <cellStyle name="Prozent 34 2 3 2" xfId="16687"/>
    <cellStyle name="Prozent 34 2 4" xfId="11221"/>
    <cellStyle name="Prozent 34 2 4 2" xfId="16688"/>
    <cellStyle name="Prozent 34 2 5" xfId="16685"/>
    <cellStyle name="Prozent 34 3" xfId="7169"/>
    <cellStyle name="Prozent 34 3 2" xfId="16689"/>
    <cellStyle name="Prozent 34 4" xfId="11984"/>
    <cellStyle name="Prozent 34 4 2" xfId="16690"/>
    <cellStyle name="Prozent 34 5" xfId="11220"/>
    <cellStyle name="Prozent 34 5 2" xfId="16691"/>
    <cellStyle name="Prozent 34 6" xfId="16684"/>
    <cellStyle name="Prozent 35" xfId="4150"/>
    <cellStyle name="Prozent 35 2" xfId="4151"/>
    <cellStyle name="Prozent 35 2 2" xfId="7172"/>
    <cellStyle name="Prozent 35 2 2 2" xfId="16694"/>
    <cellStyle name="Prozent 35 2 3" xfId="11985"/>
    <cellStyle name="Prozent 35 2 3 2" xfId="16695"/>
    <cellStyle name="Prozent 35 2 4" xfId="10065"/>
    <cellStyle name="Prozent 35 2 4 2" xfId="16696"/>
    <cellStyle name="Prozent 35 2 5" xfId="16693"/>
    <cellStyle name="Prozent 35 3" xfId="7171"/>
    <cellStyle name="Prozent 35 3 2" xfId="16697"/>
    <cellStyle name="Prozent 35 4" xfId="13313"/>
    <cellStyle name="Prozent 35 4 2" xfId="16698"/>
    <cellStyle name="Prozent 35 5" xfId="10067"/>
    <cellStyle name="Prozent 35 5 2" xfId="16699"/>
    <cellStyle name="Prozent 35 6" xfId="16692"/>
    <cellStyle name="Prozent 36" xfId="4152"/>
    <cellStyle name="Prozent 36 2" xfId="7173"/>
    <cellStyle name="Prozent 36 2 2" xfId="16701"/>
    <cellStyle name="Prozent 36 3" xfId="11986"/>
    <cellStyle name="Prozent 36 3 2" xfId="16702"/>
    <cellStyle name="Prozent 36 4" xfId="11222"/>
    <cellStyle name="Prozent 36 4 2" xfId="16703"/>
    <cellStyle name="Prozent 36 5" xfId="16700"/>
    <cellStyle name="Prozent 37" xfId="4153"/>
    <cellStyle name="Prozent 37 2" xfId="7174"/>
    <cellStyle name="Prozent 37 2 2" xfId="16705"/>
    <cellStyle name="Prozent 37 3" xfId="13317"/>
    <cellStyle name="Prozent 37 3 2" xfId="16706"/>
    <cellStyle name="Prozent 37 4" xfId="10066"/>
    <cellStyle name="Prozent 37 4 2" xfId="16707"/>
    <cellStyle name="Prozent 37 5" xfId="16704"/>
    <cellStyle name="Prozent 4" xfId="4154"/>
    <cellStyle name="Prozent 4 2" xfId="4155"/>
    <cellStyle name="Prozent 4 2 2" xfId="4156"/>
    <cellStyle name="Prozent 4 2 2 2" xfId="7177"/>
    <cellStyle name="Prozent 4 2 2 2 2" xfId="16711"/>
    <cellStyle name="Prozent 4 2 2 3" xfId="11021"/>
    <cellStyle name="Prozent 4 2 2 3 2" xfId="16712"/>
    <cellStyle name="Prozent 4 2 2 4" xfId="10070"/>
    <cellStyle name="Prozent 4 2 2 4 2" xfId="16713"/>
    <cellStyle name="Prozent 4 2 2 5" xfId="16710"/>
    <cellStyle name="Prozent 4 2 3" xfId="7176"/>
    <cellStyle name="Prozent 4 2 3 2" xfId="16714"/>
    <cellStyle name="Prozent 4 2 4" xfId="13320"/>
    <cellStyle name="Prozent 4 2 4 2" xfId="16715"/>
    <cellStyle name="Prozent 4 2 5" xfId="11224"/>
    <cellStyle name="Prozent 4 2 5 2" xfId="16716"/>
    <cellStyle name="Prozent 4 2 6" xfId="16709"/>
    <cellStyle name="Prozent 4 3" xfId="4157"/>
    <cellStyle name="Prozent 4 3 2" xfId="4158"/>
    <cellStyle name="Prozent 4 3 2 2" xfId="7179"/>
    <cellStyle name="Prozent 4 3 2 2 2" xfId="16719"/>
    <cellStyle name="Prozent 4 3 2 3" xfId="13318"/>
    <cellStyle name="Prozent 4 3 2 3 2" xfId="16720"/>
    <cellStyle name="Prozent 4 3 2 4" xfId="11225"/>
    <cellStyle name="Prozent 4 3 2 4 2" xfId="16721"/>
    <cellStyle name="Prozent 4 3 2 5" xfId="16718"/>
    <cellStyle name="Prozent 4 3 3" xfId="7178"/>
    <cellStyle name="Prozent 4 3 3 2" xfId="16722"/>
    <cellStyle name="Prozent 4 3 4" xfId="10993"/>
    <cellStyle name="Prozent 4 3 4 2" xfId="16723"/>
    <cellStyle name="Prozent 4 3 5" xfId="10068"/>
    <cellStyle name="Prozent 4 3 5 2" xfId="16724"/>
    <cellStyle name="Prozent 4 3 6" xfId="16717"/>
    <cellStyle name="Prozent 4 4" xfId="7175"/>
    <cellStyle name="Prozent 4 4 2" xfId="16725"/>
    <cellStyle name="Prozent 4 5" xfId="11987"/>
    <cellStyle name="Prozent 4 5 2" xfId="16726"/>
    <cellStyle name="Prozent 4 6" xfId="11223"/>
    <cellStyle name="Prozent 4 6 2" xfId="16727"/>
    <cellStyle name="Prozent 4 7" xfId="16708"/>
    <cellStyle name="Prozent 5" xfId="4159"/>
    <cellStyle name="Prozent 5 10" xfId="16728"/>
    <cellStyle name="Prozent 5 2" xfId="4160"/>
    <cellStyle name="Prozent 5 2 2" xfId="7181"/>
    <cellStyle name="Prozent 5 2 2 2" xfId="16730"/>
    <cellStyle name="Prozent 5 2 3" xfId="11988"/>
    <cellStyle name="Prozent 5 2 3 2" xfId="16731"/>
    <cellStyle name="Prozent 5 2 4" xfId="11226"/>
    <cellStyle name="Prozent 5 2 4 2" xfId="16732"/>
    <cellStyle name="Prozent 5 2 5" xfId="16729"/>
    <cellStyle name="Prozent 5 3" xfId="4161"/>
    <cellStyle name="Prozent 5 3 2" xfId="7182"/>
    <cellStyle name="Prozent 5 3 2 2" xfId="16734"/>
    <cellStyle name="Prozent 5 3 3" xfId="11989"/>
    <cellStyle name="Prozent 5 3 3 2" xfId="16735"/>
    <cellStyle name="Prozent 5 3 4" xfId="11227"/>
    <cellStyle name="Prozent 5 3 4 2" xfId="16736"/>
    <cellStyle name="Prozent 5 3 5" xfId="16733"/>
    <cellStyle name="Prozent 5 4" xfId="4162"/>
    <cellStyle name="Prozent 5 4 2" xfId="7183"/>
    <cellStyle name="Prozent 5 4 2 2" xfId="16738"/>
    <cellStyle name="Prozent 5 4 3" xfId="14074"/>
    <cellStyle name="Prozent 5 4 3 2" xfId="16739"/>
    <cellStyle name="Prozent 5 4 4" xfId="10073"/>
    <cellStyle name="Prozent 5 4 4 2" xfId="16740"/>
    <cellStyle name="Prozent 5 4 5" xfId="16737"/>
    <cellStyle name="Prozent 5 5" xfId="4163"/>
    <cellStyle name="Prozent 5 5 2" xfId="7184"/>
    <cellStyle name="Prozent 5 5 2 2" xfId="16742"/>
    <cellStyle name="Prozent 5 5 3" xfId="11990"/>
    <cellStyle name="Prozent 5 5 3 2" xfId="16743"/>
    <cellStyle name="Prozent 5 5 4" xfId="10071"/>
    <cellStyle name="Prozent 5 5 4 2" xfId="16744"/>
    <cellStyle name="Prozent 5 5 5" xfId="16741"/>
    <cellStyle name="Prozent 5 6" xfId="4164"/>
    <cellStyle name="Prozent 5 6 2" xfId="4165"/>
    <cellStyle name="Prozent 5 6 2 2" xfId="7186"/>
    <cellStyle name="Prozent 5 6 2 2 2" xfId="16747"/>
    <cellStyle name="Prozent 5 6 2 3" xfId="13319"/>
    <cellStyle name="Prozent 5 6 2 3 2" xfId="16748"/>
    <cellStyle name="Prozent 5 6 2 4" xfId="10072"/>
    <cellStyle name="Prozent 5 6 2 4 2" xfId="16749"/>
    <cellStyle name="Prozent 5 6 2 5" xfId="16746"/>
    <cellStyle name="Prozent 5 6 3" xfId="7185"/>
    <cellStyle name="Prozent 5 6 3 2" xfId="16750"/>
    <cellStyle name="Prozent 5 6 4" xfId="13321"/>
    <cellStyle name="Prozent 5 6 4 2" xfId="16751"/>
    <cellStyle name="Prozent 5 6 5" xfId="11228"/>
    <cellStyle name="Prozent 5 6 5 2" xfId="16752"/>
    <cellStyle name="Prozent 5 6 6" xfId="16745"/>
    <cellStyle name="Prozent 5 7" xfId="7180"/>
    <cellStyle name="Prozent 5 7 2" xfId="16753"/>
    <cellStyle name="Prozent 5 8" xfId="13316"/>
    <cellStyle name="Prozent 5 8 2" xfId="16754"/>
    <cellStyle name="Prozent 5 9" xfId="10069"/>
    <cellStyle name="Prozent 5 9 2" xfId="16755"/>
    <cellStyle name="Prozent 6" xfId="4166"/>
    <cellStyle name="Prozent 6 2" xfId="4167"/>
    <cellStyle name="Prozent 6 2 10" xfId="16757"/>
    <cellStyle name="Prozent 6 2 2" xfId="4168"/>
    <cellStyle name="Prozent 6 2 2 2" xfId="4169"/>
    <cellStyle name="Prozent 6 2 2 2 2" xfId="4170"/>
    <cellStyle name="Prozent 6 2 2 2 2 2" xfId="7191"/>
    <cellStyle name="Prozent 6 2 2 2 2 2 2" xfId="16761"/>
    <cellStyle name="Prozent 6 2 2 2 2 3" xfId="11993"/>
    <cellStyle name="Prozent 6 2 2 2 2 3 2" xfId="16762"/>
    <cellStyle name="Prozent 6 2 2 2 2 4" xfId="10074"/>
    <cellStyle name="Prozent 6 2 2 2 2 4 2" xfId="16763"/>
    <cellStyle name="Prozent 6 2 2 2 2 5" xfId="16760"/>
    <cellStyle name="Prozent 6 2 2 2 3" xfId="7190"/>
    <cellStyle name="Prozent 6 2 2 2 3 2" xfId="16764"/>
    <cellStyle name="Prozent 6 2 2 2 4" xfId="13322"/>
    <cellStyle name="Prozent 6 2 2 2 4 2" xfId="16765"/>
    <cellStyle name="Prozent 6 2 2 2 5" xfId="10079"/>
    <cellStyle name="Prozent 6 2 2 2 5 2" xfId="16766"/>
    <cellStyle name="Prozent 6 2 2 2 6" xfId="16759"/>
    <cellStyle name="Prozent 6 2 2 3" xfId="4171"/>
    <cellStyle name="Prozent 6 2 2 3 2" xfId="4172"/>
    <cellStyle name="Prozent 6 2 2 3 2 2" xfId="4173"/>
    <cellStyle name="Prozent 6 2 2 3 2 2 2" xfId="7194"/>
    <cellStyle name="Prozent 6 2 2 3 2 2 2 2" xfId="16770"/>
    <cellStyle name="Prozent 6 2 2 3 2 2 3" xfId="11995"/>
    <cellStyle name="Prozent 6 2 2 3 2 2 3 2" xfId="16771"/>
    <cellStyle name="Prozent 6 2 2 3 2 2 4" xfId="11233"/>
    <cellStyle name="Prozent 6 2 2 3 2 2 4 2" xfId="16772"/>
    <cellStyle name="Prozent 6 2 2 3 2 2 5" xfId="16769"/>
    <cellStyle name="Prozent 6 2 2 3 2 3" xfId="7193"/>
    <cellStyle name="Prozent 6 2 2 3 2 3 2" xfId="16773"/>
    <cellStyle name="Prozent 6 2 2 3 2 4" xfId="13325"/>
    <cellStyle name="Prozent 6 2 2 3 2 4 2" xfId="16774"/>
    <cellStyle name="Prozent 6 2 2 3 2 5" xfId="10075"/>
    <cellStyle name="Prozent 6 2 2 3 2 5 2" xfId="16775"/>
    <cellStyle name="Prozent 6 2 2 3 2 6" xfId="16768"/>
    <cellStyle name="Prozent 6 2 2 3 3" xfId="4174"/>
    <cellStyle name="Prozent 6 2 2 3 3 2" xfId="7195"/>
    <cellStyle name="Prozent 6 2 2 3 3 2 2" xfId="16777"/>
    <cellStyle name="Prozent 6 2 2 3 3 3" xfId="13326"/>
    <cellStyle name="Prozent 6 2 2 3 3 3 2" xfId="16778"/>
    <cellStyle name="Prozent 6 2 2 3 3 4" xfId="10078"/>
    <cellStyle name="Prozent 6 2 2 3 3 4 2" xfId="16779"/>
    <cellStyle name="Prozent 6 2 2 3 3 5" xfId="16776"/>
    <cellStyle name="Prozent 6 2 2 3 4" xfId="7192"/>
    <cellStyle name="Prozent 6 2 2 3 4 2" xfId="16780"/>
    <cellStyle name="Prozent 6 2 2 3 5" xfId="11994"/>
    <cellStyle name="Prozent 6 2 2 3 5 2" xfId="16781"/>
    <cellStyle name="Prozent 6 2 2 3 6" xfId="11232"/>
    <cellStyle name="Prozent 6 2 2 3 6 2" xfId="16782"/>
    <cellStyle name="Prozent 6 2 2 3 7" xfId="16767"/>
    <cellStyle name="Prozent 6 2 2 4" xfId="4175"/>
    <cellStyle name="Prozent 6 2 2 4 2" xfId="4176"/>
    <cellStyle name="Prozent 6 2 2 4 2 2" xfId="7197"/>
    <cellStyle name="Prozent 6 2 2 4 2 2 2" xfId="16785"/>
    <cellStyle name="Prozent 6 2 2 4 2 3" xfId="11996"/>
    <cellStyle name="Prozent 6 2 2 4 2 3 2" xfId="16786"/>
    <cellStyle name="Prozent 6 2 2 4 2 4" xfId="11234"/>
    <cellStyle name="Prozent 6 2 2 4 2 4 2" xfId="16787"/>
    <cellStyle name="Prozent 6 2 2 4 2 5" xfId="16784"/>
    <cellStyle name="Prozent 6 2 2 4 3" xfId="7196"/>
    <cellStyle name="Prozent 6 2 2 4 3 2" xfId="16788"/>
    <cellStyle name="Prozent 6 2 2 4 4" xfId="13324"/>
    <cellStyle name="Prozent 6 2 2 4 4 2" xfId="16789"/>
    <cellStyle name="Prozent 6 2 2 4 5" xfId="10076"/>
    <cellStyle name="Prozent 6 2 2 4 5 2" xfId="16790"/>
    <cellStyle name="Prozent 6 2 2 4 6" xfId="16783"/>
    <cellStyle name="Prozent 6 2 2 5" xfId="4177"/>
    <cellStyle name="Prozent 6 2 2 5 2" xfId="7198"/>
    <cellStyle name="Prozent 6 2 2 5 2 2" xfId="16792"/>
    <cellStyle name="Prozent 6 2 2 5 3" xfId="11997"/>
    <cellStyle name="Prozent 6 2 2 5 3 2" xfId="16793"/>
    <cellStyle name="Prozent 6 2 2 5 4" xfId="10077"/>
    <cellStyle name="Prozent 6 2 2 5 4 2" xfId="16794"/>
    <cellStyle name="Prozent 6 2 2 5 5" xfId="16791"/>
    <cellStyle name="Prozent 6 2 2 6" xfId="7189"/>
    <cellStyle name="Prozent 6 2 2 6 2" xfId="16795"/>
    <cellStyle name="Prozent 6 2 2 7" xfId="13323"/>
    <cellStyle name="Prozent 6 2 2 7 2" xfId="16796"/>
    <cellStyle name="Prozent 6 2 2 8" xfId="11231"/>
    <cellStyle name="Prozent 6 2 2 8 2" xfId="16797"/>
    <cellStyle name="Prozent 6 2 2 9" xfId="16758"/>
    <cellStyle name="Prozent 6 2 3" xfId="4178"/>
    <cellStyle name="Prozent 6 2 3 2" xfId="4179"/>
    <cellStyle name="Prozent 6 2 3 2 2" xfId="7200"/>
    <cellStyle name="Prozent 6 2 3 2 2 2" xfId="16800"/>
    <cellStyle name="Prozent 6 2 3 2 3" xfId="11998"/>
    <cellStyle name="Prozent 6 2 3 2 3 2" xfId="16801"/>
    <cellStyle name="Prozent 6 2 3 2 4" xfId="11236"/>
    <cellStyle name="Prozent 6 2 3 2 4 2" xfId="16802"/>
    <cellStyle name="Prozent 6 2 3 2 5" xfId="16799"/>
    <cellStyle name="Prozent 6 2 3 3" xfId="7199"/>
    <cellStyle name="Prozent 6 2 3 3 2" xfId="16803"/>
    <cellStyle name="Prozent 6 2 3 4" xfId="13328"/>
    <cellStyle name="Prozent 6 2 3 4 2" xfId="16804"/>
    <cellStyle name="Prozent 6 2 3 5" xfId="11235"/>
    <cellStyle name="Prozent 6 2 3 5 2" xfId="16805"/>
    <cellStyle name="Prozent 6 2 3 6" xfId="16798"/>
    <cellStyle name="Prozent 6 2 4" xfId="4180"/>
    <cellStyle name="Prozent 6 2 4 2" xfId="4181"/>
    <cellStyle name="Prozent 6 2 4 2 2" xfId="4182"/>
    <cellStyle name="Prozent 6 2 4 2 2 2" xfId="7203"/>
    <cellStyle name="Prozent 6 2 4 2 2 2 2" xfId="16809"/>
    <cellStyle name="Prozent 6 2 4 2 2 3" xfId="11999"/>
    <cellStyle name="Prozent 6 2 4 2 2 3 2" xfId="16810"/>
    <cellStyle name="Prozent 6 2 4 2 2 4" xfId="10093"/>
    <cellStyle name="Prozent 6 2 4 2 2 4 2" xfId="16811"/>
    <cellStyle name="Prozent 6 2 4 2 2 5" xfId="16808"/>
    <cellStyle name="Prozent 6 2 4 2 3" xfId="7202"/>
    <cellStyle name="Prozent 6 2 4 2 3 2" xfId="16812"/>
    <cellStyle name="Prozent 6 2 4 2 4" xfId="13327"/>
    <cellStyle name="Prozent 6 2 4 2 4 2" xfId="16813"/>
    <cellStyle name="Prozent 6 2 4 2 5" xfId="11238"/>
    <cellStyle name="Prozent 6 2 4 2 5 2" xfId="16814"/>
    <cellStyle name="Prozent 6 2 4 2 6" xfId="16807"/>
    <cellStyle name="Prozent 6 2 4 3" xfId="4183"/>
    <cellStyle name="Prozent 6 2 4 3 2" xfId="7204"/>
    <cellStyle name="Prozent 6 2 4 3 2 2" xfId="16816"/>
    <cellStyle name="Prozent 6 2 4 3 3" xfId="12000"/>
    <cellStyle name="Prozent 6 2 4 3 3 2" xfId="16817"/>
    <cellStyle name="Prozent 6 2 4 3 4" xfId="10080"/>
    <cellStyle name="Prozent 6 2 4 3 4 2" xfId="16818"/>
    <cellStyle name="Prozent 6 2 4 3 5" xfId="16815"/>
    <cellStyle name="Prozent 6 2 4 4" xfId="7201"/>
    <cellStyle name="Prozent 6 2 4 4 2" xfId="16819"/>
    <cellStyle name="Prozent 6 2 4 5" xfId="13329"/>
    <cellStyle name="Prozent 6 2 4 5 2" xfId="16820"/>
    <cellStyle name="Prozent 6 2 4 6" xfId="11237"/>
    <cellStyle name="Prozent 6 2 4 6 2" xfId="16821"/>
    <cellStyle name="Prozent 6 2 4 7" xfId="16806"/>
    <cellStyle name="Prozent 6 2 5" xfId="4184"/>
    <cellStyle name="Prozent 6 2 5 2" xfId="4185"/>
    <cellStyle name="Prozent 6 2 5 2 2" xfId="7206"/>
    <cellStyle name="Prozent 6 2 5 2 2 2" xfId="16824"/>
    <cellStyle name="Prozent 6 2 5 2 3" xfId="12001"/>
    <cellStyle name="Prozent 6 2 5 2 3 2" xfId="16825"/>
    <cellStyle name="Prozent 6 2 5 2 4" xfId="10081"/>
    <cellStyle name="Prozent 6 2 5 2 4 2" xfId="16826"/>
    <cellStyle name="Prozent 6 2 5 2 5" xfId="16823"/>
    <cellStyle name="Prozent 6 2 5 3" xfId="7205"/>
    <cellStyle name="Prozent 6 2 5 3 2" xfId="16827"/>
    <cellStyle name="Prozent 6 2 5 4" xfId="13331"/>
    <cellStyle name="Prozent 6 2 5 4 2" xfId="16828"/>
    <cellStyle name="Prozent 6 2 5 5" xfId="11239"/>
    <cellStyle name="Prozent 6 2 5 5 2" xfId="16829"/>
    <cellStyle name="Prozent 6 2 5 6" xfId="16822"/>
    <cellStyle name="Prozent 6 2 6" xfId="4186"/>
    <cellStyle name="Prozent 6 2 6 2" xfId="7207"/>
    <cellStyle name="Prozent 6 2 6 2 2" xfId="16831"/>
    <cellStyle name="Prozent 6 2 6 3" xfId="13332"/>
    <cellStyle name="Prozent 6 2 6 3 2" xfId="16832"/>
    <cellStyle name="Prozent 6 2 6 4" xfId="11240"/>
    <cellStyle name="Prozent 6 2 6 4 2" xfId="16833"/>
    <cellStyle name="Prozent 6 2 6 5" xfId="16830"/>
    <cellStyle name="Prozent 6 2 7" xfId="7188"/>
    <cellStyle name="Prozent 6 2 7 2" xfId="16834"/>
    <cellStyle name="Prozent 6 2 8" xfId="11992"/>
    <cellStyle name="Prozent 6 2 8 2" xfId="16835"/>
    <cellStyle name="Prozent 6 2 9" xfId="11230"/>
    <cellStyle name="Prozent 6 2 9 2" xfId="16836"/>
    <cellStyle name="Prozent 6 3" xfId="4187"/>
    <cellStyle name="Prozent 6 3 2" xfId="7208"/>
    <cellStyle name="Prozent 6 3 2 2" xfId="16838"/>
    <cellStyle name="Prozent 6 3 3" xfId="13330"/>
    <cellStyle name="Prozent 6 3 3 2" xfId="16839"/>
    <cellStyle name="Prozent 6 3 4" xfId="10083"/>
    <cellStyle name="Prozent 6 3 4 2" xfId="16840"/>
    <cellStyle name="Prozent 6 3 5" xfId="16837"/>
    <cellStyle name="Prozent 6 4" xfId="4188"/>
    <cellStyle name="Prozent 6 4 2" xfId="7209"/>
    <cellStyle name="Prozent 6 4 2 2" xfId="16842"/>
    <cellStyle name="Prozent 6 4 3" xfId="12002"/>
    <cellStyle name="Prozent 6 4 3 2" xfId="16843"/>
    <cellStyle name="Prozent 6 4 4" xfId="10082"/>
    <cellStyle name="Prozent 6 4 4 2" xfId="16844"/>
    <cellStyle name="Prozent 6 4 5" xfId="16841"/>
    <cellStyle name="Prozent 6 5" xfId="4189"/>
    <cellStyle name="Prozent 6 5 2" xfId="7210"/>
    <cellStyle name="Prozent 6 5 2 2" xfId="16846"/>
    <cellStyle name="Prozent 6 5 3" xfId="12003"/>
    <cellStyle name="Prozent 6 5 3 2" xfId="16847"/>
    <cellStyle name="Prozent 6 5 4" xfId="11241"/>
    <cellStyle name="Prozent 6 5 4 2" xfId="16848"/>
    <cellStyle name="Prozent 6 5 5" xfId="16845"/>
    <cellStyle name="Prozent 6 6" xfId="7187"/>
    <cellStyle name="Prozent 6 6 2" xfId="16849"/>
    <cellStyle name="Prozent 6 7" xfId="11991"/>
    <cellStyle name="Prozent 6 7 2" xfId="16850"/>
    <cellStyle name="Prozent 6 8" xfId="11229"/>
    <cellStyle name="Prozent 6 8 2" xfId="16851"/>
    <cellStyle name="Prozent 6 9" xfId="16756"/>
    <cellStyle name="Prozent 7" xfId="4190"/>
    <cellStyle name="Prozent 7 2" xfId="4191"/>
    <cellStyle name="Prozent 7 2 2" xfId="4192"/>
    <cellStyle name="Prozent 7 2 2 2" xfId="7213"/>
    <cellStyle name="Prozent 7 2 2 2 2" xfId="16855"/>
    <cellStyle name="Prozent 7 2 2 3" xfId="13335"/>
    <cellStyle name="Prozent 7 2 2 3 2" xfId="16856"/>
    <cellStyle name="Prozent 7 2 2 4" xfId="11243"/>
    <cellStyle name="Prozent 7 2 2 4 2" xfId="16857"/>
    <cellStyle name="Prozent 7 2 2 5" xfId="16854"/>
    <cellStyle name="Prozent 7 2 3" xfId="7212"/>
    <cellStyle name="Prozent 7 2 3 2" xfId="16858"/>
    <cellStyle name="Prozent 7 2 4" xfId="12004"/>
    <cellStyle name="Prozent 7 2 4 2" xfId="16859"/>
    <cellStyle name="Prozent 7 2 5" xfId="11242"/>
    <cellStyle name="Prozent 7 2 5 2" xfId="16860"/>
    <cellStyle name="Prozent 7 2 6" xfId="16853"/>
    <cellStyle name="Prozent 7 3" xfId="4193"/>
    <cellStyle name="Prozent 7 3 2" xfId="7214"/>
    <cellStyle name="Prozent 7 3 2 2" xfId="16862"/>
    <cellStyle name="Prozent 7 3 3" xfId="13333"/>
    <cellStyle name="Prozent 7 3 3 2" xfId="16863"/>
    <cellStyle name="Prozent 7 3 4" xfId="10086"/>
    <cellStyle name="Prozent 7 3 4 2" xfId="16864"/>
    <cellStyle name="Prozent 7 3 5" xfId="16861"/>
    <cellStyle name="Prozent 7 4" xfId="7211"/>
    <cellStyle name="Prozent 7 4 2" xfId="16865"/>
    <cellStyle name="Prozent 7 5" xfId="13334"/>
    <cellStyle name="Prozent 7 5 2" xfId="16866"/>
    <cellStyle name="Prozent 7 6" xfId="9777"/>
    <cellStyle name="Prozent 7 6 2" xfId="16867"/>
    <cellStyle name="Prozent 7 7" xfId="16852"/>
    <cellStyle name="Prozent 8" xfId="4194"/>
    <cellStyle name="Prozent 8 10" xfId="4195"/>
    <cellStyle name="Prozent 8 10 2" xfId="7216"/>
    <cellStyle name="Prozent 8 10 2 2" xfId="16870"/>
    <cellStyle name="Prozent 8 10 3" xfId="12006"/>
    <cellStyle name="Prozent 8 10 3 2" xfId="16871"/>
    <cellStyle name="Prozent 8 10 4" xfId="11244"/>
    <cellStyle name="Prozent 8 10 4 2" xfId="16872"/>
    <cellStyle name="Prozent 8 10 5" xfId="16869"/>
    <cellStyle name="Prozent 8 11" xfId="7215"/>
    <cellStyle name="Prozent 8 11 2" xfId="16873"/>
    <cellStyle name="Prozent 8 12" xfId="12005"/>
    <cellStyle name="Prozent 8 12 2" xfId="16874"/>
    <cellStyle name="Prozent 8 13" xfId="10084"/>
    <cellStyle name="Prozent 8 13 2" xfId="16875"/>
    <cellStyle name="Prozent 8 14" xfId="16868"/>
    <cellStyle name="Prozent 8 2" xfId="4196"/>
    <cellStyle name="Prozent 8 2 2" xfId="4197"/>
    <cellStyle name="Prozent 8 2 2 2" xfId="4198"/>
    <cellStyle name="Prozent 8 2 2 2 2" xfId="7219"/>
    <cellStyle name="Prozent 8 2 2 2 2 2" xfId="16879"/>
    <cellStyle name="Prozent 8 2 2 2 3" xfId="13338"/>
    <cellStyle name="Prozent 8 2 2 2 3 2" xfId="16880"/>
    <cellStyle name="Prozent 8 2 2 2 4" xfId="11246"/>
    <cellStyle name="Prozent 8 2 2 2 4 2" xfId="16881"/>
    <cellStyle name="Prozent 8 2 2 2 5" xfId="16878"/>
    <cellStyle name="Prozent 8 2 2 3" xfId="7218"/>
    <cellStyle name="Prozent 8 2 2 3 2" xfId="16882"/>
    <cellStyle name="Prozent 8 2 2 4" xfId="12007"/>
    <cellStyle name="Prozent 8 2 2 4 2" xfId="16883"/>
    <cellStyle name="Prozent 8 2 2 5" xfId="11245"/>
    <cellStyle name="Prozent 8 2 2 5 2" xfId="16884"/>
    <cellStyle name="Prozent 8 2 2 6" xfId="16877"/>
    <cellStyle name="Prozent 8 2 3" xfId="4199"/>
    <cellStyle name="Prozent 8 2 3 2" xfId="4200"/>
    <cellStyle name="Prozent 8 2 3 2 2" xfId="7221"/>
    <cellStyle name="Prozent 8 2 3 2 2 2" xfId="16887"/>
    <cellStyle name="Prozent 8 2 3 2 3" xfId="12008"/>
    <cellStyle name="Prozent 8 2 3 2 3 2" xfId="16888"/>
    <cellStyle name="Prozent 8 2 3 2 4" xfId="10087"/>
    <cellStyle name="Prozent 8 2 3 2 4 2" xfId="16889"/>
    <cellStyle name="Prozent 8 2 3 2 5" xfId="16886"/>
    <cellStyle name="Prozent 8 2 3 3" xfId="7220"/>
    <cellStyle name="Prozent 8 2 3 3 2" xfId="16890"/>
    <cellStyle name="Prozent 8 2 3 4" xfId="13336"/>
    <cellStyle name="Prozent 8 2 3 4 2" xfId="16891"/>
    <cellStyle name="Prozent 8 2 3 5" xfId="10092"/>
    <cellStyle name="Prozent 8 2 3 5 2" xfId="16892"/>
    <cellStyle name="Prozent 8 2 3 6" xfId="16885"/>
    <cellStyle name="Prozent 8 2 4" xfId="4201"/>
    <cellStyle name="Prozent 8 2 4 2" xfId="7222"/>
    <cellStyle name="Prozent 8 2 4 2 2" xfId="16894"/>
    <cellStyle name="Prozent 8 2 4 3" xfId="12009"/>
    <cellStyle name="Prozent 8 2 4 3 2" xfId="16895"/>
    <cellStyle name="Prozent 8 2 4 4" xfId="11247"/>
    <cellStyle name="Prozent 8 2 4 4 2" xfId="16896"/>
    <cellStyle name="Prozent 8 2 4 5" xfId="16893"/>
    <cellStyle name="Prozent 8 2 5" xfId="7217"/>
    <cellStyle name="Prozent 8 2 5 2" xfId="16897"/>
    <cellStyle name="Prozent 8 2 6" xfId="13337"/>
    <cellStyle name="Prozent 8 2 6 2" xfId="16898"/>
    <cellStyle name="Prozent 8 2 7" xfId="10085"/>
    <cellStyle name="Prozent 8 2 7 2" xfId="16899"/>
    <cellStyle name="Prozent 8 2 8" xfId="16876"/>
    <cellStyle name="Prozent 8 3" xfId="4202"/>
    <cellStyle name="Prozent 8 3 2" xfId="4203"/>
    <cellStyle name="Prozent 8 3 2 2" xfId="4204"/>
    <cellStyle name="Prozent 8 3 2 2 2" xfId="7225"/>
    <cellStyle name="Prozent 8 3 2 2 2 2" xfId="16903"/>
    <cellStyle name="Prozent 8 3 2 2 3" xfId="12011"/>
    <cellStyle name="Prozent 8 3 2 2 3 2" xfId="16904"/>
    <cellStyle name="Prozent 8 3 2 2 4" xfId="10091"/>
    <cellStyle name="Prozent 8 3 2 2 4 2" xfId="16905"/>
    <cellStyle name="Prozent 8 3 2 2 5" xfId="16902"/>
    <cellStyle name="Prozent 8 3 2 3" xfId="7224"/>
    <cellStyle name="Prozent 8 3 2 3 2" xfId="16906"/>
    <cellStyle name="Prozent 8 3 2 4" xfId="12010"/>
    <cellStyle name="Prozent 8 3 2 4 2" xfId="16907"/>
    <cellStyle name="Prozent 8 3 2 5" xfId="11248"/>
    <cellStyle name="Prozent 8 3 2 5 2" xfId="16908"/>
    <cellStyle name="Prozent 8 3 2 6" xfId="16901"/>
    <cellStyle name="Prozent 8 3 3" xfId="4205"/>
    <cellStyle name="Prozent 8 3 3 2" xfId="4206"/>
    <cellStyle name="Prozent 8 3 3 2 2" xfId="4207"/>
    <cellStyle name="Prozent 8 3 3 2 2 2" xfId="7228"/>
    <cellStyle name="Prozent 8 3 3 2 2 2 2" xfId="16912"/>
    <cellStyle name="Prozent 8 3 3 2 2 3" xfId="13343"/>
    <cellStyle name="Prozent 8 3 3 2 2 3 2" xfId="16913"/>
    <cellStyle name="Prozent 8 3 3 2 2 4" xfId="10090"/>
    <cellStyle name="Prozent 8 3 3 2 2 4 2" xfId="16914"/>
    <cellStyle name="Prozent 8 3 3 2 2 5" xfId="16911"/>
    <cellStyle name="Prozent 8 3 3 2 3" xfId="7227"/>
    <cellStyle name="Prozent 8 3 3 2 3 2" xfId="16915"/>
    <cellStyle name="Prozent 8 3 3 2 4" xfId="12012"/>
    <cellStyle name="Prozent 8 3 3 2 4 2" xfId="16916"/>
    <cellStyle name="Prozent 8 3 3 2 5" xfId="11249"/>
    <cellStyle name="Prozent 8 3 3 2 5 2" xfId="16917"/>
    <cellStyle name="Prozent 8 3 3 2 6" xfId="16910"/>
    <cellStyle name="Prozent 8 3 3 3" xfId="4208"/>
    <cellStyle name="Prozent 8 3 3 3 2" xfId="7229"/>
    <cellStyle name="Prozent 8 3 3 3 2 2" xfId="16919"/>
    <cellStyle name="Prozent 8 3 3 3 3" xfId="13341"/>
    <cellStyle name="Prozent 8 3 3 3 3 2" xfId="16920"/>
    <cellStyle name="Prozent 8 3 3 3 4" xfId="11250"/>
    <cellStyle name="Prozent 8 3 3 3 4 2" xfId="16921"/>
    <cellStyle name="Prozent 8 3 3 3 5" xfId="16918"/>
    <cellStyle name="Prozent 8 3 3 4" xfId="7226"/>
    <cellStyle name="Prozent 8 3 3 4 2" xfId="16922"/>
    <cellStyle name="Prozent 8 3 3 5" xfId="13342"/>
    <cellStyle name="Prozent 8 3 3 5 2" xfId="16923"/>
    <cellStyle name="Prozent 8 3 3 6" xfId="10089"/>
    <cellStyle name="Prozent 8 3 3 6 2" xfId="16924"/>
    <cellStyle name="Prozent 8 3 3 7" xfId="16909"/>
    <cellStyle name="Prozent 8 3 4" xfId="4209"/>
    <cellStyle name="Prozent 8 3 4 2" xfId="4210"/>
    <cellStyle name="Prozent 8 3 4 2 2" xfId="7231"/>
    <cellStyle name="Prozent 8 3 4 2 2 2" xfId="16927"/>
    <cellStyle name="Prozent 8 3 4 2 3" xfId="13344"/>
    <cellStyle name="Prozent 8 3 4 2 3 2" xfId="16928"/>
    <cellStyle name="Prozent 8 3 4 2 4" xfId="11252"/>
    <cellStyle name="Prozent 8 3 4 2 4 2" xfId="16929"/>
    <cellStyle name="Prozent 8 3 4 2 5" xfId="16926"/>
    <cellStyle name="Prozent 8 3 4 3" xfId="7230"/>
    <cellStyle name="Prozent 8 3 4 3 2" xfId="16930"/>
    <cellStyle name="Prozent 8 3 4 4" xfId="12013"/>
    <cellStyle name="Prozent 8 3 4 4 2" xfId="16931"/>
    <cellStyle name="Prozent 8 3 4 5" xfId="11251"/>
    <cellStyle name="Prozent 8 3 4 5 2" xfId="16932"/>
    <cellStyle name="Prozent 8 3 4 6" xfId="16925"/>
    <cellStyle name="Prozent 8 3 5" xfId="4211"/>
    <cellStyle name="Prozent 8 3 5 2" xfId="7232"/>
    <cellStyle name="Prozent 8 3 5 2 2" xfId="16934"/>
    <cellStyle name="Prozent 8 3 5 3" xfId="12014"/>
    <cellStyle name="Prozent 8 3 5 3 2" xfId="16935"/>
    <cellStyle name="Prozent 8 3 5 4" xfId="11253"/>
    <cellStyle name="Prozent 8 3 5 4 2" xfId="16936"/>
    <cellStyle name="Prozent 8 3 5 5" xfId="16933"/>
    <cellStyle name="Prozent 8 3 6" xfId="7223"/>
    <cellStyle name="Prozent 8 3 6 2" xfId="16937"/>
    <cellStyle name="Prozent 8 3 7" xfId="13340"/>
    <cellStyle name="Prozent 8 3 7 2" xfId="16938"/>
    <cellStyle name="Prozent 8 3 8" xfId="10088"/>
    <cellStyle name="Prozent 8 3 8 2" xfId="16939"/>
    <cellStyle name="Prozent 8 3 9" xfId="16900"/>
    <cellStyle name="Prozent 8 4" xfId="4212"/>
    <cellStyle name="Prozent 8 4 2" xfId="4213"/>
    <cellStyle name="Prozent 8 4 2 2" xfId="4214"/>
    <cellStyle name="Prozent 8 4 2 2 2" xfId="7235"/>
    <cellStyle name="Prozent 8 4 2 2 2 2" xfId="16943"/>
    <cellStyle name="Prozent 8 4 2 2 3" xfId="12016"/>
    <cellStyle name="Prozent 8 4 2 2 3 2" xfId="16944"/>
    <cellStyle name="Prozent 8 4 2 2 4" xfId="10094"/>
    <cellStyle name="Prozent 8 4 2 2 4 2" xfId="16945"/>
    <cellStyle name="Prozent 8 4 2 2 5" xfId="16942"/>
    <cellStyle name="Prozent 8 4 2 3" xfId="7234"/>
    <cellStyle name="Prozent 8 4 2 3 2" xfId="16946"/>
    <cellStyle name="Prozent 8 4 2 4" xfId="12015"/>
    <cellStyle name="Prozent 8 4 2 4 2" xfId="16947"/>
    <cellStyle name="Prozent 8 4 2 5" xfId="10105"/>
    <cellStyle name="Prozent 8 4 2 5 2" xfId="16948"/>
    <cellStyle name="Prozent 8 4 2 6" xfId="16941"/>
    <cellStyle name="Prozent 8 4 3" xfId="4215"/>
    <cellStyle name="Prozent 8 4 3 2" xfId="7236"/>
    <cellStyle name="Prozent 8 4 3 2 2" xfId="16950"/>
    <cellStyle name="Prozent 8 4 3 3" xfId="13347"/>
    <cellStyle name="Prozent 8 4 3 3 2" xfId="16951"/>
    <cellStyle name="Prozent 8 4 3 4" xfId="11255"/>
    <cellStyle name="Prozent 8 4 3 4 2" xfId="16952"/>
    <cellStyle name="Prozent 8 4 3 5" xfId="16949"/>
    <cellStyle name="Prozent 8 4 4" xfId="7233"/>
    <cellStyle name="Prozent 8 4 4 2" xfId="16953"/>
    <cellStyle name="Prozent 8 4 5" xfId="13345"/>
    <cellStyle name="Prozent 8 4 5 2" xfId="16954"/>
    <cellStyle name="Prozent 8 4 6" xfId="11254"/>
    <cellStyle name="Prozent 8 4 6 2" xfId="16955"/>
    <cellStyle name="Prozent 8 4 7" xfId="16940"/>
    <cellStyle name="Prozent 8 5" xfId="4216"/>
    <cellStyle name="Prozent 8 5 2" xfId="4217"/>
    <cellStyle name="Prozent 8 5 2 2" xfId="7238"/>
    <cellStyle name="Prozent 8 5 2 2 2" xfId="16958"/>
    <cellStyle name="Prozent 8 5 2 3" xfId="13339"/>
    <cellStyle name="Prozent 8 5 2 3 2" xfId="16959"/>
    <cellStyle name="Prozent 8 5 2 4" xfId="11256"/>
    <cellStyle name="Prozent 8 5 2 4 2" xfId="16960"/>
    <cellStyle name="Prozent 8 5 2 5" xfId="16957"/>
    <cellStyle name="Prozent 8 5 3" xfId="7237"/>
    <cellStyle name="Prozent 8 5 3 2" xfId="16961"/>
    <cellStyle name="Prozent 8 5 4" xfId="13346"/>
    <cellStyle name="Prozent 8 5 4 2" xfId="16962"/>
    <cellStyle name="Prozent 8 5 5" xfId="10095"/>
    <cellStyle name="Prozent 8 5 5 2" xfId="16963"/>
    <cellStyle name="Prozent 8 5 6" xfId="16956"/>
    <cellStyle name="Prozent 8 6" xfId="4218"/>
    <cellStyle name="Prozent 8 6 2" xfId="4219"/>
    <cellStyle name="Prozent 8 6 2 2" xfId="4220"/>
    <cellStyle name="Prozent 8 6 2 2 2" xfId="7241"/>
    <cellStyle name="Prozent 8 6 2 2 2 2" xfId="16967"/>
    <cellStyle name="Prozent 8 6 2 2 3" xfId="13349"/>
    <cellStyle name="Prozent 8 6 2 2 3 2" xfId="16968"/>
    <cellStyle name="Prozent 8 6 2 2 4" xfId="11257"/>
    <cellStyle name="Prozent 8 6 2 2 4 2" xfId="16969"/>
    <cellStyle name="Prozent 8 6 2 2 5" xfId="16966"/>
    <cellStyle name="Prozent 8 6 2 3" xfId="7240"/>
    <cellStyle name="Prozent 8 6 2 3 2" xfId="16970"/>
    <cellStyle name="Prozent 8 6 2 4" xfId="12018"/>
    <cellStyle name="Prozent 8 6 2 4 2" xfId="16971"/>
    <cellStyle name="Prozent 8 6 2 5" xfId="10096"/>
    <cellStyle name="Prozent 8 6 2 5 2" xfId="16972"/>
    <cellStyle name="Prozent 8 6 2 6" xfId="16965"/>
    <cellStyle name="Prozent 8 6 3" xfId="4221"/>
    <cellStyle name="Prozent 8 6 3 2" xfId="7242"/>
    <cellStyle name="Prozent 8 6 3 2 2" xfId="16974"/>
    <cellStyle name="Prozent 8 6 3 3" xfId="12019"/>
    <cellStyle name="Prozent 8 6 3 3 2" xfId="16975"/>
    <cellStyle name="Prozent 8 6 3 4" xfId="10097"/>
    <cellStyle name="Prozent 8 6 3 4 2" xfId="16976"/>
    <cellStyle name="Prozent 8 6 3 5" xfId="16973"/>
    <cellStyle name="Prozent 8 6 4" xfId="7239"/>
    <cellStyle name="Prozent 8 6 4 2" xfId="16977"/>
    <cellStyle name="Prozent 8 6 5" xfId="12017"/>
    <cellStyle name="Prozent 8 6 5 2" xfId="16978"/>
    <cellStyle name="Prozent 8 6 6" xfId="10098"/>
    <cellStyle name="Prozent 8 6 6 2" xfId="16979"/>
    <cellStyle name="Prozent 8 6 7" xfId="16964"/>
    <cellStyle name="Prozent 8 7" xfId="4222"/>
    <cellStyle name="Prozent 8 7 2" xfId="4223"/>
    <cellStyle name="Prozent 8 7 2 2" xfId="7244"/>
    <cellStyle name="Prozent 8 7 2 2 2" xfId="16982"/>
    <cellStyle name="Prozent 8 7 2 3" xfId="13351"/>
    <cellStyle name="Prozent 8 7 2 3 2" xfId="16983"/>
    <cellStyle name="Prozent 8 7 2 4" xfId="11259"/>
    <cellStyle name="Prozent 8 7 2 4 2" xfId="16984"/>
    <cellStyle name="Prozent 8 7 2 5" xfId="16981"/>
    <cellStyle name="Prozent 8 7 3" xfId="7243"/>
    <cellStyle name="Prozent 8 7 3 2" xfId="16985"/>
    <cellStyle name="Prozent 8 7 4" xfId="12020"/>
    <cellStyle name="Prozent 8 7 4 2" xfId="16986"/>
    <cellStyle name="Prozent 8 7 5" xfId="11258"/>
    <cellStyle name="Prozent 8 7 5 2" xfId="16987"/>
    <cellStyle name="Prozent 8 7 6" xfId="16980"/>
    <cellStyle name="Prozent 8 8" xfId="4224"/>
    <cellStyle name="Prozent 8 8 2" xfId="4225"/>
    <cellStyle name="Prozent 8 8 2 2" xfId="7246"/>
    <cellStyle name="Prozent 8 8 2 2 2" xfId="16990"/>
    <cellStyle name="Prozent 8 8 2 3" xfId="13352"/>
    <cellStyle name="Prozent 8 8 2 3 2" xfId="16991"/>
    <cellStyle name="Prozent 8 8 2 4" xfId="10099"/>
    <cellStyle name="Prozent 8 8 2 4 2" xfId="16992"/>
    <cellStyle name="Prozent 8 8 2 5" xfId="16989"/>
    <cellStyle name="Prozent 8 8 3" xfId="7245"/>
    <cellStyle name="Prozent 8 8 3 2" xfId="16993"/>
    <cellStyle name="Prozent 8 8 4" xfId="12021"/>
    <cellStyle name="Prozent 8 8 4 2" xfId="16994"/>
    <cellStyle name="Prozent 8 8 5" xfId="10104"/>
    <cellStyle name="Prozent 8 8 5 2" xfId="16995"/>
    <cellStyle name="Prozent 8 8 6" xfId="16988"/>
    <cellStyle name="Prozent 8 9" xfId="4226"/>
    <cellStyle name="Prozent 8 9 2" xfId="4227"/>
    <cellStyle name="Prozent 8 9 2 2" xfId="7248"/>
    <cellStyle name="Prozent 8 9 2 2 2" xfId="16998"/>
    <cellStyle name="Prozent 8 9 2 3" xfId="12022"/>
    <cellStyle name="Prozent 8 9 2 3 2" xfId="16999"/>
    <cellStyle name="Prozent 8 9 2 4" xfId="10100"/>
    <cellStyle name="Prozent 8 9 2 4 2" xfId="17000"/>
    <cellStyle name="Prozent 8 9 2 5" xfId="16997"/>
    <cellStyle name="Prozent 8 9 3" xfId="7247"/>
    <cellStyle name="Prozent 8 9 3 2" xfId="17001"/>
    <cellStyle name="Prozent 8 9 4" xfId="13350"/>
    <cellStyle name="Prozent 8 9 4 2" xfId="17002"/>
    <cellStyle name="Prozent 8 9 5" xfId="11260"/>
    <cellStyle name="Prozent 8 9 5 2" xfId="17003"/>
    <cellStyle name="Prozent 8 9 6" xfId="16996"/>
    <cellStyle name="Prozent 85 2" xfId="4228"/>
    <cellStyle name="Prozent 85 2 2" xfId="4229"/>
    <cellStyle name="Prozent 85 2 2 2" xfId="4230"/>
    <cellStyle name="Prozent 85 2 2 2 2" xfId="7251"/>
    <cellStyle name="Prozent 85 2 2 2 2 2" xfId="17007"/>
    <cellStyle name="Prozent 85 2 2 2 3" xfId="13354"/>
    <cellStyle name="Prozent 85 2 2 2 3 2" xfId="17008"/>
    <cellStyle name="Prozent 85 2 2 2 4" xfId="10101"/>
    <cellStyle name="Prozent 85 2 2 2 4 2" xfId="17009"/>
    <cellStyle name="Prozent 85 2 2 2 5" xfId="17006"/>
    <cellStyle name="Prozent 85 2 2 3" xfId="7250"/>
    <cellStyle name="Prozent 85 2 2 3 2" xfId="17010"/>
    <cellStyle name="Prozent 85 2 2 4" xfId="12023"/>
    <cellStyle name="Prozent 85 2 2 4 2" xfId="17011"/>
    <cellStyle name="Prozent 85 2 2 5" xfId="10103"/>
    <cellStyle name="Prozent 85 2 2 5 2" xfId="17012"/>
    <cellStyle name="Prozent 85 2 2 6" xfId="17005"/>
    <cellStyle name="Prozent 85 2 3" xfId="4231"/>
    <cellStyle name="Prozent 85 2 3 2" xfId="7252"/>
    <cellStyle name="Prozent 85 2 3 2 2" xfId="17014"/>
    <cellStyle name="Prozent 85 2 3 3" xfId="12024"/>
    <cellStyle name="Prozent 85 2 3 3 2" xfId="17015"/>
    <cellStyle name="Prozent 85 2 3 4" xfId="11262"/>
    <cellStyle name="Prozent 85 2 3 4 2" xfId="17016"/>
    <cellStyle name="Prozent 85 2 3 5" xfId="17013"/>
    <cellStyle name="Prozent 85 2 4" xfId="7249"/>
    <cellStyle name="Prozent 85 2 4 2" xfId="17017"/>
    <cellStyle name="Prozent 85 2 5" xfId="13353"/>
    <cellStyle name="Prozent 85 2 5 2" xfId="17018"/>
    <cellStyle name="Prozent 85 2 6" xfId="11261"/>
    <cellStyle name="Prozent 85 2 6 2" xfId="17019"/>
    <cellStyle name="Prozent 85 2 7" xfId="17004"/>
    <cellStyle name="Prozent 86" xfId="4232"/>
    <cellStyle name="Prozent 86 2" xfId="4233"/>
    <cellStyle name="Prozent 86 2 2" xfId="4234"/>
    <cellStyle name="Prozent 86 2 2 2" xfId="7255"/>
    <cellStyle name="Prozent 86 2 2 2 2" xfId="17023"/>
    <cellStyle name="Prozent 86 2 2 3" xfId="13355"/>
    <cellStyle name="Prozent 86 2 2 3 2" xfId="17024"/>
    <cellStyle name="Prozent 86 2 2 4" xfId="11264"/>
    <cellStyle name="Prozent 86 2 2 4 2" xfId="17025"/>
    <cellStyle name="Prozent 86 2 2 5" xfId="17022"/>
    <cellStyle name="Prozent 86 2 3" xfId="7254"/>
    <cellStyle name="Prozent 86 2 3 2" xfId="17026"/>
    <cellStyle name="Prozent 86 2 4" xfId="13356"/>
    <cellStyle name="Prozent 86 2 4 2" xfId="17027"/>
    <cellStyle name="Prozent 86 2 5" xfId="11263"/>
    <cellStyle name="Prozent 86 2 5 2" xfId="17028"/>
    <cellStyle name="Prozent 86 2 6" xfId="17021"/>
    <cellStyle name="Prozent 86 3" xfId="4235"/>
    <cellStyle name="Prozent 86 3 2" xfId="7256"/>
    <cellStyle name="Prozent 86 3 2 2" xfId="17030"/>
    <cellStyle name="Prozent 86 3 3" xfId="13348"/>
    <cellStyle name="Prozent 86 3 3 2" xfId="17031"/>
    <cellStyle name="Prozent 86 3 4" xfId="11265"/>
    <cellStyle name="Prozent 86 3 4 2" xfId="17032"/>
    <cellStyle name="Prozent 86 3 5" xfId="17029"/>
    <cellStyle name="Prozent 86 4" xfId="7253"/>
    <cellStyle name="Prozent 86 4 2" xfId="17033"/>
    <cellStyle name="Prozent 86 5" xfId="12025"/>
    <cellStyle name="Prozent 86 5 2" xfId="17034"/>
    <cellStyle name="Prozent 86 6" xfId="10102"/>
    <cellStyle name="Prozent 86 6 2" xfId="17035"/>
    <cellStyle name="Prozent 86 7" xfId="17020"/>
    <cellStyle name="Prozent 9" xfId="4236"/>
    <cellStyle name="Prozent 9 2" xfId="4237"/>
    <cellStyle name="Prozent 9 2 2" xfId="7258"/>
    <cellStyle name="Prozent 9 2 2 2" xfId="17038"/>
    <cellStyle name="Prozent 9 2 3" xfId="12027"/>
    <cellStyle name="Prozent 9 2 3 2" xfId="17039"/>
    <cellStyle name="Prozent 9 2 4" xfId="10111"/>
    <cellStyle name="Prozent 9 2 4 2" xfId="17040"/>
    <cellStyle name="Prozent 9 2 5" xfId="17037"/>
    <cellStyle name="Prozent 9 3" xfId="7257"/>
    <cellStyle name="Prozent 9 3 2" xfId="17041"/>
    <cellStyle name="Prozent 9 4" xfId="12026"/>
    <cellStyle name="Prozent 9 4 2" xfId="17042"/>
    <cellStyle name="Prozent 9 5" xfId="11266"/>
    <cellStyle name="Prozent 9 5 2" xfId="17043"/>
    <cellStyle name="Prozent 9 6" xfId="17036"/>
    <cellStyle name="Rates" xfId="4238"/>
    <cellStyle name="Rates 2" xfId="7259"/>
    <cellStyle name="Rates 2 2" xfId="17045"/>
    <cellStyle name="Rates 3" xfId="13357"/>
    <cellStyle name="Rates 3 2" xfId="17046"/>
    <cellStyle name="Rates 4" xfId="10106"/>
    <cellStyle name="Rates 4 2" xfId="17047"/>
    <cellStyle name="Rates 5" xfId="17044"/>
    <cellStyle name="realtime" xfId="4239"/>
    <cellStyle name="realtime 2" xfId="7260"/>
    <cellStyle name="realtime 2 2" xfId="17049"/>
    <cellStyle name="realtime 3" xfId="12028"/>
    <cellStyle name="realtime 3 2" xfId="17050"/>
    <cellStyle name="realtime 4" xfId="11267"/>
    <cellStyle name="realtime 4 2" xfId="17051"/>
    <cellStyle name="realtime 5" xfId="17048"/>
    <cellStyle name="result" xfId="4240"/>
    <cellStyle name="result 2" xfId="7261"/>
    <cellStyle name="result 2 2" xfId="17053"/>
    <cellStyle name="result 3" xfId="12029"/>
    <cellStyle name="result 3 2" xfId="17054"/>
    <cellStyle name="result 4" xfId="10107"/>
    <cellStyle name="result 4 2" xfId="17055"/>
    <cellStyle name="result 5" xfId="17052"/>
    <cellStyle name="results" xfId="4241"/>
    <cellStyle name="results 2" xfId="7262"/>
    <cellStyle name="results 2 2" xfId="17057"/>
    <cellStyle name="results 3" xfId="13359"/>
    <cellStyle name="results 3 2" xfId="17058"/>
    <cellStyle name="results 4" xfId="11268"/>
    <cellStyle name="results 4 2" xfId="17059"/>
    <cellStyle name="results 5" xfId="17056"/>
    <cellStyle name="rt" xfId="4242"/>
    <cellStyle name="rt 2" xfId="7263"/>
    <cellStyle name="rt 2 2" xfId="17061"/>
    <cellStyle name="rt 3" xfId="12030"/>
    <cellStyle name="rt 3 2" xfId="17062"/>
    <cellStyle name="rt 4" xfId="10110"/>
    <cellStyle name="rt 4 2" xfId="17063"/>
    <cellStyle name="rt 5" xfId="17060"/>
    <cellStyle name="Schlecht" xfId="4243"/>
    <cellStyle name="Schlecht 10" xfId="13360"/>
    <cellStyle name="Schlecht 10 2" xfId="17065"/>
    <cellStyle name="Schlecht 11" xfId="10108"/>
    <cellStyle name="Schlecht 11 2" xfId="17066"/>
    <cellStyle name="Schlecht 12" xfId="17067"/>
    <cellStyle name="Schlecht 13" xfId="17064"/>
    <cellStyle name="Schlecht 14" xfId="26402"/>
    <cellStyle name="Schlecht 15" xfId="29954"/>
    <cellStyle name="Schlecht 2" xfId="4244"/>
    <cellStyle name="Schlecht 2 2" xfId="4245"/>
    <cellStyle name="Schlecht 2 2 2" xfId="4246"/>
    <cellStyle name="Schlecht 2 2 2 2" xfId="7267"/>
    <cellStyle name="Schlecht 2 2 2 2 2" xfId="17071"/>
    <cellStyle name="Schlecht 2 2 2 3" xfId="17070"/>
    <cellStyle name="Schlecht 2 2 3" xfId="4247"/>
    <cellStyle name="Schlecht 2 2 3 2" xfId="7268"/>
    <cellStyle name="Schlecht 2 2 3 2 2" xfId="17073"/>
    <cellStyle name="Schlecht 2 2 3 3" xfId="17072"/>
    <cellStyle name="Schlecht 2 2 4" xfId="7266"/>
    <cellStyle name="Schlecht 2 2 4 2" xfId="17074"/>
    <cellStyle name="Schlecht 2 2 5" xfId="12031"/>
    <cellStyle name="Schlecht 2 2 5 2" xfId="17075"/>
    <cellStyle name="Schlecht 2 2 6" xfId="10109"/>
    <cellStyle name="Schlecht 2 2 6 2" xfId="17076"/>
    <cellStyle name="Schlecht 2 2 7" xfId="17069"/>
    <cellStyle name="Schlecht 2 3" xfId="7265"/>
    <cellStyle name="Schlecht 2 3 2" xfId="17077"/>
    <cellStyle name="Schlecht 2 4" xfId="13358"/>
    <cellStyle name="Schlecht 2 4 2" xfId="17078"/>
    <cellStyle name="Schlecht 2 5" xfId="11269"/>
    <cellStyle name="Schlecht 2 5 2" xfId="17079"/>
    <cellStyle name="Schlecht 2 6" xfId="17068"/>
    <cellStyle name="Schlecht 3" xfId="4248"/>
    <cellStyle name="Schlecht 3 2" xfId="4249"/>
    <cellStyle name="Schlecht 3 2 2" xfId="7270"/>
    <cellStyle name="Schlecht 3 2 2 2" xfId="17082"/>
    <cellStyle name="Schlecht 3 2 3" xfId="17081"/>
    <cellStyle name="Schlecht 3 3" xfId="4250"/>
    <cellStyle name="Schlecht 3 3 2" xfId="7271"/>
    <cellStyle name="Schlecht 3 3 2 2" xfId="17084"/>
    <cellStyle name="Schlecht 3 3 3" xfId="17083"/>
    <cellStyle name="Schlecht 3 4" xfId="7269"/>
    <cellStyle name="Schlecht 3 4 2" xfId="17085"/>
    <cellStyle name="Schlecht 3 5" xfId="13361"/>
    <cellStyle name="Schlecht 3 5 2" xfId="17086"/>
    <cellStyle name="Schlecht 3 6" xfId="11270"/>
    <cellStyle name="Schlecht 3 6 2" xfId="17087"/>
    <cellStyle name="Schlecht 3 7" xfId="17080"/>
    <cellStyle name="Schlecht 4" xfId="4251"/>
    <cellStyle name="Schlecht 4 2" xfId="4252"/>
    <cellStyle name="Schlecht 4 2 2" xfId="7273"/>
    <cellStyle name="Schlecht 4 2 2 2" xfId="17090"/>
    <cellStyle name="Schlecht 4 2 3" xfId="17089"/>
    <cellStyle name="Schlecht 4 3" xfId="4253"/>
    <cellStyle name="Schlecht 4 3 2" xfId="7274"/>
    <cellStyle name="Schlecht 4 3 2 2" xfId="17092"/>
    <cellStyle name="Schlecht 4 3 3" xfId="17091"/>
    <cellStyle name="Schlecht 4 4" xfId="7272"/>
    <cellStyle name="Schlecht 4 4 2" xfId="17093"/>
    <cellStyle name="Schlecht 4 5" xfId="13362"/>
    <cellStyle name="Schlecht 4 5 2" xfId="17094"/>
    <cellStyle name="Schlecht 4 6" xfId="11271"/>
    <cellStyle name="Schlecht 4 6 2" xfId="17095"/>
    <cellStyle name="Schlecht 4 7" xfId="17088"/>
    <cellStyle name="Schlecht 5" xfId="4254"/>
    <cellStyle name="Schlecht 5 2" xfId="7275"/>
    <cellStyle name="Schlecht 5 2 2" xfId="17097"/>
    <cellStyle name="Schlecht 5 3" xfId="17096"/>
    <cellStyle name="Schlecht 6" xfId="4255"/>
    <cellStyle name="Schlecht 6 2" xfId="7276"/>
    <cellStyle name="Schlecht 6 2 2" xfId="17099"/>
    <cellStyle name="Schlecht 6 3" xfId="17098"/>
    <cellStyle name="Schlecht 7" xfId="7264"/>
    <cellStyle name="Schlecht 7 2" xfId="17100"/>
    <cellStyle name="Schlecht 8" xfId="6931"/>
    <cellStyle name="Schlecht 8 2" xfId="17101"/>
    <cellStyle name="Schlecht 9" xfId="11801"/>
    <cellStyle name="Schlecht 9 2" xfId="17102"/>
    <cellStyle name="Standard 10" xfId="4256"/>
    <cellStyle name="Standard 10 2" xfId="4257"/>
    <cellStyle name="Standard 10 2 2" xfId="4258"/>
    <cellStyle name="Standard 10 2 2 2" xfId="7279"/>
    <cellStyle name="Standard 10 2 2 2 2" xfId="17106"/>
    <cellStyle name="Standard 10 2 2 3" xfId="12033"/>
    <cellStyle name="Standard 10 2 2 3 2" xfId="17107"/>
    <cellStyle name="Standard 10 2 2 4" xfId="10123"/>
    <cellStyle name="Standard 10 2 2 4 2" xfId="17108"/>
    <cellStyle name="Standard 10 2 2 5" xfId="17105"/>
    <cellStyle name="Standard 10 2 3" xfId="4259"/>
    <cellStyle name="Standard 10 2 3 2" xfId="7280"/>
    <cellStyle name="Standard 10 2 3 2 2" xfId="17110"/>
    <cellStyle name="Standard 10 2 3 3" xfId="13365"/>
    <cellStyle name="Standard 10 2 3 3 2" xfId="17111"/>
    <cellStyle name="Standard 10 2 3 4" xfId="10112"/>
    <cellStyle name="Standard 10 2 3 4 2" xfId="17112"/>
    <cellStyle name="Standard 10 2 3 5" xfId="17109"/>
    <cellStyle name="Standard 10 2 4" xfId="7278"/>
    <cellStyle name="Standard 10 2 4 2" xfId="17113"/>
    <cellStyle name="Standard 10 2 5" xfId="12032"/>
    <cellStyle name="Standard 10 2 5 2" xfId="17114"/>
    <cellStyle name="Standard 10 2 6" xfId="11273"/>
    <cellStyle name="Standard 10 2 6 2" xfId="17115"/>
    <cellStyle name="Standard 10 2 7" xfId="17104"/>
    <cellStyle name="Standard 10 2_BNP_Tradeabstimmung_Oktober_2012" xfId="4260"/>
    <cellStyle name="Standard 10 3" xfId="7277"/>
    <cellStyle name="Standard 10 3 2" xfId="17116"/>
    <cellStyle name="Standard 10 4" xfId="13364"/>
    <cellStyle name="Standard 10 4 2" xfId="17117"/>
    <cellStyle name="Standard 10 5" xfId="11272"/>
    <cellStyle name="Standard 10 5 2" xfId="17118"/>
    <cellStyle name="Standard 10 6" xfId="17103"/>
    <cellStyle name="Standard 100" xfId="4261"/>
    <cellStyle name="Standard 100 2" xfId="7281"/>
    <cellStyle name="Standard 100 2 2" xfId="17120"/>
    <cellStyle name="Standard 100 3" xfId="12034"/>
    <cellStyle name="Standard 100 3 2" xfId="17121"/>
    <cellStyle name="Standard 100 4" xfId="10113"/>
    <cellStyle name="Standard 100 4 2" xfId="17122"/>
    <cellStyle name="Standard 100 5" xfId="17119"/>
    <cellStyle name="Standard 101" xfId="4262"/>
    <cellStyle name="Standard 101 2" xfId="4263"/>
    <cellStyle name="Standard 101 2 2" xfId="7283"/>
    <cellStyle name="Standard 101 2 2 2" xfId="17125"/>
    <cellStyle name="Standard 101 2 3" xfId="17124"/>
    <cellStyle name="Standard 101 3" xfId="4264"/>
    <cellStyle name="Standard 101 3 2" xfId="7284"/>
    <cellStyle name="Standard 101 3 2 2" xfId="17127"/>
    <cellStyle name="Standard 101 3 3" xfId="17126"/>
    <cellStyle name="Standard 101 4" xfId="7282"/>
    <cellStyle name="Standard 101 4 2" xfId="17128"/>
    <cellStyle name="Standard 101 5" xfId="13366"/>
    <cellStyle name="Standard 101 5 2" xfId="17129"/>
    <cellStyle name="Standard 101 6" xfId="11274"/>
    <cellStyle name="Standard 101 6 2" xfId="17130"/>
    <cellStyle name="Standard 101 7" xfId="17123"/>
    <cellStyle name="Standard 102" xfId="4265"/>
    <cellStyle name="Standard 102 2" xfId="7285"/>
    <cellStyle name="Standard 102 2 2" xfId="17132"/>
    <cellStyle name="Standard 102 3" xfId="13367"/>
    <cellStyle name="Standard 102 3 2" xfId="17133"/>
    <cellStyle name="Standard 102 4" xfId="10116"/>
    <cellStyle name="Standard 102 4 2" xfId="17134"/>
    <cellStyle name="Standard 102 5" xfId="17131"/>
    <cellStyle name="Standard 103" xfId="4266"/>
    <cellStyle name="Standard 103 2" xfId="7286"/>
    <cellStyle name="Standard 103 2 2" xfId="17136"/>
    <cellStyle name="Standard 103 3" xfId="12035"/>
    <cellStyle name="Standard 103 3 2" xfId="17137"/>
    <cellStyle name="Standard 103 4" xfId="10114"/>
    <cellStyle name="Standard 103 4 2" xfId="17138"/>
    <cellStyle name="Standard 103 5" xfId="17135"/>
    <cellStyle name="Standard 104" xfId="4267"/>
    <cellStyle name="Standard 104 2" xfId="7287"/>
    <cellStyle name="Standard 104 2 2" xfId="17140"/>
    <cellStyle name="Standard 104 3" xfId="13368"/>
    <cellStyle name="Standard 104 3 2" xfId="17141"/>
    <cellStyle name="Standard 104 4" xfId="11275"/>
    <cellStyle name="Standard 104 4 2" xfId="17142"/>
    <cellStyle name="Standard 104 5" xfId="17139"/>
    <cellStyle name="Standard 105" xfId="4268"/>
    <cellStyle name="Standard 105 2" xfId="7288"/>
    <cellStyle name="Standard 105 2 2" xfId="17144"/>
    <cellStyle name="Standard 105 3" xfId="12036"/>
    <cellStyle name="Standard 105 3 2" xfId="17145"/>
    <cellStyle name="Standard 105 4" xfId="10115"/>
    <cellStyle name="Standard 105 4 2" xfId="17146"/>
    <cellStyle name="Standard 105 5" xfId="17143"/>
    <cellStyle name="Standard 106" xfId="4269"/>
    <cellStyle name="Standard 106 2" xfId="7289"/>
    <cellStyle name="Standard 106 2 2" xfId="17148"/>
    <cellStyle name="Standard 106 3" xfId="12037"/>
    <cellStyle name="Standard 106 3 2" xfId="17149"/>
    <cellStyle name="Standard 106 4" xfId="11276"/>
    <cellStyle name="Standard 106 4 2" xfId="17150"/>
    <cellStyle name="Standard 106 5" xfId="17147"/>
    <cellStyle name="Standard 107" xfId="4270"/>
    <cellStyle name="Standard 107 2" xfId="7290"/>
    <cellStyle name="Standard 107 2 2" xfId="17152"/>
    <cellStyle name="Standard 107 3" xfId="13370"/>
    <cellStyle name="Standard 107 3 2" xfId="17153"/>
    <cellStyle name="Standard 107 4" xfId="11277"/>
    <cellStyle name="Standard 107 4 2" xfId="17154"/>
    <cellStyle name="Standard 107 5" xfId="17151"/>
    <cellStyle name="Standard 108" xfId="4271"/>
    <cellStyle name="Standard 108 2" xfId="7291"/>
    <cellStyle name="Standard 108 2 2" xfId="17156"/>
    <cellStyle name="Standard 108 3" xfId="13369"/>
    <cellStyle name="Standard 108 3 2" xfId="17157"/>
    <cellStyle name="Standard 108 4" xfId="10122"/>
    <cellStyle name="Standard 108 4 2" xfId="17158"/>
    <cellStyle name="Standard 108 5" xfId="17155"/>
    <cellStyle name="Standard 109" xfId="4272"/>
    <cellStyle name="Standard 109 2" xfId="4273"/>
    <cellStyle name="Standard 109 2 2" xfId="7293"/>
    <cellStyle name="Standard 109 2 2 2" xfId="17161"/>
    <cellStyle name="Standard 109 2 3" xfId="12038"/>
    <cellStyle name="Standard 109 2 3 2" xfId="17162"/>
    <cellStyle name="Standard 109 2 4" xfId="11278"/>
    <cellStyle name="Standard 109 2 4 2" xfId="17163"/>
    <cellStyle name="Standard 109 2 5" xfId="17160"/>
    <cellStyle name="Standard 109 3" xfId="4274"/>
    <cellStyle name="Standard 109 3 2" xfId="7294"/>
    <cellStyle name="Standard 109 3 2 2" xfId="17165"/>
    <cellStyle name="Standard 109 3 3" xfId="12039"/>
    <cellStyle name="Standard 109 3 3 2" xfId="17166"/>
    <cellStyle name="Standard 109 3 4" xfId="10118"/>
    <cellStyle name="Standard 109 3 4 2" xfId="17167"/>
    <cellStyle name="Standard 109 3 5" xfId="17164"/>
    <cellStyle name="Standard 109 4" xfId="7292"/>
    <cellStyle name="Standard 109 4 2" xfId="17168"/>
    <cellStyle name="Standard 109 5" xfId="13363"/>
    <cellStyle name="Standard 109 5 2" xfId="17169"/>
    <cellStyle name="Standard 109 6" xfId="10117"/>
    <cellStyle name="Standard 109 6 2" xfId="17170"/>
    <cellStyle name="Standard 109 7" xfId="17159"/>
    <cellStyle name="Standard 11" xfId="4275"/>
    <cellStyle name="Standard 11 10" xfId="4276"/>
    <cellStyle name="Standard 11 10 2" xfId="7296"/>
    <cellStyle name="Standard 11 10 2 2" xfId="17173"/>
    <cellStyle name="Standard 11 10 3" xfId="12040"/>
    <cellStyle name="Standard 11 10 3 2" xfId="17174"/>
    <cellStyle name="Standard 11 10 4" xfId="10121"/>
    <cellStyle name="Standard 11 10 4 2" xfId="17175"/>
    <cellStyle name="Standard 11 10 5" xfId="17172"/>
    <cellStyle name="Standard 11 11" xfId="7295"/>
    <cellStyle name="Standard 11 11 2" xfId="17176"/>
    <cellStyle name="Standard 11 12" xfId="13372"/>
    <cellStyle name="Standard 11 12 2" xfId="17177"/>
    <cellStyle name="Standard 11 13" xfId="11279"/>
    <cellStyle name="Standard 11 13 2" xfId="17178"/>
    <cellStyle name="Standard 11 14" xfId="17171"/>
    <cellStyle name="Standard 11 2" xfId="4277"/>
    <cellStyle name="Standard 11 2 2" xfId="4278"/>
    <cellStyle name="Standard 11 2 2 2" xfId="7298"/>
    <cellStyle name="Standard 11 2 2 2 2" xfId="17181"/>
    <cellStyle name="Standard 11 2 2 3" xfId="13373"/>
    <cellStyle name="Standard 11 2 2 3 2" xfId="17182"/>
    <cellStyle name="Standard 11 2 2 4" xfId="11280"/>
    <cellStyle name="Standard 11 2 2 4 2" xfId="17183"/>
    <cellStyle name="Standard 11 2 2 5" xfId="17180"/>
    <cellStyle name="Standard 11 2 3" xfId="4279"/>
    <cellStyle name="Standard 11 2 3 2" xfId="4280"/>
    <cellStyle name="Standard 11 2 3 2 2" xfId="7300"/>
    <cellStyle name="Standard 11 2 3 2 2 2" xfId="17186"/>
    <cellStyle name="Standard 11 2 3 2 3" xfId="17185"/>
    <cellStyle name="Standard 11 2 3 3" xfId="4281"/>
    <cellStyle name="Standard 11 2 3 3 2" xfId="7301"/>
    <cellStyle name="Standard 11 2 3 3 2 2" xfId="17188"/>
    <cellStyle name="Standard 11 2 3 3 3" xfId="17187"/>
    <cellStyle name="Standard 11 2 3 4" xfId="7299"/>
    <cellStyle name="Standard 11 2 3 4 2" xfId="17189"/>
    <cellStyle name="Standard 11 2 3 5" xfId="12042"/>
    <cellStyle name="Standard 11 2 3 5 2" xfId="17190"/>
    <cellStyle name="Standard 11 2 3 6" xfId="10120"/>
    <cellStyle name="Standard 11 2 3 6 2" xfId="17191"/>
    <cellStyle name="Standard 11 2 3 7" xfId="17184"/>
    <cellStyle name="Standard 11 2 4" xfId="7297"/>
    <cellStyle name="Standard 11 2 4 2" xfId="17192"/>
    <cellStyle name="Standard 11 2 5" xfId="12041"/>
    <cellStyle name="Standard 11 2 5 2" xfId="17193"/>
    <cellStyle name="Standard 11 2 6" xfId="10119"/>
    <cellStyle name="Standard 11 2 6 2" xfId="17194"/>
    <cellStyle name="Standard 11 2 7" xfId="17179"/>
    <cellStyle name="Standard 11 2_BNP_Tradeabstimmung_Oktober_2012" xfId="4282"/>
    <cellStyle name="Standard 11 3" xfId="4283"/>
    <cellStyle name="Standard 11 3 2" xfId="7302"/>
    <cellStyle name="Standard 11 3 2 2" xfId="17196"/>
    <cellStyle name="Standard 11 3 3" xfId="12043"/>
    <cellStyle name="Standard 11 3 3 2" xfId="17197"/>
    <cellStyle name="Standard 11 3 4" xfId="11281"/>
    <cellStyle name="Standard 11 3 4 2" xfId="17198"/>
    <cellStyle name="Standard 11 3 5" xfId="17195"/>
    <cellStyle name="Standard 11 4" xfId="4284"/>
    <cellStyle name="Standard 11 4 2" xfId="7303"/>
    <cellStyle name="Standard 11 4 2 2" xfId="17200"/>
    <cellStyle name="Standard 11 4 3" xfId="13374"/>
    <cellStyle name="Standard 11 4 3 2" xfId="17201"/>
    <cellStyle name="Standard 11 4 4" xfId="11282"/>
    <cellStyle name="Standard 11 4 4 2" xfId="17202"/>
    <cellStyle name="Standard 11 4 5" xfId="17199"/>
    <cellStyle name="Standard 11 5" xfId="4285"/>
    <cellStyle name="Standard 11 5 2" xfId="7304"/>
    <cellStyle name="Standard 11 5 2 2" xfId="17204"/>
    <cellStyle name="Standard 11 5 3" xfId="12044"/>
    <cellStyle name="Standard 11 5 3 2" xfId="17205"/>
    <cellStyle name="Standard 11 5 4" xfId="11283"/>
    <cellStyle name="Standard 11 5 4 2" xfId="17206"/>
    <cellStyle name="Standard 11 5 5" xfId="17203"/>
    <cellStyle name="Standard 11 6" xfId="4286"/>
    <cellStyle name="Standard 11 6 2" xfId="7305"/>
    <cellStyle name="Standard 11 6 2 2" xfId="17208"/>
    <cellStyle name="Standard 11 6 3" xfId="13375"/>
    <cellStyle name="Standard 11 6 3 2" xfId="17209"/>
    <cellStyle name="Standard 11 6 4" xfId="11284"/>
    <cellStyle name="Standard 11 6 4 2" xfId="17210"/>
    <cellStyle name="Standard 11 6 5" xfId="17207"/>
    <cellStyle name="Standard 11 7" xfId="4287"/>
    <cellStyle name="Standard 11 7 2" xfId="7306"/>
    <cellStyle name="Standard 11 7 2 2" xfId="17212"/>
    <cellStyle name="Standard 11 7 3" xfId="12045"/>
    <cellStyle name="Standard 11 7 3 2" xfId="17213"/>
    <cellStyle name="Standard 11 7 4" xfId="10134"/>
    <cellStyle name="Standard 11 7 4 2" xfId="17214"/>
    <cellStyle name="Standard 11 7 5" xfId="17211"/>
    <cellStyle name="Standard 11 8" xfId="4288"/>
    <cellStyle name="Standard 11 8 2" xfId="7307"/>
    <cellStyle name="Standard 11 8 2 2" xfId="17216"/>
    <cellStyle name="Standard 11 8 3" xfId="12046"/>
    <cellStyle name="Standard 11 8 3 2" xfId="17217"/>
    <cellStyle name="Standard 11 8 4" xfId="10124"/>
    <cellStyle name="Standard 11 8 4 2" xfId="17218"/>
    <cellStyle name="Standard 11 8 5" xfId="17215"/>
    <cellStyle name="Standard 11 9" xfId="4289"/>
    <cellStyle name="Standard 11 9 2" xfId="7308"/>
    <cellStyle name="Standard 11 9 2 2" xfId="17220"/>
    <cellStyle name="Standard 11 9 3" xfId="13377"/>
    <cellStyle name="Standard 11 9 3 2" xfId="17221"/>
    <cellStyle name="Standard 11 9 4" xfId="11285"/>
    <cellStyle name="Standard 11 9 4 2" xfId="17222"/>
    <cellStyle name="Standard 11 9 5" xfId="17219"/>
    <cellStyle name="Standard 110" xfId="4290"/>
    <cellStyle name="Standard 110 2" xfId="4291"/>
    <cellStyle name="Standard 110 2 2" xfId="7310"/>
    <cellStyle name="Standard 110 2 2 2" xfId="17225"/>
    <cellStyle name="Standard 110 2 3" xfId="13371"/>
    <cellStyle name="Standard 110 2 3 2" xfId="17226"/>
    <cellStyle name="Standard 110 2 4" xfId="11286"/>
    <cellStyle name="Standard 110 2 4 2" xfId="17227"/>
    <cellStyle name="Standard 110 2 5" xfId="17224"/>
    <cellStyle name="Standard 110 3" xfId="4292"/>
    <cellStyle name="Standard 110 3 2" xfId="7311"/>
    <cellStyle name="Standard 110 3 2 2" xfId="17229"/>
    <cellStyle name="Standard 110 3 3" xfId="12047"/>
    <cellStyle name="Standard 110 3 3 2" xfId="17230"/>
    <cellStyle name="Standard 110 3 4" xfId="10128"/>
    <cellStyle name="Standard 110 3 4 2" xfId="17231"/>
    <cellStyle name="Standard 110 3 5" xfId="17228"/>
    <cellStyle name="Standard 110 4" xfId="7309"/>
    <cellStyle name="Standard 110 4 2" xfId="17232"/>
    <cellStyle name="Standard 110 5" xfId="13376"/>
    <cellStyle name="Standard 110 5 2" xfId="17233"/>
    <cellStyle name="Standard 110 6" xfId="10125"/>
    <cellStyle name="Standard 110 6 2" xfId="17234"/>
    <cellStyle name="Standard 110 7" xfId="17223"/>
    <cellStyle name="Standard 111" xfId="4293"/>
    <cellStyle name="Standard 111 2" xfId="4294"/>
    <cellStyle name="Standard 111 2 2" xfId="7313"/>
    <cellStyle name="Standard 111 2 2 2" xfId="17237"/>
    <cellStyle name="Standard 111 2 3" xfId="12049"/>
    <cellStyle name="Standard 111 2 3 2" xfId="17238"/>
    <cellStyle name="Standard 111 2 4" xfId="11287"/>
    <cellStyle name="Standard 111 2 4 2" xfId="17239"/>
    <cellStyle name="Standard 111 2 5" xfId="17236"/>
    <cellStyle name="Standard 111 3" xfId="4295"/>
    <cellStyle name="Standard 111 3 2" xfId="7314"/>
    <cellStyle name="Standard 111 3 2 2" xfId="17241"/>
    <cellStyle name="Standard 111 3 3" xfId="13380"/>
    <cellStyle name="Standard 111 3 3 2" xfId="17242"/>
    <cellStyle name="Standard 111 3 4" xfId="10127"/>
    <cellStyle name="Standard 111 3 4 2" xfId="17243"/>
    <cellStyle name="Standard 111 3 5" xfId="17240"/>
    <cellStyle name="Standard 111 4" xfId="7312"/>
    <cellStyle name="Standard 111 4 2" xfId="17244"/>
    <cellStyle name="Standard 111 5" xfId="12048"/>
    <cellStyle name="Standard 111 5 2" xfId="17245"/>
    <cellStyle name="Standard 111 6" xfId="10126"/>
    <cellStyle name="Standard 111 6 2" xfId="17246"/>
    <cellStyle name="Standard 111 7" xfId="17235"/>
    <cellStyle name="Standard 112" xfId="4296"/>
    <cellStyle name="Standard 112 2" xfId="4297"/>
    <cellStyle name="Standard 112 2 2" xfId="7316"/>
    <cellStyle name="Standard 112 2 2 2" xfId="17249"/>
    <cellStyle name="Standard 112 2 3" xfId="12050"/>
    <cellStyle name="Standard 112 2 3 2" xfId="17250"/>
    <cellStyle name="Standard 112 2 4" xfId="11289"/>
    <cellStyle name="Standard 112 2 4 2" xfId="17251"/>
    <cellStyle name="Standard 112 2 5" xfId="17248"/>
    <cellStyle name="Standard 112 3" xfId="4298"/>
    <cellStyle name="Standard 112 3 2" xfId="7317"/>
    <cellStyle name="Standard 112 3 2 2" xfId="17253"/>
    <cellStyle name="Standard 112 3 3" xfId="13381"/>
    <cellStyle name="Standard 112 3 3 2" xfId="17254"/>
    <cellStyle name="Standard 112 3 4" xfId="10133"/>
    <cellStyle name="Standard 112 3 4 2" xfId="17255"/>
    <cellStyle name="Standard 112 3 5" xfId="17252"/>
    <cellStyle name="Standard 112 4" xfId="7315"/>
    <cellStyle name="Standard 112 4 2" xfId="17256"/>
    <cellStyle name="Standard 112 5" xfId="13379"/>
    <cellStyle name="Standard 112 5 2" xfId="17257"/>
    <cellStyle name="Standard 112 6" xfId="11288"/>
    <cellStyle name="Standard 112 6 2" xfId="17258"/>
    <cellStyle name="Standard 112 7" xfId="17247"/>
    <cellStyle name="Standard 113" xfId="4299"/>
    <cellStyle name="Standard 113 2" xfId="4300"/>
    <cellStyle name="Standard 113 2 2" xfId="7319"/>
    <cellStyle name="Standard 113 2 2 2" xfId="17261"/>
    <cellStyle name="Standard 113 2 3" xfId="12051"/>
    <cellStyle name="Standard 113 2 3 2" xfId="17262"/>
    <cellStyle name="Standard 113 2 4" xfId="11290"/>
    <cellStyle name="Standard 113 2 4 2" xfId="17263"/>
    <cellStyle name="Standard 113 2 5" xfId="17260"/>
    <cellStyle name="Standard 113 3" xfId="4301"/>
    <cellStyle name="Standard 113 3 2" xfId="7320"/>
    <cellStyle name="Standard 113 3 2 2" xfId="17265"/>
    <cellStyle name="Standard 113 3 3" xfId="12052"/>
    <cellStyle name="Standard 113 3 3 2" xfId="17266"/>
    <cellStyle name="Standard 113 3 4" xfId="9778"/>
    <cellStyle name="Standard 113 3 4 2" xfId="17267"/>
    <cellStyle name="Standard 113 3 5" xfId="17264"/>
    <cellStyle name="Standard 113 4" xfId="7318"/>
    <cellStyle name="Standard 113 4 2" xfId="17268"/>
    <cellStyle name="Standard 113 5" xfId="13378"/>
    <cellStyle name="Standard 113 5 2" xfId="17269"/>
    <cellStyle name="Standard 113 6" xfId="10129"/>
    <cellStyle name="Standard 113 6 2" xfId="17270"/>
    <cellStyle name="Standard 113 7" xfId="17259"/>
    <cellStyle name="Standard 114" xfId="4302"/>
    <cellStyle name="Standard 114 2" xfId="4303"/>
    <cellStyle name="Standard 114 2 2" xfId="7322"/>
    <cellStyle name="Standard 114 2 2 2" xfId="17273"/>
    <cellStyle name="Standard 114 2 3" xfId="12053"/>
    <cellStyle name="Standard 114 2 3 2" xfId="17274"/>
    <cellStyle name="Standard 114 2 4" xfId="10132"/>
    <cellStyle name="Standard 114 2 4 2" xfId="17275"/>
    <cellStyle name="Standard 114 2 5" xfId="17272"/>
    <cellStyle name="Standard 114 3" xfId="4304"/>
    <cellStyle name="Standard 114 3 2" xfId="7323"/>
    <cellStyle name="Standard 114 3 2 2" xfId="17277"/>
    <cellStyle name="Standard 114 3 3" xfId="12054"/>
    <cellStyle name="Standard 114 3 3 2" xfId="17278"/>
    <cellStyle name="Standard 114 3 4" xfId="10130"/>
    <cellStyle name="Standard 114 3 4 2" xfId="17279"/>
    <cellStyle name="Standard 114 3 5" xfId="17276"/>
    <cellStyle name="Standard 114 4" xfId="7321"/>
    <cellStyle name="Standard 114 4 2" xfId="17280"/>
    <cellStyle name="Standard 114 5" xfId="13383"/>
    <cellStyle name="Standard 114 5 2" xfId="17281"/>
    <cellStyle name="Standard 114 6" xfId="11291"/>
    <cellStyle name="Standard 114 6 2" xfId="17282"/>
    <cellStyle name="Standard 114 7" xfId="17271"/>
    <cellStyle name="Standard 115" xfId="4305"/>
    <cellStyle name="Standard 115 2" xfId="4306"/>
    <cellStyle name="Standard 115 2 2" xfId="7325"/>
    <cellStyle name="Standard 115 2 2 2" xfId="17285"/>
    <cellStyle name="Standard 115 2 3" xfId="12055"/>
    <cellStyle name="Standard 115 2 3 2" xfId="17286"/>
    <cellStyle name="Standard 115 2 4" xfId="10131"/>
    <cellStyle name="Standard 115 2 4 2" xfId="17287"/>
    <cellStyle name="Standard 115 2 5" xfId="17284"/>
    <cellStyle name="Standard 115 3" xfId="4307"/>
    <cellStyle name="Standard 115 3 2" xfId="7326"/>
    <cellStyle name="Standard 115 3 2 2" xfId="17289"/>
    <cellStyle name="Standard 115 3 3" xfId="13386"/>
    <cellStyle name="Standard 115 3 3 2" xfId="17290"/>
    <cellStyle name="Standard 115 3 4" xfId="11293"/>
    <cellStyle name="Standard 115 3 4 2" xfId="17291"/>
    <cellStyle name="Standard 115 3 5" xfId="17288"/>
    <cellStyle name="Standard 115 4" xfId="7324"/>
    <cellStyle name="Standard 115 4 2" xfId="17292"/>
    <cellStyle name="Standard 115 5" xfId="13385"/>
    <cellStyle name="Standard 115 5 2" xfId="17293"/>
    <cellStyle name="Standard 115 6" xfId="11292"/>
    <cellStyle name="Standard 115 6 2" xfId="17294"/>
    <cellStyle name="Standard 115 7" xfId="17283"/>
    <cellStyle name="Standard 116" xfId="4308"/>
    <cellStyle name="Standard 116 2" xfId="4309"/>
    <cellStyle name="Standard 116 2 2" xfId="7328"/>
    <cellStyle name="Standard 116 2 2 2" xfId="17297"/>
    <cellStyle name="Standard 116 2 3" xfId="12056"/>
    <cellStyle name="Standard 116 2 3 2" xfId="17298"/>
    <cellStyle name="Standard 116 2 4" xfId="11295"/>
    <cellStyle name="Standard 116 2 4 2" xfId="17299"/>
    <cellStyle name="Standard 116 2 5" xfId="17296"/>
    <cellStyle name="Standard 116 3" xfId="4310"/>
    <cellStyle name="Standard 116 3 2" xfId="7329"/>
    <cellStyle name="Standard 116 3 2 2" xfId="17301"/>
    <cellStyle name="Standard 116 3 3" xfId="13387"/>
    <cellStyle name="Standard 116 3 3 2" xfId="17302"/>
    <cellStyle name="Standard 116 3 4" xfId="11296"/>
    <cellStyle name="Standard 116 3 4 2" xfId="17303"/>
    <cellStyle name="Standard 116 3 5" xfId="17300"/>
    <cellStyle name="Standard 116 4" xfId="7327"/>
    <cellStyle name="Standard 116 4 2" xfId="17304"/>
    <cellStyle name="Standard 116 5" xfId="13384"/>
    <cellStyle name="Standard 116 5 2" xfId="17305"/>
    <cellStyle name="Standard 116 6" xfId="11294"/>
    <cellStyle name="Standard 116 6 2" xfId="17306"/>
    <cellStyle name="Standard 116 7" xfId="17295"/>
    <cellStyle name="Standard 117" xfId="4311"/>
    <cellStyle name="Standard 117 2" xfId="4312"/>
    <cellStyle name="Standard 117 2 2" xfId="7331"/>
    <cellStyle name="Standard 117 2 2 2" xfId="17309"/>
    <cellStyle name="Standard 117 2 3" xfId="13388"/>
    <cellStyle name="Standard 117 2 3 2" xfId="17310"/>
    <cellStyle name="Standard 117 2 4" xfId="10135"/>
    <cellStyle name="Standard 117 2 4 2" xfId="17311"/>
    <cellStyle name="Standard 117 2 5" xfId="17308"/>
    <cellStyle name="Standard 117 3" xfId="4313"/>
    <cellStyle name="Standard 117 3 2" xfId="7332"/>
    <cellStyle name="Standard 117 3 2 2" xfId="17313"/>
    <cellStyle name="Standard 117 3 3" xfId="12058"/>
    <cellStyle name="Standard 117 3 3 2" xfId="17314"/>
    <cellStyle name="Standard 117 3 4" xfId="11297"/>
    <cellStyle name="Standard 117 3 4 2" xfId="17315"/>
    <cellStyle name="Standard 117 3 5" xfId="17312"/>
    <cellStyle name="Standard 117 4" xfId="7330"/>
    <cellStyle name="Standard 117 4 2" xfId="17316"/>
    <cellStyle name="Standard 117 5" xfId="12057"/>
    <cellStyle name="Standard 117 5 2" xfId="17317"/>
    <cellStyle name="Standard 117 6" xfId="10137"/>
    <cellStyle name="Standard 117 6 2" xfId="17318"/>
    <cellStyle name="Standard 117 7" xfId="17307"/>
    <cellStyle name="Standard 118" xfId="4314"/>
    <cellStyle name="Standard 118 2" xfId="4315"/>
    <cellStyle name="Standard 118 2 2" xfId="7334"/>
    <cellStyle name="Standard 118 2 2 2" xfId="17321"/>
    <cellStyle name="Standard 118 2 3" xfId="13390"/>
    <cellStyle name="Standard 118 2 3 2" xfId="17322"/>
    <cellStyle name="Standard 118 2 4" xfId="11298"/>
    <cellStyle name="Standard 118 2 4 2" xfId="17323"/>
    <cellStyle name="Standard 118 2 5" xfId="17320"/>
    <cellStyle name="Standard 118 3" xfId="4316"/>
    <cellStyle name="Standard 118 3 2" xfId="7335"/>
    <cellStyle name="Standard 118 3 2 2" xfId="17325"/>
    <cellStyle name="Standard 118 3 3" xfId="13389"/>
    <cellStyle name="Standard 118 3 3 2" xfId="17326"/>
    <cellStyle name="Standard 118 3 4" xfId="11299"/>
    <cellStyle name="Standard 118 3 4 2" xfId="17327"/>
    <cellStyle name="Standard 118 3 5" xfId="17324"/>
    <cellStyle name="Standard 118 4" xfId="7333"/>
    <cellStyle name="Standard 118 4 2" xfId="17328"/>
    <cellStyle name="Standard 118 5" xfId="12059"/>
    <cellStyle name="Standard 118 5 2" xfId="17329"/>
    <cellStyle name="Standard 118 6" xfId="10136"/>
    <cellStyle name="Standard 118 6 2" xfId="17330"/>
    <cellStyle name="Standard 118 7" xfId="17319"/>
    <cellStyle name="Standard 119" xfId="4317"/>
    <cellStyle name="Standard 119 2" xfId="4318"/>
    <cellStyle name="Standard 119 2 2" xfId="7337"/>
    <cellStyle name="Standard 119 2 2 2" xfId="17333"/>
    <cellStyle name="Standard 119 2 3" xfId="12060"/>
    <cellStyle name="Standard 119 2 3 2" xfId="17334"/>
    <cellStyle name="Standard 119 2 4" xfId="10148"/>
    <cellStyle name="Standard 119 2 4 2" xfId="17335"/>
    <cellStyle name="Standard 119 2 5" xfId="17332"/>
    <cellStyle name="Standard 119 3" xfId="4319"/>
    <cellStyle name="Standard 119 3 2" xfId="7338"/>
    <cellStyle name="Standard 119 3 2 2" xfId="17337"/>
    <cellStyle name="Standard 119 3 3" xfId="12061"/>
    <cellStyle name="Standard 119 3 3 2" xfId="17338"/>
    <cellStyle name="Standard 119 3 4" xfId="10138"/>
    <cellStyle name="Standard 119 3 4 2" xfId="17339"/>
    <cellStyle name="Standard 119 3 5" xfId="17336"/>
    <cellStyle name="Standard 119 4" xfId="7336"/>
    <cellStyle name="Standard 119 4 2" xfId="17340"/>
    <cellStyle name="Standard 119 5" xfId="13382"/>
    <cellStyle name="Standard 119 5 2" xfId="17341"/>
    <cellStyle name="Standard 119 6" xfId="11300"/>
    <cellStyle name="Standard 119 6 2" xfId="17342"/>
    <cellStyle name="Standard 119 7" xfId="17331"/>
    <cellStyle name="Standard 12" xfId="4320"/>
    <cellStyle name="Standard 12 2" xfId="4321"/>
    <cellStyle name="Standard 12 2 2" xfId="4322"/>
    <cellStyle name="Standard 12 2 2 2" xfId="7341"/>
    <cellStyle name="Standard 12 2 2 2 2" xfId="17346"/>
    <cellStyle name="Standard 12 2 2 3" xfId="12063"/>
    <cellStyle name="Standard 12 2 2 3 2" xfId="17347"/>
    <cellStyle name="Standard 12 2 2 4" xfId="11302"/>
    <cellStyle name="Standard 12 2 2 4 2" xfId="17348"/>
    <cellStyle name="Standard 12 2 2 5" xfId="17345"/>
    <cellStyle name="Standard 12 2 3" xfId="7340"/>
    <cellStyle name="Standard 12 2 3 2" xfId="17349"/>
    <cellStyle name="Standard 12 2 4" xfId="12062"/>
    <cellStyle name="Standard 12 2 4 2" xfId="17350"/>
    <cellStyle name="Standard 12 2 5" xfId="10139"/>
    <cellStyle name="Standard 12 2 5 2" xfId="17351"/>
    <cellStyle name="Standard 12 2 6" xfId="17344"/>
    <cellStyle name="Standard 12 3" xfId="4323"/>
    <cellStyle name="Standard 12 3 2" xfId="7342"/>
    <cellStyle name="Standard 12 3 2 2" xfId="17353"/>
    <cellStyle name="Standard 12 3 3" xfId="13394"/>
    <cellStyle name="Standard 12 3 3 2" xfId="17354"/>
    <cellStyle name="Standard 12 3 4" xfId="10141"/>
    <cellStyle name="Standard 12 3 4 2" xfId="17355"/>
    <cellStyle name="Standard 12 3 5" xfId="17352"/>
    <cellStyle name="Standard 12 4" xfId="7339"/>
    <cellStyle name="Standard 12 4 2" xfId="17356"/>
    <cellStyle name="Standard 12 5" xfId="13392"/>
    <cellStyle name="Standard 12 5 2" xfId="17357"/>
    <cellStyle name="Standard 12 6" xfId="11301"/>
    <cellStyle name="Standard 12 6 2" xfId="17358"/>
    <cellStyle name="Standard 12 7" xfId="17343"/>
    <cellStyle name="Standard 12_BNP_Tradeabstimmung_Oktober_2012" xfId="4324"/>
    <cellStyle name="Standard 120" xfId="4325"/>
    <cellStyle name="Standard 120 2" xfId="4326"/>
    <cellStyle name="Standard 120 2 2" xfId="7344"/>
    <cellStyle name="Standard 120 2 2 2" xfId="17361"/>
    <cellStyle name="Standard 120 2 3" xfId="13395"/>
    <cellStyle name="Standard 120 2 3 2" xfId="17362"/>
    <cellStyle name="Standard 120 2 4" xfId="10140"/>
    <cellStyle name="Standard 120 2 4 2" xfId="17363"/>
    <cellStyle name="Standard 120 2 5" xfId="17360"/>
    <cellStyle name="Standard 120 3" xfId="4327"/>
    <cellStyle name="Standard 120 3 2" xfId="7345"/>
    <cellStyle name="Standard 120 3 2 2" xfId="17365"/>
    <cellStyle name="Standard 120 3 3" xfId="13393"/>
    <cellStyle name="Standard 120 3 3 2" xfId="17366"/>
    <cellStyle name="Standard 120 3 4" xfId="11304"/>
    <cellStyle name="Standard 120 3 4 2" xfId="17367"/>
    <cellStyle name="Standard 120 3 5" xfId="17364"/>
    <cellStyle name="Standard 120 4" xfId="7343"/>
    <cellStyle name="Standard 120 4 2" xfId="17368"/>
    <cellStyle name="Standard 120 5" xfId="12064"/>
    <cellStyle name="Standard 120 5 2" xfId="17369"/>
    <cellStyle name="Standard 120 6" xfId="11303"/>
    <cellStyle name="Standard 120 6 2" xfId="17370"/>
    <cellStyle name="Standard 120 7" xfId="17359"/>
    <cellStyle name="Standard 121" xfId="4328"/>
    <cellStyle name="Standard 121 2" xfId="4329"/>
    <cellStyle name="Standard 121 2 2" xfId="7347"/>
    <cellStyle name="Standard 121 2 2 2" xfId="17373"/>
    <cellStyle name="Standard 121 2 3" xfId="13396"/>
    <cellStyle name="Standard 121 2 3 2" xfId="17374"/>
    <cellStyle name="Standard 121 2 4" xfId="10147"/>
    <cellStyle name="Standard 121 2 4 2" xfId="17375"/>
    <cellStyle name="Standard 121 2 5" xfId="17372"/>
    <cellStyle name="Standard 121 3" xfId="4330"/>
    <cellStyle name="Standard 121 3 2" xfId="7348"/>
    <cellStyle name="Standard 121 3 2 2" xfId="17377"/>
    <cellStyle name="Standard 121 3 3" xfId="12066"/>
    <cellStyle name="Standard 121 3 3 2" xfId="17378"/>
    <cellStyle name="Standard 121 3 4" xfId="10142"/>
    <cellStyle name="Standard 121 3 4 2" xfId="17379"/>
    <cellStyle name="Standard 121 3 5" xfId="17376"/>
    <cellStyle name="Standard 121 4" xfId="7346"/>
    <cellStyle name="Standard 121 4 2" xfId="17380"/>
    <cellStyle name="Standard 121 5" xfId="12065"/>
    <cellStyle name="Standard 121 5 2" xfId="17381"/>
    <cellStyle name="Standard 121 6" xfId="11305"/>
    <cellStyle name="Standard 121 6 2" xfId="17382"/>
    <cellStyle name="Standard 121 7" xfId="17371"/>
    <cellStyle name="Standard 122" xfId="4331"/>
    <cellStyle name="Standard 122 2" xfId="4332"/>
    <cellStyle name="Standard 122 2 2" xfId="7350"/>
    <cellStyle name="Standard 122 2 2 2" xfId="17385"/>
    <cellStyle name="Standard 122 2 3" xfId="12067"/>
    <cellStyle name="Standard 122 2 3 2" xfId="17386"/>
    <cellStyle name="Standard 122 2 4" xfId="10143"/>
    <cellStyle name="Standard 122 2 4 2" xfId="17387"/>
    <cellStyle name="Standard 122 2 5" xfId="17384"/>
    <cellStyle name="Standard 122 3" xfId="4333"/>
    <cellStyle name="Standard 122 3 2" xfId="7351"/>
    <cellStyle name="Standard 122 3 2 2" xfId="17389"/>
    <cellStyle name="Standard 122 3 3" xfId="12068"/>
    <cellStyle name="Standard 122 3 3 2" xfId="17390"/>
    <cellStyle name="Standard 122 3 4" xfId="11307"/>
    <cellStyle name="Standard 122 3 4 2" xfId="17391"/>
    <cellStyle name="Standard 122 3 5" xfId="17388"/>
    <cellStyle name="Standard 122 4" xfId="7349"/>
    <cellStyle name="Standard 122 4 2" xfId="17392"/>
    <cellStyle name="Standard 122 5" xfId="13397"/>
    <cellStyle name="Standard 122 5 2" xfId="17393"/>
    <cellStyle name="Standard 122 6" xfId="11306"/>
    <cellStyle name="Standard 122 6 2" xfId="17394"/>
    <cellStyle name="Standard 122 7" xfId="17383"/>
    <cellStyle name="Standard 123" xfId="4334"/>
    <cellStyle name="Standard 123 2" xfId="4335"/>
    <cellStyle name="Standard 123 2 2" xfId="7353"/>
    <cellStyle name="Standard 123 2 2 2" xfId="17397"/>
    <cellStyle name="Standard 123 2 3" xfId="13398"/>
    <cellStyle name="Standard 123 2 3 2" xfId="17398"/>
    <cellStyle name="Standard 123 2 4" xfId="10144"/>
    <cellStyle name="Standard 123 2 4 2" xfId="17399"/>
    <cellStyle name="Standard 123 2 5" xfId="17396"/>
    <cellStyle name="Standard 123 3" xfId="4336"/>
    <cellStyle name="Standard 123 3 2" xfId="7354"/>
    <cellStyle name="Standard 123 3 2 2" xfId="17401"/>
    <cellStyle name="Standard 123 3 3" xfId="13391"/>
    <cellStyle name="Standard 123 3 3 2" xfId="17402"/>
    <cellStyle name="Standard 123 3 4" xfId="11308"/>
    <cellStyle name="Standard 123 3 4 2" xfId="17403"/>
    <cellStyle name="Standard 123 3 5" xfId="17400"/>
    <cellStyle name="Standard 123 4" xfId="7352"/>
    <cellStyle name="Standard 123 4 2" xfId="17404"/>
    <cellStyle name="Standard 123 5" xfId="13399"/>
    <cellStyle name="Standard 123 5 2" xfId="17405"/>
    <cellStyle name="Standard 123 6" xfId="10146"/>
    <cellStyle name="Standard 123 6 2" xfId="17406"/>
    <cellStyle name="Standard 123 7" xfId="17395"/>
    <cellStyle name="Standard 124" xfId="4337"/>
    <cellStyle name="Standard 124 2" xfId="4338"/>
    <cellStyle name="Standard 124 2 2" xfId="7356"/>
    <cellStyle name="Standard 124 2 2 2" xfId="17409"/>
    <cellStyle name="Standard 124 2 3" xfId="12070"/>
    <cellStyle name="Standard 124 2 3 2" xfId="17410"/>
    <cellStyle name="Standard 124 2 4" xfId="11309"/>
    <cellStyle name="Standard 124 2 4 2" xfId="17411"/>
    <cellStyle name="Standard 124 2 5" xfId="17408"/>
    <cellStyle name="Standard 124 3" xfId="4339"/>
    <cellStyle name="Standard 124 3 2" xfId="7357"/>
    <cellStyle name="Standard 124 3 2 2" xfId="17413"/>
    <cellStyle name="Standard 124 3 3" xfId="13401"/>
    <cellStyle name="Standard 124 3 3 2" xfId="17414"/>
    <cellStyle name="Standard 124 3 4" xfId="11310"/>
    <cellStyle name="Standard 124 3 4 2" xfId="17415"/>
    <cellStyle name="Standard 124 3 5" xfId="17412"/>
    <cellStyle name="Standard 124 4" xfId="7355"/>
    <cellStyle name="Standard 124 4 2" xfId="17416"/>
    <cellStyle name="Standard 124 5" xfId="12069"/>
    <cellStyle name="Standard 124 5 2" xfId="17417"/>
    <cellStyle name="Standard 124 6" xfId="10145"/>
    <cellStyle name="Standard 124 6 2" xfId="17418"/>
    <cellStyle name="Standard 124 7" xfId="17407"/>
    <cellStyle name="Standard 125" xfId="4340"/>
    <cellStyle name="Standard 125 2" xfId="4341"/>
    <cellStyle name="Standard 125 2 2" xfId="7359"/>
    <cellStyle name="Standard 125 2 2 2" xfId="17421"/>
    <cellStyle name="Standard 125 2 3" xfId="12072"/>
    <cellStyle name="Standard 125 2 3 2" xfId="17422"/>
    <cellStyle name="Standard 125 2 4" xfId="11312"/>
    <cellStyle name="Standard 125 2 4 2" xfId="17423"/>
    <cellStyle name="Standard 125 2 5" xfId="17420"/>
    <cellStyle name="Standard 125 3" xfId="4342"/>
    <cellStyle name="Standard 125 3 2" xfId="7360"/>
    <cellStyle name="Standard 125 3 2 2" xfId="17425"/>
    <cellStyle name="Standard 125 3 3" xfId="13403"/>
    <cellStyle name="Standard 125 3 3 2" xfId="17426"/>
    <cellStyle name="Standard 125 3 4" xfId="11313"/>
    <cellStyle name="Standard 125 3 4 2" xfId="17427"/>
    <cellStyle name="Standard 125 3 5" xfId="17424"/>
    <cellStyle name="Standard 125 4" xfId="7358"/>
    <cellStyle name="Standard 125 4 2" xfId="17428"/>
    <cellStyle name="Standard 125 5" xfId="12071"/>
    <cellStyle name="Standard 125 5 2" xfId="17429"/>
    <cellStyle name="Standard 125 6" xfId="11311"/>
    <cellStyle name="Standard 125 6 2" xfId="17430"/>
    <cellStyle name="Standard 125 7" xfId="17419"/>
    <cellStyle name="Standard 126" xfId="4343"/>
    <cellStyle name="Standard 126 2" xfId="4344"/>
    <cellStyle name="Standard 126 2 2" xfId="7362"/>
    <cellStyle name="Standard 126 2 2 2" xfId="17433"/>
    <cellStyle name="Standard 126 2 3" xfId="13404"/>
    <cellStyle name="Standard 126 2 3 2" xfId="17434"/>
    <cellStyle name="Standard 126 2 4" xfId="10149"/>
    <cellStyle name="Standard 126 2 4 2" xfId="17435"/>
    <cellStyle name="Standard 126 2 5" xfId="17432"/>
    <cellStyle name="Standard 126 3" xfId="4345"/>
    <cellStyle name="Standard 126 3 2" xfId="7363"/>
    <cellStyle name="Standard 126 3 2 2" xfId="17437"/>
    <cellStyle name="Standard 126 3 3" xfId="13402"/>
    <cellStyle name="Standard 126 3 3 2" xfId="17438"/>
    <cellStyle name="Standard 126 3 4" xfId="11314"/>
    <cellStyle name="Standard 126 3 4 2" xfId="17439"/>
    <cellStyle name="Standard 126 3 5" xfId="17436"/>
    <cellStyle name="Standard 126 4" xfId="7361"/>
    <cellStyle name="Standard 126 4 2" xfId="17440"/>
    <cellStyle name="Standard 126 5" xfId="12073"/>
    <cellStyle name="Standard 126 5 2" xfId="17441"/>
    <cellStyle name="Standard 126 6" xfId="10159"/>
    <cellStyle name="Standard 126 6 2" xfId="17442"/>
    <cellStyle name="Standard 126 7" xfId="17431"/>
    <cellStyle name="Standard 127" xfId="4346"/>
    <cellStyle name="Standard 127 2" xfId="4347"/>
    <cellStyle name="Standard 127 2 2" xfId="7365"/>
    <cellStyle name="Standard 127 2 2 2" xfId="17445"/>
    <cellStyle name="Standard 127 2 3" xfId="13405"/>
    <cellStyle name="Standard 127 2 3 2" xfId="17446"/>
    <cellStyle name="Standard 127 2 4" xfId="11315"/>
    <cellStyle name="Standard 127 2 4 2" xfId="17447"/>
    <cellStyle name="Standard 127 2 5" xfId="17444"/>
    <cellStyle name="Standard 127 3" xfId="4348"/>
    <cellStyle name="Standard 127 3 2" xfId="7366"/>
    <cellStyle name="Standard 127 3 2 2" xfId="17449"/>
    <cellStyle name="Standard 127 3 3" xfId="12075"/>
    <cellStyle name="Standard 127 3 3 2" xfId="17450"/>
    <cellStyle name="Standard 127 3 4" xfId="10153"/>
    <cellStyle name="Standard 127 3 4 2" xfId="17451"/>
    <cellStyle name="Standard 127 3 5" xfId="17448"/>
    <cellStyle name="Standard 127 4" xfId="7364"/>
    <cellStyle name="Standard 127 4 2" xfId="17452"/>
    <cellStyle name="Standard 127 5" xfId="12074"/>
    <cellStyle name="Standard 127 5 2" xfId="17453"/>
    <cellStyle name="Standard 127 6" xfId="10150"/>
    <cellStyle name="Standard 127 6 2" xfId="17454"/>
    <cellStyle name="Standard 127 7" xfId="17443"/>
    <cellStyle name="Standard 128" xfId="4349"/>
    <cellStyle name="Standard 128 2" xfId="4350"/>
    <cellStyle name="Standard 128 2 2" xfId="7368"/>
    <cellStyle name="Standard 128 2 2 2" xfId="17457"/>
    <cellStyle name="Standard 128 2 3" xfId="12076"/>
    <cellStyle name="Standard 128 2 3 2" xfId="17458"/>
    <cellStyle name="Standard 128 2 4" xfId="11316"/>
    <cellStyle name="Standard 128 2 4 2" xfId="17459"/>
    <cellStyle name="Standard 128 2 5" xfId="17456"/>
    <cellStyle name="Standard 128 3" xfId="4351"/>
    <cellStyle name="Standard 128 3 2" xfId="7369"/>
    <cellStyle name="Standard 128 3 2 2" xfId="17461"/>
    <cellStyle name="Standard 128 3 3" xfId="12077"/>
    <cellStyle name="Standard 128 3 3 2" xfId="17462"/>
    <cellStyle name="Standard 128 3 4" xfId="10152"/>
    <cellStyle name="Standard 128 3 4 2" xfId="17463"/>
    <cellStyle name="Standard 128 3 5" xfId="17460"/>
    <cellStyle name="Standard 128 4" xfId="7367"/>
    <cellStyle name="Standard 128 4 2" xfId="17464"/>
    <cellStyle name="Standard 128 5" xfId="13406"/>
    <cellStyle name="Standard 128 5 2" xfId="17465"/>
    <cellStyle name="Standard 128 6" xfId="10151"/>
    <cellStyle name="Standard 128 6 2" xfId="17466"/>
    <cellStyle name="Standard 128 7" xfId="17455"/>
    <cellStyle name="Standard 129" xfId="4352"/>
    <cellStyle name="Standard 129 2" xfId="4353"/>
    <cellStyle name="Standard 129 2 2" xfId="7371"/>
    <cellStyle name="Standard 129 2 2 2" xfId="17469"/>
    <cellStyle name="Standard 129 2 3" xfId="13407"/>
    <cellStyle name="Standard 129 2 3 2" xfId="17470"/>
    <cellStyle name="Standard 129 2 4" xfId="11318"/>
    <cellStyle name="Standard 129 2 4 2" xfId="17471"/>
    <cellStyle name="Standard 129 2 5" xfId="17468"/>
    <cellStyle name="Standard 129 3" xfId="4354"/>
    <cellStyle name="Standard 129 3 2" xfId="7372"/>
    <cellStyle name="Standard 129 3 2 2" xfId="17473"/>
    <cellStyle name="Standard 129 3 3" xfId="13400"/>
    <cellStyle name="Standard 129 3 3 2" xfId="17474"/>
    <cellStyle name="Standard 129 3 4" xfId="10158"/>
    <cellStyle name="Standard 129 3 4 2" xfId="17475"/>
    <cellStyle name="Standard 129 3 5" xfId="17472"/>
    <cellStyle name="Standard 129 4" xfId="7370"/>
    <cellStyle name="Standard 129 4 2" xfId="17476"/>
    <cellStyle name="Standard 129 5" xfId="13408"/>
    <cellStyle name="Standard 129 5 2" xfId="17477"/>
    <cellStyle name="Standard 129 6" xfId="11317"/>
    <cellStyle name="Standard 129 6 2" xfId="17478"/>
    <cellStyle name="Standard 129 7" xfId="17467"/>
    <cellStyle name="Standard 13" xfId="4355"/>
    <cellStyle name="Standard 13 2" xfId="4356"/>
    <cellStyle name="Standard 13 2 2" xfId="4357"/>
    <cellStyle name="Standard 13 2 2 2" xfId="7375"/>
    <cellStyle name="Standard 13 2 2 2 2" xfId="17482"/>
    <cellStyle name="Standard 13 2 2 3" xfId="13410"/>
    <cellStyle name="Standard 13 2 2 3 2" xfId="17483"/>
    <cellStyle name="Standard 13 2 2 4" xfId="10155"/>
    <cellStyle name="Standard 13 2 2 4 2" xfId="17484"/>
    <cellStyle name="Standard 13 2 2 5" xfId="17481"/>
    <cellStyle name="Standard 13 2 3" xfId="7374"/>
    <cellStyle name="Standard 13 2 3 2" xfId="17485"/>
    <cellStyle name="Standard 13 2 4" xfId="12079"/>
    <cellStyle name="Standard 13 2 4 2" xfId="17486"/>
    <cellStyle name="Standard 13 2 5" xfId="11319"/>
    <cellStyle name="Standard 13 2 5 2" xfId="17487"/>
    <cellStyle name="Standard 13 2 6" xfId="17480"/>
    <cellStyle name="Standard 13 3" xfId="4358"/>
    <cellStyle name="Standard 13 3 2" xfId="7376"/>
    <cellStyle name="Standard 13 3 2 2" xfId="17489"/>
    <cellStyle name="Standard 13 3 3" xfId="12080"/>
    <cellStyle name="Standard 13 3 3 2" xfId="17490"/>
    <cellStyle name="Standard 13 3 4" xfId="11320"/>
    <cellStyle name="Standard 13 3 4 2" xfId="17491"/>
    <cellStyle name="Standard 13 3 5" xfId="17488"/>
    <cellStyle name="Standard 13 4" xfId="7373"/>
    <cellStyle name="Standard 13 4 2" xfId="17492"/>
    <cellStyle name="Standard 13 5" xfId="12078"/>
    <cellStyle name="Standard 13 5 2" xfId="17493"/>
    <cellStyle name="Standard 13 6" xfId="10154"/>
    <cellStyle name="Standard 13 6 2" xfId="17494"/>
    <cellStyle name="Standard 13 7" xfId="17479"/>
    <cellStyle name="Standard 13_BNP_Tradeabstimmung_Oktober_2012" xfId="4359"/>
    <cellStyle name="Standard 130" xfId="4360"/>
    <cellStyle name="Standard 130 2" xfId="4361"/>
    <cellStyle name="Standard 130 2 2" xfId="7378"/>
    <cellStyle name="Standard 130 2 2 2" xfId="17497"/>
    <cellStyle name="Standard 130 2 3" xfId="13412"/>
    <cellStyle name="Standard 130 2 3 2" xfId="17498"/>
    <cellStyle name="Standard 130 2 4" xfId="11321"/>
    <cellStyle name="Standard 130 2 4 2" xfId="17499"/>
    <cellStyle name="Standard 130 2 5" xfId="17496"/>
    <cellStyle name="Standard 130 3" xfId="4362"/>
    <cellStyle name="Standard 130 3 2" xfId="7379"/>
    <cellStyle name="Standard 130 3 2 2" xfId="17501"/>
    <cellStyle name="Standard 130 3 3" xfId="12082"/>
    <cellStyle name="Standard 130 3 3 2" xfId="17502"/>
    <cellStyle name="Standard 130 3 4" xfId="10157"/>
    <cellStyle name="Standard 130 3 4 2" xfId="17503"/>
    <cellStyle name="Standard 130 3 5" xfId="17500"/>
    <cellStyle name="Standard 130 4" xfId="7377"/>
    <cellStyle name="Standard 130 4 2" xfId="17504"/>
    <cellStyle name="Standard 130 5" xfId="12081"/>
    <cellStyle name="Standard 130 5 2" xfId="17505"/>
    <cellStyle name="Standard 130 6" xfId="10156"/>
    <cellStyle name="Standard 130 6 2" xfId="17506"/>
    <cellStyle name="Standard 130 7" xfId="17495"/>
    <cellStyle name="Standard 131" xfId="4363"/>
    <cellStyle name="Standard 131 2" xfId="4364"/>
    <cellStyle name="Standard 131 2 2" xfId="7381"/>
    <cellStyle name="Standard 131 2 2 2" xfId="17509"/>
    <cellStyle name="Standard 131 2 3" xfId="13411"/>
    <cellStyle name="Standard 131 2 3 2" xfId="17510"/>
    <cellStyle name="Standard 131 2 4" xfId="11323"/>
    <cellStyle name="Standard 131 2 4 2" xfId="17511"/>
    <cellStyle name="Standard 131 2 5" xfId="17508"/>
    <cellStyle name="Standard 131 3" xfId="4365"/>
    <cellStyle name="Standard 131 3 2" xfId="7382"/>
    <cellStyle name="Standard 131 3 2 2" xfId="17513"/>
    <cellStyle name="Standard 131 3 3" xfId="12083"/>
    <cellStyle name="Standard 131 3 3 2" xfId="17514"/>
    <cellStyle name="Standard 131 3 4" xfId="11324"/>
    <cellStyle name="Standard 131 3 4 2" xfId="17515"/>
    <cellStyle name="Standard 131 3 5" xfId="17512"/>
    <cellStyle name="Standard 131 4" xfId="7380"/>
    <cellStyle name="Standard 131 4 2" xfId="17516"/>
    <cellStyle name="Standard 131 5" xfId="13413"/>
    <cellStyle name="Standard 131 5 2" xfId="17517"/>
    <cellStyle name="Standard 131 6" xfId="11322"/>
    <cellStyle name="Standard 131 6 2" xfId="17518"/>
    <cellStyle name="Standard 131 7" xfId="17507"/>
    <cellStyle name="Standard 132" xfId="4366"/>
    <cellStyle name="Standard 132 2" xfId="4367"/>
    <cellStyle name="Standard 132 2 2" xfId="7384"/>
    <cellStyle name="Standard 132 2 2 2" xfId="17521"/>
    <cellStyle name="Standard 132 2 3" xfId="12084"/>
    <cellStyle name="Standard 132 2 3 2" xfId="17522"/>
    <cellStyle name="Standard 132 2 4" xfId="10162"/>
    <cellStyle name="Standard 132 2 4 2" xfId="17523"/>
    <cellStyle name="Standard 132 2 5" xfId="17520"/>
    <cellStyle name="Standard 132 3" xfId="4368"/>
    <cellStyle name="Standard 132 3 2" xfId="7385"/>
    <cellStyle name="Standard 132 3 2 2" xfId="17525"/>
    <cellStyle name="Standard 132 3 3" xfId="13415"/>
    <cellStyle name="Standard 132 3 3 2" xfId="17526"/>
    <cellStyle name="Standard 132 3 4" xfId="10160"/>
    <cellStyle name="Standard 132 3 4 2" xfId="17527"/>
    <cellStyle name="Standard 132 3 5" xfId="17524"/>
    <cellStyle name="Standard 132 4" xfId="7383"/>
    <cellStyle name="Standard 132 4 2" xfId="17528"/>
    <cellStyle name="Standard 132 5" xfId="13414"/>
    <cellStyle name="Standard 132 5 2" xfId="17529"/>
    <cellStyle name="Standard 132 6" xfId="11325"/>
    <cellStyle name="Standard 132 6 2" xfId="17530"/>
    <cellStyle name="Standard 132 7" xfId="17519"/>
    <cellStyle name="Standard 133" xfId="4369"/>
    <cellStyle name="Standard 133 2" xfId="4370"/>
    <cellStyle name="Standard 133 2 2" xfId="7387"/>
    <cellStyle name="Standard 133 2 2 2" xfId="17533"/>
    <cellStyle name="Standard 133 2 3" xfId="12086"/>
    <cellStyle name="Standard 133 2 3 2" xfId="17534"/>
    <cellStyle name="Standard 133 2 4" xfId="10161"/>
    <cellStyle name="Standard 133 2 4 2" xfId="17535"/>
    <cellStyle name="Standard 133 2 5" xfId="17532"/>
    <cellStyle name="Standard 133 3" xfId="4371"/>
    <cellStyle name="Standard 133 3 2" xfId="7388"/>
    <cellStyle name="Standard 133 3 2 2" xfId="17537"/>
    <cellStyle name="Standard 133 3 3" xfId="13417"/>
    <cellStyle name="Standard 133 3 3 2" xfId="17538"/>
    <cellStyle name="Standard 133 3 4" xfId="11327"/>
    <cellStyle name="Standard 133 3 4 2" xfId="17539"/>
    <cellStyle name="Standard 133 3 5" xfId="17536"/>
    <cellStyle name="Standard 133 4" xfId="7386"/>
    <cellStyle name="Standard 133 4 2" xfId="17540"/>
    <cellStyle name="Standard 133 5" xfId="12085"/>
    <cellStyle name="Standard 133 5 2" xfId="17541"/>
    <cellStyle name="Standard 133 6" xfId="11326"/>
    <cellStyle name="Standard 133 6 2" xfId="17542"/>
    <cellStyle name="Standard 133 7" xfId="17531"/>
    <cellStyle name="Standard 134" xfId="4372"/>
    <cellStyle name="Standard 134 2" xfId="4373"/>
    <cellStyle name="Standard 134 2 2" xfId="7390"/>
    <cellStyle name="Standard 134 2 2 2" xfId="17545"/>
    <cellStyle name="Standard 134 2 3" xfId="13409"/>
    <cellStyle name="Standard 134 2 3 2" xfId="17546"/>
    <cellStyle name="Standard 134 2 4" xfId="10165"/>
    <cellStyle name="Standard 134 2 4 2" xfId="17547"/>
    <cellStyle name="Standard 134 2 5" xfId="17544"/>
    <cellStyle name="Standard 134 3" xfId="4374"/>
    <cellStyle name="Standard 134 3 2" xfId="7391"/>
    <cellStyle name="Standard 134 3 2 2" xfId="17549"/>
    <cellStyle name="Standard 134 3 3" xfId="12087"/>
    <cellStyle name="Standard 134 3 3 2" xfId="17550"/>
    <cellStyle name="Standard 134 3 4" xfId="10163"/>
    <cellStyle name="Standard 134 3 4 2" xfId="17551"/>
    <cellStyle name="Standard 134 3 5" xfId="17548"/>
    <cellStyle name="Standard 134 4" xfId="7389"/>
    <cellStyle name="Standard 134 4 2" xfId="17552"/>
    <cellStyle name="Standard 134 5" xfId="13416"/>
    <cellStyle name="Standard 134 5 2" xfId="17553"/>
    <cellStyle name="Standard 134 6" xfId="11328"/>
    <cellStyle name="Standard 134 6 2" xfId="17554"/>
    <cellStyle name="Standard 134 7" xfId="17543"/>
    <cellStyle name="Standard 135" xfId="4375"/>
    <cellStyle name="Standard 135 2" xfId="4376"/>
    <cellStyle name="Standard 135 2 2" xfId="7393"/>
    <cellStyle name="Standard 135 2 2 2" xfId="17557"/>
    <cellStyle name="Standard 135 2 3" xfId="13419"/>
    <cellStyle name="Standard 135 2 3 2" xfId="17558"/>
    <cellStyle name="Standard 135 2 4" xfId="10164"/>
    <cellStyle name="Standard 135 2 4 2" xfId="17559"/>
    <cellStyle name="Standard 135 2 5" xfId="17556"/>
    <cellStyle name="Standard 135 3" xfId="4377"/>
    <cellStyle name="Standard 135 3 2" xfId="7394"/>
    <cellStyle name="Standard 135 3 2 2" xfId="17561"/>
    <cellStyle name="Standard 135 3 3" xfId="12089"/>
    <cellStyle name="Standard 135 3 3 2" xfId="17562"/>
    <cellStyle name="Standard 135 3 4" xfId="11330"/>
    <cellStyle name="Standard 135 3 4 2" xfId="17563"/>
    <cellStyle name="Standard 135 3 5" xfId="17560"/>
    <cellStyle name="Standard 135 4" xfId="7392"/>
    <cellStyle name="Standard 135 4 2" xfId="17564"/>
    <cellStyle name="Standard 135 5" xfId="12088"/>
    <cellStyle name="Standard 135 5 2" xfId="17565"/>
    <cellStyle name="Standard 135 6" xfId="11329"/>
    <cellStyle name="Standard 135 6 2" xfId="17566"/>
    <cellStyle name="Standard 135 7" xfId="17555"/>
    <cellStyle name="Standard 136" xfId="4378"/>
    <cellStyle name="Standard 136 2" xfId="4379"/>
    <cellStyle name="Standard 136 2 2" xfId="7396"/>
    <cellStyle name="Standard 136 2 2 2" xfId="17569"/>
    <cellStyle name="Standard 136 2 3" xfId="13421"/>
    <cellStyle name="Standard 136 2 3 2" xfId="17570"/>
    <cellStyle name="Standard 136 2 4" xfId="11332"/>
    <cellStyle name="Standard 136 2 4 2" xfId="17571"/>
    <cellStyle name="Standard 136 2 5" xfId="17568"/>
    <cellStyle name="Standard 136 3" xfId="4380"/>
    <cellStyle name="Standard 136 3 2" xfId="7397"/>
    <cellStyle name="Standard 136 3 2 2" xfId="17573"/>
    <cellStyle name="Standard 136 3 3" xfId="12091"/>
    <cellStyle name="Standard 136 3 3 2" xfId="17574"/>
    <cellStyle name="Standard 136 3 4" xfId="10176"/>
    <cellStyle name="Standard 136 3 4 2" xfId="17575"/>
    <cellStyle name="Standard 136 3 5" xfId="17572"/>
    <cellStyle name="Standard 136 4" xfId="7395"/>
    <cellStyle name="Standard 136 4 2" xfId="17576"/>
    <cellStyle name="Standard 136 5" xfId="12090"/>
    <cellStyle name="Standard 136 5 2" xfId="17577"/>
    <cellStyle name="Standard 136 6" xfId="11331"/>
    <cellStyle name="Standard 136 6 2" xfId="17578"/>
    <cellStyle name="Standard 136 7" xfId="17567"/>
    <cellStyle name="Standard 137" xfId="4381"/>
    <cellStyle name="Standard 137 2" xfId="4382"/>
    <cellStyle name="Standard 137 2 2" xfId="7399"/>
    <cellStyle name="Standard 137 2 2 2" xfId="17581"/>
    <cellStyle name="Standard 137 2 3" xfId="13420"/>
    <cellStyle name="Standard 137 2 3 2" xfId="17582"/>
    <cellStyle name="Standard 137 2 4" xfId="11333"/>
    <cellStyle name="Standard 137 2 4 2" xfId="17583"/>
    <cellStyle name="Standard 137 2 5" xfId="17580"/>
    <cellStyle name="Standard 137 3" xfId="4383"/>
    <cellStyle name="Standard 137 3 2" xfId="7400"/>
    <cellStyle name="Standard 137 3 2 2" xfId="17585"/>
    <cellStyle name="Standard 137 3 3" xfId="12092"/>
    <cellStyle name="Standard 137 3 3 2" xfId="17586"/>
    <cellStyle name="Standard 137 3 4" xfId="10167"/>
    <cellStyle name="Standard 137 3 4 2" xfId="17587"/>
    <cellStyle name="Standard 137 3 5" xfId="17584"/>
    <cellStyle name="Standard 137 4" xfId="7398"/>
    <cellStyle name="Standard 137 4 2" xfId="17588"/>
    <cellStyle name="Standard 137 5" xfId="13422"/>
    <cellStyle name="Standard 137 5 2" xfId="17589"/>
    <cellStyle name="Standard 137 6" xfId="10166"/>
    <cellStyle name="Standard 137 6 2" xfId="17590"/>
    <cellStyle name="Standard 137 7" xfId="17579"/>
    <cellStyle name="Standard 138" xfId="4384"/>
    <cellStyle name="Standard 138 2" xfId="4385"/>
    <cellStyle name="Standard 138 2 2" xfId="7402"/>
    <cellStyle name="Standard 138 2 2 2" xfId="17593"/>
    <cellStyle name="Standard 138 2 3" xfId="12093"/>
    <cellStyle name="Standard 138 2 3 2" xfId="17594"/>
    <cellStyle name="Standard 138 2 4" xfId="10170"/>
    <cellStyle name="Standard 138 2 4 2" xfId="17595"/>
    <cellStyle name="Standard 138 2 5" xfId="17592"/>
    <cellStyle name="Standard 138 3" xfId="4386"/>
    <cellStyle name="Standard 138 3 2" xfId="7403"/>
    <cellStyle name="Standard 138 3 2 2" xfId="17597"/>
    <cellStyle name="Standard 138 3 3" xfId="13424"/>
    <cellStyle name="Standard 138 3 3 2" xfId="17598"/>
    <cellStyle name="Standard 138 3 4" xfId="10168"/>
    <cellStyle name="Standard 138 3 4 2" xfId="17599"/>
    <cellStyle name="Standard 138 3 5" xfId="17596"/>
    <cellStyle name="Standard 138 4" xfId="7401"/>
    <cellStyle name="Standard 138 4 2" xfId="17600"/>
    <cellStyle name="Standard 138 5" xfId="13423"/>
    <cellStyle name="Standard 138 5 2" xfId="17601"/>
    <cellStyle name="Standard 138 6" xfId="11334"/>
    <cellStyle name="Standard 138 6 2" xfId="17602"/>
    <cellStyle name="Standard 138 7" xfId="17591"/>
    <cellStyle name="Standard 139" xfId="4387"/>
    <cellStyle name="Standard 139 2" xfId="4388"/>
    <cellStyle name="Standard 139 2 2" xfId="7405"/>
    <cellStyle name="Standard 139 2 2 2" xfId="17605"/>
    <cellStyle name="Standard 139 2 3" xfId="12095"/>
    <cellStyle name="Standard 139 2 3 2" xfId="17606"/>
    <cellStyle name="Standard 139 2 4" xfId="10169"/>
    <cellStyle name="Standard 139 2 4 2" xfId="17607"/>
    <cellStyle name="Standard 139 2 5" xfId="17604"/>
    <cellStyle name="Standard 139 3" xfId="4389"/>
    <cellStyle name="Standard 139 3 2" xfId="7406"/>
    <cellStyle name="Standard 139 3 2 2" xfId="17609"/>
    <cellStyle name="Standard 139 3 3" xfId="13426"/>
    <cellStyle name="Standard 139 3 3 2" xfId="17610"/>
    <cellStyle name="Standard 139 3 4" xfId="11336"/>
    <cellStyle name="Standard 139 3 4 2" xfId="17611"/>
    <cellStyle name="Standard 139 3 5" xfId="17608"/>
    <cellStyle name="Standard 139 4" xfId="7404"/>
    <cellStyle name="Standard 139 4 2" xfId="17612"/>
    <cellStyle name="Standard 139 5" xfId="12094"/>
    <cellStyle name="Standard 139 5 2" xfId="17613"/>
    <cellStyle name="Standard 139 6" xfId="11335"/>
    <cellStyle name="Standard 139 6 2" xfId="17614"/>
    <cellStyle name="Standard 139 7" xfId="17603"/>
    <cellStyle name="Standard 14" xfId="4390"/>
    <cellStyle name="Standard 14 2" xfId="4391"/>
    <cellStyle name="Standard 14 2 2" xfId="4392"/>
    <cellStyle name="Standard 14 2 2 2" xfId="7409"/>
    <cellStyle name="Standard 14 2 2 2 2" xfId="17618"/>
    <cellStyle name="Standard 14 2 2 3" xfId="12096"/>
    <cellStyle name="Standard 14 2 2 3 2" xfId="17619"/>
    <cellStyle name="Standard 14 2 2 4" xfId="10171"/>
    <cellStyle name="Standard 14 2 2 4 2" xfId="17620"/>
    <cellStyle name="Standard 14 2 2 5" xfId="17617"/>
    <cellStyle name="Standard 14 2 3" xfId="7408"/>
    <cellStyle name="Standard 14 2 3 2" xfId="17621"/>
    <cellStyle name="Standard 14 2 4" xfId="13418"/>
    <cellStyle name="Standard 14 2 4 2" xfId="17622"/>
    <cellStyle name="Standard 14 2 5" xfId="10175"/>
    <cellStyle name="Standard 14 2 5 2" xfId="17623"/>
    <cellStyle name="Standard 14 2 6" xfId="17616"/>
    <cellStyle name="Standard 14 3" xfId="4393"/>
    <cellStyle name="Standard 14 3 2" xfId="7410"/>
    <cellStyle name="Standard 14 3 2 2" xfId="17625"/>
    <cellStyle name="Standard 14 3 3" xfId="12097"/>
    <cellStyle name="Standard 14 3 3 2" xfId="17626"/>
    <cellStyle name="Standard 14 3 4" xfId="11338"/>
    <cellStyle name="Standard 14 3 4 2" xfId="17627"/>
    <cellStyle name="Standard 14 3 5" xfId="17624"/>
    <cellStyle name="Standard 14 4" xfId="7407"/>
    <cellStyle name="Standard 14 4 2" xfId="17628"/>
    <cellStyle name="Standard 14 5" xfId="13425"/>
    <cellStyle name="Standard 14 5 2" xfId="17629"/>
    <cellStyle name="Standard 14 6" xfId="11337"/>
    <cellStyle name="Standard 14 6 2" xfId="17630"/>
    <cellStyle name="Standard 14 7" xfId="17615"/>
    <cellStyle name="Standard 14_BNP_Tradeabstimmung_Oktober_2012" xfId="4394"/>
    <cellStyle name="Standard 140" xfId="4395"/>
    <cellStyle name="Standard 140 2" xfId="4396"/>
    <cellStyle name="Standard 140 2 2" xfId="7412"/>
    <cellStyle name="Standard 140 2 2 2" xfId="17633"/>
    <cellStyle name="Standard 140 2 3" xfId="12098"/>
    <cellStyle name="Standard 140 2 3 2" xfId="17634"/>
    <cellStyle name="Standard 140 2 4" xfId="10174"/>
    <cellStyle name="Standard 140 2 4 2" xfId="17635"/>
    <cellStyle name="Standard 140 2 5" xfId="17632"/>
    <cellStyle name="Standard 140 3" xfId="4397"/>
    <cellStyle name="Standard 140 3 2" xfId="7413"/>
    <cellStyle name="Standard 140 3 2 2" xfId="17637"/>
    <cellStyle name="Standard 140 3 3" xfId="12099"/>
    <cellStyle name="Standard 140 3 3 2" xfId="17638"/>
    <cellStyle name="Standard 140 3 4" xfId="10172"/>
    <cellStyle name="Standard 140 3 4 2" xfId="17639"/>
    <cellStyle name="Standard 140 3 5" xfId="17636"/>
    <cellStyle name="Standard 140 4" xfId="7411"/>
    <cellStyle name="Standard 140 4 2" xfId="17640"/>
    <cellStyle name="Standard 140 5" xfId="13428"/>
    <cellStyle name="Standard 140 5 2" xfId="17641"/>
    <cellStyle name="Standard 140 6" xfId="11339"/>
    <cellStyle name="Standard 140 6 2" xfId="17642"/>
    <cellStyle name="Standard 140 7" xfId="17631"/>
    <cellStyle name="Standard 141" xfId="4398"/>
    <cellStyle name="Standard 141 2" xfId="7414"/>
    <cellStyle name="Standard 141 2 2" xfId="17644"/>
    <cellStyle name="Standard 141 3" xfId="13430"/>
    <cellStyle name="Standard 141 3 2" xfId="17645"/>
    <cellStyle name="Standard 141 4" xfId="11340"/>
    <cellStyle name="Standard 141 4 2" xfId="17646"/>
    <cellStyle name="Standard 141 5" xfId="17643"/>
    <cellStyle name="Standard 142" xfId="4399"/>
    <cellStyle name="Standard 142 2" xfId="7415"/>
    <cellStyle name="Standard 142 2 2" xfId="17648"/>
    <cellStyle name="Standard 142 3" xfId="12100"/>
    <cellStyle name="Standard 142 3 2" xfId="17649"/>
    <cellStyle name="Standard 142 4" xfId="10173"/>
    <cellStyle name="Standard 142 4 2" xfId="17650"/>
    <cellStyle name="Standard 142 5" xfId="17647"/>
    <cellStyle name="Standard 143" xfId="4400"/>
    <cellStyle name="Standard 143 2" xfId="7416"/>
    <cellStyle name="Standard 143 2 2" xfId="17652"/>
    <cellStyle name="Standard 143 3" xfId="13431"/>
    <cellStyle name="Standard 143 3 2" xfId="17653"/>
    <cellStyle name="Standard 143 4" xfId="11341"/>
    <cellStyle name="Standard 143 4 2" xfId="17654"/>
    <cellStyle name="Standard 143 5" xfId="17651"/>
    <cellStyle name="Standard 144" xfId="4401"/>
    <cellStyle name="Standard 144 2" xfId="7417"/>
    <cellStyle name="Standard 144 2 2" xfId="17656"/>
    <cellStyle name="Standard 144 3" xfId="13429"/>
    <cellStyle name="Standard 144 3 2" xfId="17657"/>
    <cellStyle name="Standard 144 4" xfId="11342"/>
    <cellStyle name="Standard 144 4 2" xfId="17658"/>
    <cellStyle name="Standard 144 5" xfId="17655"/>
    <cellStyle name="Standard 145" xfId="4402"/>
    <cellStyle name="Standard 145 2" xfId="7418"/>
    <cellStyle name="Standard 145 2 2" xfId="17660"/>
    <cellStyle name="Standard 145 3" xfId="12101"/>
    <cellStyle name="Standard 145 3 2" xfId="17661"/>
    <cellStyle name="Standard 145 4" xfId="11343"/>
    <cellStyle name="Standard 145 4 2" xfId="17662"/>
    <cellStyle name="Standard 145 5" xfId="17659"/>
    <cellStyle name="Standard 146" xfId="4403"/>
    <cellStyle name="Standard 146 2" xfId="4404"/>
    <cellStyle name="Standard 146 2 2" xfId="7420"/>
    <cellStyle name="Standard 146 2 2 2" xfId="17665"/>
    <cellStyle name="Standard 146 2 3" xfId="12102"/>
    <cellStyle name="Standard 146 2 3 2" xfId="17666"/>
    <cellStyle name="Standard 146 2 4" xfId="9779"/>
    <cellStyle name="Standard 146 2 4 2" xfId="17667"/>
    <cellStyle name="Standard 146 2 5" xfId="17664"/>
    <cellStyle name="Standard 146 3" xfId="4405"/>
    <cellStyle name="Standard 146 3 2" xfId="7421"/>
    <cellStyle name="Standard 146 3 2 2" xfId="17669"/>
    <cellStyle name="Standard 146 3 3" xfId="13433"/>
    <cellStyle name="Standard 146 3 3 2" xfId="17670"/>
    <cellStyle name="Standard 146 3 4" xfId="10177"/>
    <cellStyle name="Standard 146 3 4 2" xfId="17671"/>
    <cellStyle name="Standard 146 3 5" xfId="17668"/>
    <cellStyle name="Standard 146 4" xfId="7419"/>
    <cellStyle name="Standard 146 4 2" xfId="17672"/>
    <cellStyle name="Standard 146 5" xfId="13432"/>
    <cellStyle name="Standard 146 5 2" xfId="17673"/>
    <cellStyle name="Standard 146 6" xfId="11344"/>
    <cellStyle name="Standard 146 6 2" xfId="17674"/>
    <cellStyle name="Standard 146 7" xfId="17663"/>
    <cellStyle name="Standard 147" xfId="4406"/>
    <cellStyle name="Standard 147 2" xfId="4407"/>
    <cellStyle name="Standard 147 2 2" xfId="7423"/>
    <cellStyle name="Standard 147 2 2 2" xfId="17677"/>
    <cellStyle name="Standard 147 2 3" xfId="12104"/>
    <cellStyle name="Standard 147 2 3 2" xfId="17678"/>
    <cellStyle name="Standard 147 2 4" xfId="10178"/>
    <cellStyle name="Standard 147 2 4 2" xfId="17679"/>
    <cellStyle name="Standard 147 2 5" xfId="17676"/>
    <cellStyle name="Standard 147 3" xfId="4408"/>
    <cellStyle name="Standard 147 3 2" xfId="7424"/>
    <cellStyle name="Standard 147 3 2 2" xfId="17681"/>
    <cellStyle name="Standard 147 3 3" xfId="13435"/>
    <cellStyle name="Standard 147 3 3 2" xfId="17682"/>
    <cellStyle name="Standard 147 3 4" xfId="11346"/>
    <cellStyle name="Standard 147 3 4 2" xfId="17683"/>
    <cellStyle name="Standard 147 3 5" xfId="17680"/>
    <cellStyle name="Standard 147 4" xfId="7422"/>
    <cellStyle name="Standard 147 4 2" xfId="17684"/>
    <cellStyle name="Standard 147 5" xfId="12103"/>
    <cellStyle name="Standard 147 5 2" xfId="17685"/>
    <cellStyle name="Standard 147 6" xfId="11345"/>
    <cellStyle name="Standard 147 6 2" xfId="17686"/>
    <cellStyle name="Standard 147 7" xfId="17675"/>
    <cellStyle name="Standard 148" xfId="4409"/>
    <cellStyle name="Standard 148 2" xfId="4410"/>
    <cellStyle name="Standard 148 2 2" xfId="7426"/>
    <cellStyle name="Standard 148 2 2 2" xfId="17689"/>
    <cellStyle name="Standard 148 2 3" xfId="13427"/>
    <cellStyle name="Standard 148 2 3 2" xfId="17690"/>
    <cellStyle name="Standard 148 2 4" xfId="10186"/>
    <cellStyle name="Standard 148 2 4 2" xfId="17691"/>
    <cellStyle name="Standard 148 2 5" xfId="17688"/>
    <cellStyle name="Standard 148 3" xfId="4411"/>
    <cellStyle name="Standard 148 3 2" xfId="7427"/>
    <cellStyle name="Standard 148 3 2 2" xfId="17693"/>
    <cellStyle name="Standard 148 3 3" xfId="12105"/>
    <cellStyle name="Standard 148 3 3 2" xfId="17694"/>
    <cellStyle name="Standard 148 3 4" xfId="10180"/>
    <cellStyle name="Standard 148 3 4 2" xfId="17695"/>
    <cellStyle name="Standard 148 3 5" xfId="17692"/>
    <cellStyle name="Standard 148 4" xfId="7425"/>
    <cellStyle name="Standard 148 4 2" xfId="17696"/>
    <cellStyle name="Standard 148 5" xfId="13434"/>
    <cellStyle name="Standard 148 5 2" xfId="17697"/>
    <cellStyle name="Standard 148 6" xfId="11347"/>
    <cellStyle name="Standard 148 6 2" xfId="17698"/>
    <cellStyle name="Standard 148 7" xfId="17687"/>
    <cellStyle name="Standard 149" xfId="4412"/>
    <cellStyle name="Standard 149 2" xfId="4413"/>
    <cellStyle name="Standard 149 2 2" xfId="7429"/>
    <cellStyle name="Standard 149 2 2 2" xfId="17701"/>
    <cellStyle name="Standard 149 2 3" xfId="13437"/>
    <cellStyle name="Standard 149 2 3 2" xfId="17702"/>
    <cellStyle name="Standard 149 2 4" xfId="10182"/>
    <cellStyle name="Standard 149 2 4 2" xfId="17703"/>
    <cellStyle name="Standard 149 2 5" xfId="17700"/>
    <cellStyle name="Standard 149 3" xfId="4414"/>
    <cellStyle name="Standard 149 3 2" xfId="7430"/>
    <cellStyle name="Standard 149 3 2 2" xfId="17705"/>
    <cellStyle name="Standard 149 3 3" xfId="12107"/>
    <cellStyle name="Standard 149 3 3 2" xfId="17706"/>
    <cellStyle name="Standard 149 3 4" xfId="11349"/>
    <cellStyle name="Standard 149 3 4 2" xfId="17707"/>
    <cellStyle name="Standard 149 3 5" xfId="17704"/>
    <cellStyle name="Standard 149 4" xfId="7428"/>
    <cellStyle name="Standard 149 4 2" xfId="17708"/>
    <cellStyle name="Standard 149 5" xfId="12106"/>
    <cellStyle name="Standard 149 5 2" xfId="17709"/>
    <cellStyle name="Standard 149 6" xfId="11348"/>
    <cellStyle name="Standard 149 6 2" xfId="17710"/>
    <cellStyle name="Standard 149 7" xfId="17699"/>
    <cellStyle name="Standard 15" xfId="4415"/>
    <cellStyle name="Standard 15 2" xfId="4416"/>
    <cellStyle name="Standard 15 2 2" xfId="4417"/>
    <cellStyle name="Standard 15 2 2 2" xfId="7433"/>
    <cellStyle name="Standard 15 2 2 2 2" xfId="17714"/>
    <cellStyle name="Standard 15 2 2 3" xfId="12109"/>
    <cellStyle name="Standard 15 2 2 3 2" xfId="17715"/>
    <cellStyle name="Standard 15 2 2 4" xfId="10187"/>
    <cellStyle name="Standard 15 2 2 4 2" xfId="17716"/>
    <cellStyle name="Standard 15 2 2 5" xfId="17713"/>
    <cellStyle name="Standard 15 2 3" xfId="7432"/>
    <cellStyle name="Standard 15 2 3 2" xfId="17717"/>
    <cellStyle name="Standard 15 2 4" xfId="13439"/>
    <cellStyle name="Standard 15 2 4 2" xfId="17718"/>
    <cellStyle name="Standard 15 2 5" xfId="11351"/>
    <cellStyle name="Standard 15 2 5 2" xfId="17719"/>
    <cellStyle name="Standard 15 2 6" xfId="17712"/>
    <cellStyle name="Standard 15 3" xfId="4418"/>
    <cellStyle name="Standard 15 3 2" xfId="7434"/>
    <cellStyle name="Standard 15 3 2 2" xfId="17721"/>
    <cellStyle name="Standard 15 3 3" xfId="13440"/>
    <cellStyle name="Standard 15 3 3 2" xfId="17722"/>
    <cellStyle name="Standard 15 3 4" xfId="11352"/>
    <cellStyle name="Standard 15 3 4 2" xfId="17723"/>
    <cellStyle name="Standard 15 3 5" xfId="17720"/>
    <cellStyle name="Standard 15 4" xfId="7431"/>
    <cellStyle name="Standard 15 4 2" xfId="17724"/>
    <cellStyle name="Standard 15 5" xfId="12108"/>
    <cellStyle name="Standard 15 5 2" xfId="17725"/>
    <cellStyle name="Standard 15 6" xfId="11350"/>
    <cellStyle name="Standard 15 6 2" xfId="17726"/>
    <cellStyle name="Standard 15 7" xfId="17711"/>
    <cellStyle name="Standard 15_BNP_Tradeabstimmung_Oktober_2012" xfId="4419"/>
    <cellStyle name="Standard 150" xfId="4420"/>
    <cellStyle name="Standard 150 2" xfId="4421"/>
    <cellStyle name="Standard 150 2 2" xfId="7436"/>
    <cellStyle name="Standard 150 2 2 2" xfId="17729"/>
    <cellStyle name="Standard 150 2 3" xfId="12110"/>
    <cellStyle name="Standard 150 2 3 2" xfId="17730"/>
    <cellStyle name="Standard 150 2 4" xfId="11353"/>
    <cellStyle name="Standard 150 2 4 2" xfId="17731"/>
    <cellStyle name="Standard 150 2 5" xfId="17728"/>
    <cellStyle name="Standard 150 3" xfId="4422"/>
    <cellStyle name="Standard 150 3 2" xfId="7437"/>
    <cellStyle name="Standard 150 3 2 2" xfId="17733"/>
    <cellStyle name="Standard 150 3 3" xfId="13441"/>
    <cellStyle name="Standard 150 3 3 2" xfId="17734"/>
    <cellStyle name="Standard 150 3 4" xfId="9781"/>
    <cellStyle name="Standard 150 3 4 2" xfId="17735"/>
    <cellStyle name="Standard 150 3 5" xfId="17732"/>
    <cellStyle name="Standard 150 4" xfId="7435"/>
    <cellStyle name="Standard 150 4 2" xfId="17736"/>
    <cellStyle name="Standard 150 5" xfId="13438"/>
    <cellStyle name="Standard 150 5 2" xfId="17737"/>
    <cellStyle name="Standard 150 6" xfId="10188"/>
    <cellStyle name="Standard 150 6 2" xfId="17738"/>
    <cellStyle name="Standard 150 7" xfId="17727"/>
    <cellStyle name="Standard 151" xfId="4423"/>
    <cellStyle name="Standard 151 2" xfId="4424"/>
    <cellStyle name="Standard 151 2 2" xfId="7439"/>
    <cellStyle name="Standard 151 2 2 2" xfId="17741"/>
    <cellStyle name="Standard 151 2 3" xfId="13442"/>
    <cellStyle name="Standard 151 2 3 2" xfId="17742"/>
    <cellStyle name="Standard 151 2 4" xfId="11355"/>
    <cellStyle name="Standard 151 2 4 2" xfId="17743"/>
    <cellStyle name="Standard 151 2 5" xfId="17740"/>
    <cellStyle name="Standard 151 3" xfId="4425"/>
    <cellStyle name="Standard 151 3 2" xfId="7440"/>
    <cellStyle name="Standard 151 3 2 2" xfId="17745"/>
    <cellStyle name="Standard 151 3 3" xfId="12112"/>
    <cellStyle name="Standard 151 3 3 2" xfId="17746"/>
    <cellStyle name="Standard 151 3 4" xfId="10197"/>
    <cellStyle name="Standard 151 3 4 2" xfId="17747"/>
    <cellStyle name="Standard 151 3 5" xfId="17744"/>
    <cellStyle name="Standard 151 4" xfId="7438"/>
    <cellStyle name="Standard 151 4 2" xfId="17748"/>
    <cellStyle name="Standard 151 5" xfId="12111"/>
    <cellStyle name="Standard 151 5 2" xfId="17749"/>
    <cellStyle name="Standard 151 6" xfId="11354"/>
    <cellStyle name="Standard 151 6 2" xfId="17750"/>
    <cellStyle name="Standard 151 7" xfId="17739"/>
    <cellStyle name="Standard 152" xfId="4426"/>
    <cellStyle name="Standard 152 2" xfId="4427"/>
    <cellStyle name="Standard 152 2 2" xfId="7442"/>
    <cellStyle name="Standard 152 2 2 2" xfId="17753"/>
    <cellStyle name="Standard 152 2 3" xfId="13444"/>
    <cellStyle name="Standard 152 2 3 2" xfId="17754"/>
    <cellStyle name="Standard 152 2 4" xfId="11356"/>
    <cellStyle name="Standard 152 2 4 2" xfId="17755"/>
    <cellStyle name="Standard 152 2 5" xfId="17752"/>
    <cellStyle name="Standard 152 3" xfId="4428"/>
    <cellStyle name="Standard 152 3 2" xfId="7443"/>
    <cellStyle name="Standard 152 3 2 2" xfId="17757"/>
    <cellStyle name="Standard 152 3 3" xfId="13443"/>
    <cellStyle name="Standard 152 3 3 2" xfId="17758"/>
    <cellStyle name="Standard 152 3 4" xfId="10196"/>
    <cellStyle name="Standard 152 3 4 2" xfId="17759"/>
    <cellStyle name="Standard 152 3 5" xfId="17756"/>
    <cellStyle name="Standard 152 4" xfId="7441"/>
    <cellStyle name="Standard 152 4 2" xfId="17760"/>
    <cellStyle name="Standard 152 5" xfId="12113"/>
    <cellStyle name="Standard 152 5 2" xfId="17761"/>
    <cellStyle name="Standard 152 6" xfId="10192"/>
    <cellStyle name="Standard 152 6 2" xfId="17762"/>
    <cellStyle name="Standard 152 7" xfId="17751"/>
    <cellStyle name="Standard 153" xfId="4429"/>
    <cellStyle name="Standard 153 2" xfId="4430"/>
    <cellStyle name="Standard 153 2 2" xfId="7445"/>
    <cellStyle name="Standard 153 2 2 2" xfId="17765"/>
    <cellStyle name="Standard 153 2 3" xfId="12114"/>
    <cellStyle name="Standard 153 2 3 2" xfId="17766"/>
    <cellStyle name="Standard 153 2 4" xfId="11358"/>
    <cellStyle name="Standard 153 2 4 2" xfId="17767"/>
    <cellStyle name="Standard 153 2 5" xfId="17764"/>
    <cellStyle name="Standard 153 3" xfId="4431"/>
    <cellStyle name="Standard 153 3 2" xfId="7446"/>
    <cellStyle name="Standard 153 3 2 2" xfId="17769"/>
    <cellStyle name="Standard 153 3 3" xfId="12115"/>
    <cellStyle name="Standard 153 3 3 2" xfId="17770"/>
    <cellStyle name="Standard 153 3 4" xfId="10200"/>
    <cellStyle name="Standard 153 3 4 2" xfId="17771"/>
    <cellStyle name="Standard 153 3 5" xfId="17768"/>
    <cellStyle name="Standard 153 4" xfId="7444"/>
    <cellStyle name="Standard 153 4 2" xfId="17772"/>
    <cellStyle name="Standard 153 5" xfId="13436"/>
    <cellStyle name="Standard 153 5 2" xfId="17773"/>
    <cellStyle name="Standard 153 6" xfId="11357"/>
    <cellStyle name="Standard 153 6 2" xfId="17774"/>
    <cellStyle name="Standard 153 7" xfId="17763"/>
    <cellStyle name="Standard 154" xfId="4432"/>
    <cellStyle name="Standard 154 2" xfId="4433"/>
    <cellStyle name="Standard 154 2 2" xfId="7448"/>
    <cellStyle name="Standard 154 2 2 2" xfId="17777"/>
    <cellStyle name="Standard 154 2 3" xfId="12116"/>
    <cellStyle name="Standard 154 2 3 2" xfId="17778"/>
    <cellStyle name="Standard 154 2 4" xfId="11359"/>
    <cellStyle name="Standard 154 2 4 2" xfId="17779"/>
    <cellStyle name="Standard 154 2 5" xfId="17776"/>
    <cellStyle name="Standard 154 3" xfId="4434"/>
    <cellStyle name="Standard 154 3 2" xfId="7449"/>
    <cellStyle name="Standard 154 3 2 2" xfId="17781"/>
    <cellStyle name="Standard 154 3 3" xfId="12117"/>
    <cellStyle name="Standard 154 3 3 2" xfId="17782"/>
    <cellStyle name="Standard 154 3 4" xfId="9783"/>
    <cellStyle name="Standard 154 3 4 2" xfId="17783"/>
    <cellStyle name="Standard 154 3 5" xfId="17780"/>
    <cellStyle name="Standard 154 4" xfId="7447"/>
    <cellStyle name="Standard 154 4 2" xfId="17784"/>
    <cellStyle name="Standard 154 5" xfId="13446"/>
    <cellStyle name="Standard 154 5 2" xfId="17785"/>
    <cellStyle name="Standard 154 6" xfId="10198"/>
    <cellStyle name="Standard 154 6 2" xfId="17786"/>
    <cellStyle name="Standard 154 7" xfId="17775"/>
    <cellStyle name="Standard 155" xfId="4435"/>
    <cellStyle name="Standard 155 2" xfId="4436"/>
    <cellStyle name="Standard 155 2 2" xfId="7451"/>
    <cellStyle name="Standard 155 2 2 2" xfId="17789"/>
    <cellStyle name="Standard 155 2 3" xfId="12118"/>
    <cellStyle name="Standard 155 2 3 2" xfId="17790"/>
    <cellStyle name="Standard 155 2 4" xfId="11361"/>
    <cellStyle name="Standard 155 2 4 2" xfId="17791"/>
    <cellStyle name="Standard 155 2 5" xfId="17788"/>
    <cellStyle name="Standard 155 3" xfId="4437"/>
    <cellStyle name="Standard 155 3 2" xfId="7452"/>
    <cellStyle name="Standard 155 3 2 2" xfId="17793"/>
    <cellStyle name="Standard 155 3 3" xfId="13449"/>
    <cellStyle name="Standard 155 3 3 2" xfId="17794"/>
    <cellStyle name="Standard 155 3 4" xfId="10205"/>
    <cellStyle name="Standard 155 3 4 2" xfId="17795"/>
    <cellStyle name="Standard 155 3 5" xfId="17792"/>
    <cellStyle name="Standard 155 4" xfId="7450"/>
    <cellStyle name="Standard 155 4 2" xfId="17796"/>
    <cellStyle name="Standard 155 5" xfId="13448"/>
    <cellStyle name="Standard 155 5 2" xfId="17797"/>
    <cellStyle name="Standard 155 6" xfId="11360"/>
    <cellStyle name="Standard 155 6 2" xfId="17798"/>
    <cellStyle name="Standard 155 7" xfId="17787"/>
    <cellStyle name="Standard 156" xfId="4438"/>
    <cellStyle name="Standard 156 2" xfId="4439"/>
    <cellStyle name="Standard 156 2 2" xfId="7454"/>
    <cellStyle name="Standard 156 2 2 2" xfId="17801"/>
    <cellStyle name="Standard 156 2 3" xfId="12119"/>
    <cellStyle name="Standard 156 2 3 2" xfId="17802"/>
    <cellStyle name="Standard 156 2 4" xfId="11362"/>
    <cellStyle name="Standard 156 2 4 2" xfId="17803"/>
    <cellStyle name="Standard 156 2 5" xfId="17800"/>
    <cellStyle name="Standard 156 3" xfId="4440"/>
    <cellStyle name="Standard 156 3 2" xfId="7455"/>
    <cellStyle name="Standard 156 3 2 2" xfId="17805"/>
    <cellStyle name="Standard 156 3 3" xfId="13450"/>
    <cellStyle name="Standard 156 3 3 2" xfId="17806"/>
    <cellStyle name="Standard 156 3 4" xfId="10204"/>
    <cellStyle name="Standard 156 3 4 2" xfId="17807"/>
    <cellStyle name="Standard 156 3 5" xfId="17804"/>
    <cellStyle name="Standard 156 4" xfId="7453"/>
    <cellStyle name="Standard 156 4 2" xfId="17808"/>
    <cellStyle name="Standard 156 5" xfId="13447"/>
    <cellStyle name="Standard 156 5 2" xfId="17809"/>
    <cellStyle name="Standard 156 6" xfId="10202"/>
    <cellStyle name="Standard 156 6 2" xfId="17810"/>
    <cellStyle name="Standard 156 7" xfId="17799"/>
    <cellStyle name="Standard 157" xfId="4441"/>
    <cellStyle name="Standard 157 2" xfId="4442"/>
    <cellStyle name="Standard 157 2 2" xfId="7457"/>
    <cellStyle name="Standard 157 2 2 2" xfId="17813"/>
    <cellStyle name="Standard 157 2 3" xfId="13451"/>
    <cellStyle name="Standard 157 2 3 2" xfId="17814"/>
    <cellStyle name="Standard 157 2 4" xfId="11364"/>
    <cellStyle name="Standard 157 2 4 2" xfId="17815"/>
    <cellStyle name="Standard 157 2 5" xfId="17812"/>
    <cellStyle name="Standard 157 3" xfId="4443"/>
    <cellStyle name="Standard 157 3 2" xfId="7458"/>
    <cellStyle name="Standard 157 3 2 2" xfId="17817"/>
    <cellStyle name="Standard 157 3 3" xfId="12121"/>
    <cellStyle name="Standard 157 3 3 2" xfId="17818"/>
    <cellStyle name="Standard 157 3 4" xfId="11365"/>
    <cellStyle name="Standard 157 3 4 2" xfId="17819"/>
    <cellStyle name="Standard 157 3 5" xfId="17816"/>
    <cellStyle name="Standard 157 4" xfId="7456"/>
    <cellStyle name="Standard 157 4 2" xfId="17820"/>
    <cellStyle name="Standard 157 5" xfId="12120"/>
    <cellStyle name="Standard 157 5 2" xfId="17821"/>
    <cellStyle name="Standard 157 6" xfId="11363"/>
    <cellStyle name="Standard 157 6 2" xfId="17822"/>
    <cellStyle name="Standard 157 7" xfId="17811"/>
    <cellStyle name="Standard 158" xfId="4444"/>
    <cellStyle name="Standard 158 2" xfId="4445"/>
    <cellStyle name="Standard 158 2 2" xfId="7460"/>
    <cellStyle name="Standard 158 2 2 2" xfId="17825"/>
    <cellStyle name="Standard 158 2 3" xfId="13453"/>
    <cellStyle name="Standard 158 2 3 2" xfId="17826"/>
    <cellStyle name="Standard 158 2 4" xfId="10206"/>
    <cellStyle name="Standard 158 2 4 2" xfId="17827"/>
    <cellStyle name="Standard 158 2 5" xfId="17824"/>
    <cellStyle name="Standard 158 3" xfId="4446"/>
    <cellStyle name="Standard 158 3 2" xfId="7461"/>
    <cellStyle name="Standard 158 3 2 2" xfId="17829"/>
    <cellStyle name="Standard 158 3 3" xfId="13452"/>
    <cellStyle name="Standard 158 3 3 2" xfId="17830"/>
    <cellStyle name="Standard 158 3 4" xfId="11366"/>
    <cellStyle name="Standard 158 3 4 2" xfId="17831"/>
    <cellStyle name="Standard 158 3 5" xfId="17828"/>
    <cellStyle name="Standard 158 4" xfId="7459"/>
    <cellStyle name="Standard 158 4 2" xfId="17832"/>
    <cellStyle name="Standard 158 5" xfId="12122"/>
    <cellStyle name="Standard 158 5 2" xfId="17833"/>
    <cellStyle name="Standard 158 6" xfId="10215"/>
    <cellStyle name="Standard 158 6 2" xfId="17834"/>
    <cellStyle name="Standard 158 7" xfId="17823"/>
    <cellStyle name="Standard 159" xfId="4447"/>
    <cellStyle name="Standard 159 2" xfId="4448"/>
    <cellStyle name="Standard 159 2 2" xfId="7463"/>
    <cellStyle name="Standard 159 2 2 2" xfId="17837"/>
    <cellStyle name="Standard 159 2 3" xfId="12123"/>
    <cellStyle name="Standard 159 2 3 2" xfId="17838"/>
    <cellStyle name="Standard 159 2 4" xfId="11367"/>
    <cellStyle name="Standard 159 2 4 2" xfId="17839"/>
    <cellStyle name="Standard 159 2 5" xfId="17836"/>
    <cellStyle name="Standard 159 3" xfId="4449"/>
    <cellStyle name="Standard 159 3 2" xfId="7464"/>
    <cellStyle name="Standard 159 3 2 2" xfId="17841"/>
    <cellStyle name="Standard 159 3 3" xfId="12124"/>
    <cellStyle name="Standard 159 3 3 2" xfId="17842"/>
    <cellStyle name="Standard 159 3 4" xfId="10214"/>
    <cellStyle name="Standard 159 3 4 2" xfId="17843"/>
    <cellStyle name="Standard 159 3 5" xfId="17840"/>
    <cellStyle name="Standard 159 4" xfId="7462"/>
    <cellStyle name="Standard 159 4 2" xfId="17844"/>
    <cellStyle name="Standard 159 5" xfId="13445"/>
    <cellStyle name="Standard 159 5 2" xfId="17845"/>
    <cellStyle name="Standard 159 6" xfId="9785"/>
    <cellStyle name="Standard 159 6 2" xfId="17846"/>
    <cellStyle name="Standard 159 7" xfId="17835"/>
    <cellStyle name="Standard 16" xfId="4450"/>
    <cellStyle name="Standard 16 2" xfId="4451"/>
    <cellStyle name="Standard 16 2 2" xfId="7466"/>
    <cellStyle name="Standard 16 2 2 2" xfId="17849"/>
    <cellStyle name="Standard 16 2 3" xfId="12125"/>
    <cellStyle name="Standard 16 2 3 2" xfId="17850"/>
    <cellStyle name="Standard 16 2 4" xfId="11368"/>
    <cellStyle name="Standard 16 2 4 2" xfId="17851"/>
    <cellStyle name="Standard 16 2 5" xfId="17848"/>
    <cellStyle name="Standard 16 3" xfId="7465"/>
    <cellStyle name="Standard 16 3 2" xfId="17852"/>
    <cellStyle name="Standard 16 4" xfId="13455"/>
    <cellStyle name="Standard 16 4 2" xfId="17853"/>
    <cellStyle name="Standard 16 5" xfId="10208"/>
    <cellStyle name="Standard 16 5 2" xfId="17854"/>
    <cellStyle name="Standard 16 6" xfId="17847"/>
    <cellStyle name="Standard 160" xfId="4452"/>
    <cellStyle name="Standard 160 2" xfId="7467"/>
    <cellStyle name="Standard 160 2 2" xfId="17856"/>
    <cellStyle name="Standard 160 3" xfId="12126"/>
    <cellStyle name="Standard 160 3 2" xfId="17857"/>
    <cellStyle name="Standard 160 4" xfId="10210"/>
    <cellStyle name="Standard 160 4 2" xfId="17858"/>
    <cellStyle name="Standard 160 5" xfId="17855"/>
    <cellStyle name="Standard 161" xfId="4453"/>
    <cellStyle name="Standard 161 2" xfId="7468"/>
    <cellStyle name="Standard 161 2 2" xfId="17860"/>
    <cellStyle name="Standard 161 3" xfId="13457"/>
    <cellStyle name="Standard 161 3 2" xfId="17861"/>
    <cellStyle name="Standard 161 4" xfId="11369"/>
    <cellStyle name="Standard 161 4 2" xfId="17862"/>
    <cellStyle name="Standard 161 5" xfId="17859"/>
    <cellStyle name="Standard 162" xfId="4454"/>
    <cellStyle name="Standard 162 2" xfId="7469"/>
    <cellStyle name="Standard 162 2 2" xfId="17864"/>
    <cellStyle name="Standard 162 3" xfId="12127"/>
    <cellStyle name="Standard 162 3 2" xfId="17865"/>
    <cellStyle name="Standard 162 4" xfId="11370"/>
    <cellStyle name="Standard 162 4 2" xfId="17866"/>
    <cellStyle name="Standard 162 5" xfId="17863"/>
    <cellStyle name="Standard 163" xfId="4455"/>
    <cellStyle name="Standard 163 2" xfId="7470"/>
    <cellStyle name="Standard 163 2 2" xfId="17868"/>
    <cellStyle name="Standard 163 3" xfId="13458"/>
    <cellStyle name="Standard 163 3 2" xfId="17869"/>
    <cellStyle name="Standard 163 4" xfId="11371"/>
    <cellStyle name="Standard 163 4 2" xfId="17870"/>
    <cellStyle name="Standard 163 5" xfId="17867"/>
    <cellStyle name="Standard 164" xfId="4456"/>
    <cellStyle name="Standard 164 2" xfId="7471"/>
    <cellStyle name="Standard 164 2 2" xfId="17872"/>
    <cellStyle name="Standard 164 3" xfId="13456"/>
    <cellStyle name="Standard 164 3 2" xfId="17873"/>
    <cellStyle name="Standard 164 4" xfId="11372"/>
    <cellStyle name="Standard 164 4 2" xfId="17874"/>
    <cellStyle name="Standard 164 5" xfId="17871"/>
    <cellStyle name="Standard 165" xfId="4457"/>
    <cellStyle name="Standard 165 2" xfId="7472"/>
    <cellStyle name="Standard 165 2 2" xfId="17876"/>
    <cellStyle name="Standard 165 3" xfId="12128"/>
    <cellStyle name="Standard 165 3 2" xfId="17877"/>
    <cellStyle name="Standard 165 4" xfId="10237"/>
    <cellStyle name="Standard 165 4 2" xfId="17878"/>
    <cellStyle name="Standard 165 5" xfId="17875"/>
    <cellStyle name="Standard 166" xfId="4458"/>
    <cellStyle name="Standard 166 2" xfId="7473"/>
    <cellStyle name="Standard 166 2 2" xfId="17880"/>
    <cellStyle name="Standard 166 3" xfId="13459"/>
    <cellStyle name="Standard 166 3 2" xfId="17881"/>
    <cellStyle name="Standard 166 4" xfId="10216"/>
    <cellStyle name="Standard 166 4 2" xfId="17882"/>
    <cellStyle name="Standard 166 5" xfId="17879"/>
    <cellStyle name="Standard 167" xfId="4459"/>
    <cellStyle name="Standard 167 2" xfId="4460"/>
    <cellStyle name="Standard 167 2 2" xfId="7475"/>
    <cellStyle name="Standard 167 2 2 2" xfId="17885"/>
    <cellStyle name="Standard 167 2 3" xfId="13460"/>
    <cellStyle name="Standard 167 2 3 2" xfId="17886"/>
    <cellStyle name="Standard 167 2 4" xfId="9787"/>
    <cellStyle name="Standard 167 2 4 2" xfId="17887"/>
    <cellStyle name="Standard 167 2 5" xfId="17884"/>
    <cellStyle name="Standard 167 3" xfId="4461"/>
    <cellStyle name="Standard 167 3 2" xfId="7476"/>
    <cellStyle name="Standard 167 3 2 2" xfId="17889"/>
    <cellStyle name="Standard 167 3 3" xfId="12130"/>
    <cellStyle name="Standard 167 3 3 2" xfId="17890"/>
    <cellStyle name="Standard 167 3 4" xfId="11374"/>
    <cellStyle name="Standard 167 3 4 2" xfId="17891"/>
    <cellStyle name="Standard 167 3 5" xfId="17888"/>
    <cellStyle name="Standard 167 4" xfId="7474"/>
    <cellStyle name="Standard 167 4 2" xfId="17892"/>
    <cellStyle name="Standard 167 5" xfId="12129"/>
    <cellStyle name="Standard 167 5 2" xfId="17893"/>
    <cellStyle name="Standard 167 6" xfId="11373"/>
    <cellStyle name="Standard 167 6 2" xfId="17894"/>
    <cellStyle name="Standard 167 7" xfId="17883"/>
    <cellStyle name="Standard 168" xfId="4462"/>
    <cellStyle name="Standard 168 2" xfId="4463"/>
    <cellStyle name="Standard 168 2 2" xfId="7478"/>
    <cellStyle name="Standard 168 2 2 2" xfId="17897"/>
    <cellStyle name="Standard 168 2 3" xfId="13462"/>
    <cellStyle name="Standard 168 2 3 2" xfId="17898"/>
    <cellStyle name="Standard 168 2 4" xfId="10218"/>
    <cellStyle name="Standard 168 2 4 2" xfId="17899"/>
    <cellStyle name="Standard 168 2 5" xfId="17896"/>
    <cellStyle name="Standard 168 3" xfId="4464"/>
    <cellStyle name="Standard 168 3 2" xfId="7479"/>
    <cellStyle name="Standard 168 3 2 2" xfId="17901"/>
    <cellStyle name="Standard 168 3 3" xfId="13461"/>
    <cellStyle name="Standard 168 3 3 2" xfId="17902"/>
    <cellStyle name="Standard 168 3 4" xfId="11375"/>
    <cellStyle name="Standard 168 3 4 2" xfId="17903"/>
    <cellStyle name="Standard 168 3 5" xfId="17900"/>
    <cellStyle name="Standard 168 4" xfId="7477"/>
    <cellStyle name="Standard 168 4 2" xfId="17904"/>
    <cellStyle name="Standard 168 5" xfId="12131"/>
    <cellStyle name="Standard 168 5 2" xfId="17905"/>
    <cellStyle name="Standard 168 6" xfId="10222"/>
    <cellStyle name="Standard 168 6 2" xfId="17906"/>
    <cellStyle name="Standard 168 7" xfId="17895"/>
    <cellStyle name="Standard 169" xfId="4465"/>
    <cellStyle name="Standard 169 2" xfId="4466"/>
    <cellStyle name="Standard 169 2 2" xfId="7481"/>
    <cellStyle name="Standard 169 2 2 2" xfId="17909"/>
    <cellStyle name="Standard 169 2 3" xfId="12132"/>
    <cellStyle name="Standard 169 2 3 2" xfId="17910"/>
    <cellStyle name="Standard 169 2 4" xfId="11376"/>
    <cellStyle name="Standard 169 2 4 2" xfId="17911"/>
    <cellStyle name="Standard 169 2 5" xfId="17908"/>
    <cellStyle name="Standard 169 3" xfId="4467"/>
    <cellStyle name="Standard 169 3 2" xfId="7482"/>
    <cellStyle name="Standard 169 3 2 2" xfId="17913"/>
    <cellStyle name="Standard 169 3 3" xfId="12133"/>
    <cellStyle name="Standard 169 3 3 2" xfId="17914"/>
    <cellStyle name="Standard 169 3 4" xfId="11377"/>
    <cellStyle name="Standard 169 3 4 2" xfId="17915"/>
    <cellStyle name="Standard 169 3 5" xfId="17912"/>
    <cellStyle name="Standard 169 4" xfId="7480"/>
    <cellStyle name="Standard 169 4 2" xfId="17916"/>
    <cellStyle name="Standard 169 5" xfId="13454"/>
    <cellStyle name="Standard 169 5 2" xfId="17917"/>
    <cellStyle name="Standard 169 6" xfId="10220"/>
    <cellStyle name="Standard 169 6 2" xfId="17918"/>
    <cellStyle name="Standard 169 7" xfId="17907"/>
    <cellStyle name="Standard 17" xfId="4468"/>
    <cellStyle name="Standard 17 2" xfId="4469"/>
    <cellStyle name="Standard 17 2 2" xfId="7484"/>
    <cellStyle name="Standard 17 2 2 2" xfId="17921"/>
    <cellStyle name="Standard 17 2 3" xfId="12134"/>
    <cellStyle name="Standard 17 2 3 2" xfId="17922"/>
    <cellStyle name="Standard 17 2 4" xfId="10223"/>
    <cellStyle name="Standard 17 2 4 2" xfId="17923"/>
    <cellStyle name="Standard 17 2 5" xfId="17920"/>
    <cellStyle name="Standard 17 3" xfId="7483"/>
    <cellStyle name="Standard 17 3 2" xfId="17924"/>
    <cellStyle name="Standard 17 4" xfId="13464"/>
    <cellStyle name="Standard 17 4 2" xfId="17925"/>
    <cellStyle name="Standard 17 5" xfId="9789"/>
    <cellStyle name="Standard 17 5 2" xfId="17926"/>
    <cellStyle name="Standard 17 6" xfId="17919"/>
    <cellStyle name="Standard 170" xfId="4470"/>
    <cellStyle name="Standard 170 2" xfId="4471"/>
    <cellStyle name="Standard 170 2 2" xfId="7486"/>
    <cellStyle name="Standard 170 2 2 2" xfId="17929"/>
    <cellStyle name="Standard 170 2 3" xfId="13466"/>
    <cellStyle name="Standard 170 2 3 2" xfId="17930"/>
    <cellStyle name="Standard 170 2 4" xfId="10224"/>
    <cellStyle name="Standard 170 2 4 2" xfId="17931"/>
    <cellStyle name="Standard 170 2 5" xfId="17928"/>
    <cellStyle name="Standard 170 3" xfId="4472"/>
    <cellStyle name="Standard 170 3 2" xfId="7487"/>
    <cellStyle name="Standard 170 3 2 2" xfId="17933"/>
    <cellStyle name="Standard 170 3 3" xfId="12136"/>
    <cellStyle name="Standard 170 3 3 2" xfId="17934"/>
    <cellStyle name="Standard 170 3 4" xfId="11379"/>
    <cellStyle name="Standard 170 3 4 2" xfId="17935"/>
    <cellStyle name="Standard 170 3 5" xfId="17932"/>
    <cellStyle name="Standard 170 4" xfId="7485"/>
    <cellStyle name="Standard 170 4 2" xfId="17936"/>
    <cellStyle name="Standard 170 5" xfId="12135"/>
    <cellStyle name="Standard 170 5 2" xfId="17937"/>
    <cellStyle name="Standard 170 6" xfId="11378"/>
    <cellStyle name="Standard 170 6 2" xfId="17938"/>
    <cellStyle name="Standard 170 7" xfId="17927"/>
    <cellStyle name="Standard 171" xfId="4473"/>
    <cellStyle name="Standard 171 2" xfId="4474"/>
    <cellStyle name="Standard 171 2 2" xfId="7489"/>
    <cellStyle name="Standard 171 2 2 2" xfId="17941"/>
    <cellStyle name="Standard 171 2 3" xfId="13465"/>
    <cellStyle name="Standard 171 2 3 2" xfId="17942"/>
    <cellStyle name="Standard 171 2 4" xfId="10236"/>
    <cellStyle name="Standard 171 2 4 2" xfId="17943"/>
    <cellStyle name="Standard 171 2 5" xfId="17940"/>
    <cellStyle name="Standard 171 3" xfId="4475"/>
    <cellStyle name="Standard 171 3 2" xfId="7490"/>
    <cellStyle name="Standard 171 3 2 2" xfId="17945"/>
    <cellStyle name="Standard 171 3 3" xfId="12137"/>
    <cellStyle name="Standard 171 3 3 2" xfId="17946"/>
    <cellStyle name="Standard 171 3 4" xfId="10226"/>
    <cellStyle name="Standard 171 3 4 2" xfId="17947"/>
    <cellStyle name="Standard 171 3 5" xfId="17944"/>
    <cellStyle name="Standard 171 4" xfId="7488"/>
    <cellStyle name="Standard 171 4 2" xfId="17948"/>
    <cellStyle name="Standard 171 5" xfId="13467"/>
    <cellStyle name="Standard 171 5 2" xfId="17949"/>
    <cellStyle name="Standard 171 6" xfId="11380"/>
    <cellStyle name="Standard 171 6 2" xfId="17950"/>
    <cellStyle name="Standard 171 7" xfId="17939"/>
    <cellStyle name="Standard 172" xfId="4476"/>
    <cellStyle name="Standard 172 2" xfId="4477"/>
    <cellStyle name="Standard 172 2 2" xfId="7492"/>
    <cellStyle name="Standard 172 2 2 2" xfId="17953"/>
    <cellStyle name="Standard 172 2 3" xfId="12138"/>
    <cellStyle name="Standard 172 2 3 2" xfId="17954"/>
    <cellStyle name="Standard 172 2 4" xfId="10228"/>
    <cellStyle name="Standard 172 2 4 2" xfId="17955"/>
    <cellStyle name="Standard 172 2 5" xfId="17952"/>
    <cellStyle name="Standard 172 3" xfId="4478"/>
    <cellStyle name="Standard 172 3 2" xfId="7493"/>
    <cellStyle name="Standard 172 3 2 2" xfId="17957"/>
    <cellStyle name="Standard 172 3 3" xfId="13469"/>
    <cellStyle name="Standard 172 3 3 2" xfId="17958"/>
    <cellStyle name="Standard 172 3 4" xfId="11382"/>
    <cellStyle name="Standard 172 3 4 2" xfId="17959"/>
    <cellStyle name="Standard 172 3 5" xfId="17956"/>
    <cellStyle name="Standard 172 4" xfId="7491"/>
    <cellStyle name="Standard 172 4 2" xfId="17960"/>
    <cellStyle name="Standard 172 5" xfId="13468"/>
    <cellStyle name="Standard 172 5 2" xfId="17961"/>
    <cellStyle name="Standard 172 6" xfId="11381"/>
    <cellStyle name="Standard 172 6 2" xfId="17962"/>
    <cellStyle name="Standard 172 7" xfId="17951"/>
    <cellStyle name="Standard 173" xfId="4479"/>
    <cellStyle name="Standard 173 2" xfId="4480"/>
    <cellStyle name="Standard 173 2 2" xfId="7495"/>
    <cellStyle name="Standard 173 2 2 2" xfId="17965"/>
    <cellStyle name="Standard 173 2 3" xfId="12140"/>
    <cellStyle name="Standard 173 2 3 2" xfId="17966"/>
    <cellStyle name="Standard 173 2 4" xfId="10232"/>
    <cellStyle name="Standard 173 2 4 2" xfId="17967"/>
    <cellStyle name="Standard 173 2 5" xfId="17964"/>
    <cellStyle name="Standard 173 3" xfId="4481"/>
    <cellStyle name="Standard 173 3 2" xfId="7496"/>
    <cellStyle name="Standard 173 3 2 2" xfId="17969"/>
    <cellStyle name="Standard 173 3 3" xfId="13471"/>
    <cellStyle name="Standard 173 3 3 2" xfId="17970"/>
    <cellStyle name="Standard 173 3 4" xfId="11383"/>
    <cellStyle name="Standard 173 3 4 2" xfId="17971"/>
    <cellStyle name="Standard 173 3 5" xfId="17968"/>
    <cellStyle name="Standard 173 4" xfId="7494"/>
    <cellStyle name="Standard 173 4 2" xfId="17972"/>
    <cellStyle name="Standard 173 5" xfId="12139"/>
    <cellStyle name="Standard 173 5 2" xfId="17973"/>
    <cellStyle name="Standard 173 6" xfId="10234"/>
    <cellStyle name="Standard 173 6 2" xfId="17974"/>
    <cellStyle name="Standard 173 7" xfId="17963"/>
    <cellStyle name="Standard 174" xfId="4482"/>
    <cellStyle name="Standard 174 2" xfId="4483"/>
    <cellStyle name="Standard 174 2 2" xfId="7498"/>
    <cellStyle name="Standard 174 2 2 2" xfId="17977"/>
    <cellStyle name="Standard 174 2 3" xfId="13463"/>
    <cellStyle name="Standard 174 2 3 2" xfId="17978"/>
    <cellStyle name="Standard 174 2 4" xfId="11384"/>
    <cellStyle name="Standard 174 2 4 2" xfId="17979"/>
    <cellStyle name="Standard 174 2 5" xfId="17976"/>
    <cellStyle name="Standard 174 3" xfId="4484"/>
    <cellStyle name="Standard 174 3 2" xfId="7499"/>
    <cellStyle name="Standard 174 3 2 2" xfId="17981"/>
    <cellStyle name="Standard 174 3 3" xfId="12141"/>
    <cellStyle name="Standard 174 3 3 2" xfId="17982"/>
    <cellStyle name="Standard 174 3 4" xfId="11385"/>
    <cellStyle name="Standard 174 3 4 2" xfId="17983"/>
    <cellStyle name="Standard 174 3 5" xfId="17980"/>
    <cellStyle name="Standard 174 4" xfId="7497"/>
    <cellStyle name="Standard 174 4 2" xfId="17984"/>
    <cellStyle name="Standard 174 5" xfId="13470"/>
    <cellStyle name="Standard 174 5 2" xfId="17985"/>
    <cellStyle name="Standard 174 6" xfId="10233"/>
    <cellStyle name="Standard 174 6 2" xfId="17986"/>
    <cellStyle name="Standard 174 7" xfId="17975"/>
    <cellStyle name="Standard 175" xfId="4485"/>
    <cellStyle name="Standard 175 2" xfId="4486"/>
    <cellStyle name="Standard 175 2 2" xfId="7501"/>
    <cellStyle name="Standard 175 2 2 2" xfId="17989"/>
    <cellStyle name="Standard 175 2 3" xfId="12143"/>
    <cellStyle name="Standard 175 2 3 2" xfId="17990"/>
    <cellStyle name="Standard 175 2 4" xfId="11387"/>
    <cellStyle name="Standard 175 2 4 2" xfId="17991"/>
    <cellStyle name="Standard 175 2 5" xfId="17988"/>
    <cellStyle name="Standard 175 3" xfId="4487"/>
    <cellStyle name="Standard 175 3 2" xfId="7502"/>
    <cellStyle name="Standard 175 3 2 2" xfId="17993"/>
    <cellStyle name="Standard 175 3 3" xfId="13474"/>
    <cellStyle name="Standard 175 3 3 2" xfId="17994"/>
    <cellStyle name="Standard 175 3 4" xfId="11388"/>
    <cellStyle name="Standard 175 3 4 2" xfId="17995"/>
    <cellStyle name="Standard 175 3 5" xfId="17992"/>
    <cellStyle name="Standard 175 4" xfId="7500"/>
    <cellStyle name="Standard 175 4 2" xfId="17996"/>
    <cellStyle name="Standard 175 5" xfId="12142"/>
    <cellStyle name="Standard 175 5 2" xfId="17997"/>
    <cellStyle name="Standard 175 6" xfId="11386"/>
    <cellStyle name="Standard 175 6 2" xfId="17998"/>
    <cellStyle name="Standard 175 7" xfId="17987"/>
    <cellStyle name="Standard 176" xfId="4488"/>
    <cellStyle name="Standard 176 2" xfId="4489"/>
    <cellStyle name="Standard 176 2 2" xfId="7504"/>
    <cellStyle name="Standard 176 2 2 2" xfId="18001"/>
    <cellStyle name="Standard 176 2 3" xfId="12144"/>
    <cellStyle name="Standard 176 2 3 2" xfId="18002"/>
    <cellStyle name="Standard 176 2 4" xfId="10238"/>
    <cellStyle name="Standard 176 2 4 2" xfId="18003"/>
    <cellStyle name="Standard 176 2 5" xfId="18000"/>
    <cellStyle name="Standard 176 3" xfId="4490"/>
    <cellStyle name="Standard 176 3 2" xfId="7505"/>
    <cellStyle name="Standard 176 3 2 2" xfId="18005"/>
    <cellStyle name="Standard 176 3 3" xfId="13475"/>
    <cellStyle name="Standard 176 3 3 2" xfId="18006"/>
    <cellStyle name="Standard 176 3 4" xfId="11389"/>
    <cellStyle name="Standard 176 3 4 2" xfId="18007"/>
    <cellStyle name="Standard 176 3 5" xfId="18004"/>
    <cellStyle name="Standard 176 4" xfId="7503"/>
    <cellStyle name="Standard 176 4 2" xfId="18008"/>
    <cellStyle name="Standard 176 5" xfId="13473"/>
    <cellStyle name="Standard 176 5 2" xfId="18009"/>
    <cellStyle name="Standard 176 6" xfId="10252"/>
    <cellStyle name="Standard 176 6 2" xfId="18010"/>
    <cellStyle name="Standard 176 7" xfId="17999"/>
    <cellStyle name="Standard 177" xfId="4491"/>
    <cellStyle name="Standard 177 2" xfId="4492"/>
    <cellStyle name="Standard 177 2 2" xfId="7507"/>
    <cellStyle name="Standard 177 2 2 2" xfId="18013"/>
    <cellStyle name="Standard 177 2 3" xfId="12145"/>
    <cellStyle name="Standard 177 2 3 2" xfId="18014"/>
    <cellStyle name="Standard 177 2 4" xfId="11390"/>
    <cellStyle name="Standard 177 2 4 2" xfId="18015"/>
    <cellStyle name="Standard 177 2 5" xfId="18012"/>
    <cellStyle name="Standard 177 3" xfId="4493"/>
    <cellStyle name="Standard 177 3 2" xfId="7508"/>
    <cellStyle name="Standard 177 3 2 2" xfId="18017"/>
    <cellStyle name="Standard 177 3 3" xfId="12146"/>
    <cellStyle name="Standard 177 3 3 2" xfId="18018"/>
    <cellStyle name="Standard 177 3 4" xfId="10242"/>
    <cellStyle name="Standard 177 3 4 2" xfId="18019"/>
    <cellStyle name="Standard 177 3 5" xfId="18016"/>
    <cellStyle name="Standard 177 4" xfId="7506"/>
    <cellStyle name="Standard 177 4 2" xfId="18020"/>
    <cellStyle name="Standard 177 5" xfId="13472"/>
    <cellStyle name="Standard 177 5 2" xfId="18021"/>
    <cellStyle name="Standard 177 6" xfId="10239"/>
    <cellStyle name="Standard 177 6 2" xfId="18022"/>
    <cellStyle name="Standard 177 7" xfId="18011"/>
    <cellStyle name="Standard 178" xfId="4494"/>
    <cellStyle name="Standard 178 2" xfId="4495"/>
    <cellStyle name="Standard 178 2 2" xfId="7510"/>
    <cellStyle name="Standard 178 2 2 2" xfId="18025"/>
    <cellStyle name="Standard 178 2 3" xfId="12147"/>
    <cellStyle name="Standard 178 2 3 2" xfId="18026"/>
    <cellStyle name="Standard 178 2 4" xfId="11391"/>
    <cellStyle name="Standard 178 2 4 2" xfId="18027"/>
    <cellStyle name="Standard 178 2 5" xfId="18024"/>
    <cellStyle name="Standard 178 3" xfId="4496"/>
    <cellStyle name="Standard 178 3 2" xfId="7511"/>
    <cellStyle name="Standard 178 3 2 2" xfId="18029"/>
    <cellStyle name="Standard 178 3 3" xfId="12148"/>
    <cellStyle name="Standard 178 3 3 2" xfId="18030"/>
    <cellStyle name="Standard 178 3 4" xfId="10241"/>
    <cellStyle name="Standard 178 3 4 2" xfId="18031"/>
    <cellStyle name="Standard 178 3 5" xfId="18028"/>
    <cellStyle name="Standard 178 4" xfId="7509"/>
    <cellStyle name="Standard 178 4 2" xfId="18032"/>
    <cellStyle name="Standard 178 5" xfId="13477"/>
    <cellStyle name="Standard 178 5 2" xfId="18033"/>
    <cellStyle name="Standard 178 6" xfId="10240"/>
    <cellStyle name="Standard 178 6 2" xfId="18034"/>
    <cellStyle name="Standard 178 7" xfId="18023"/>
    <cellStyle name="Standard 179" xfId="4497"/>
    <cellStyle name="Standard 179 2" xfId="4498"/>
    <cellStyle name="Standard 179 2 2" xfId="7513"/>
    <cellStyle name="Standard 179 2 2 2" xfId="18037"/>
    <cellStyle name="Standard 179 2 3" xfId="12149"/>
    <cellStyle name="Standard 179 2 3 2" xfId="18038"/>
    <cellStyle name="Standard 179 2 4" xfId="11393"/>
    <cellStyle name="Standard 179 2 4 2" xfId="18039"/>
    <cellStyle name="Standard 179 2 5" xfId="18036"/>
    <cellStyle name="Standard 179 3" xfId="4499"/>
    <cellStyle name="Standard 179 3 2" xfId="7514"/>
    <cellStyle name="Standard 179 3 2 2" xfId="18041"/>
    <cellStyle name="Standard 179 3 3" xfId="13480"/>
    <cellStyle name="Standard 179 3 3 2" xfId="18042"/>
    <cellStyle name="Standard 179 3 4" xfId="10245"/>
    <cellStyle name="Standard 179 3 4 2" xfId="18043"/>
    <cellStyle name="Standard 179 3 5" xfId="18040"/>
    <cellStyle name="Standard 179 4" xfId="7512"/>
    <cellStyle name="Standard 179 4 2" xfId="18044"/>
    <cellStyle name="Standard 179 5" xfId="13479"/>
    <cellStyle name="Standard 179 5 2" xfId="18045"/>
    <cellStyle name="Standard 179 6" xfId="11392"/>
    <cellStyle name="Standard 179 6 2" xfId="18046"/>
    <cellStyle name="Standard 179 7" xfId="18035"/>
    <cellStyle name="Standard 18" xfId="4500"/>
    <cellStyle name="Standard 18 2" xfId="4501"/>
    <cellStyle name="Standard 18 2 2" xfId="4502"/>
    <cellStyle name="Standard 18 2 2 2" xfId="7517"/>
    <cellStyle name="Standard 18 2 2 2 2" xfId="18050"/>
    <cellStyle name="Standard 18 2 2 3" xfId="13481"/>
    <cellStyle name="Standard 18 2 2 3 2" xfId="18051"/>
    <cellStyle name="Standard 18 2 2 4" xfId="10244"/>
    <cellStyle name="Standard 18 2 2 4 2" xfId="18052"/>
    <cellStyle name="Standard 18 2 2 5" xfId="18049"/>
    <cellStyle name="Standard 18 2 3" xfId="7516"/>
    <cellStyle name="Standard 18 2 3 2" xfId="18053"/>
    <cellStyle name="Standard 18 2 4" xfId="12150"/>
    <cellStyle name="Standard 18 2 4 2" xfId="18054"/>
    <cellStyle name="Standard 18 2 5" xfId="11394"/>
    <cellStyle name="Standard 18 2 5 2" xfId="18055"/>
    <cellStyle name="Standard 18 2 6" xfId="18048"/>
    <cellStyle name="Standard 18 3" xfId="4503"/>
    <cellStyle name="Standard 18 3 2" xfId="7518"/>
    <cellStyle name="Standard 18 3 2 2" xfId="18057"/>
    <cellStyle name="Standard 18 3 3" xfId="12151"/>
    <cellStyle name="Standard 18 3 3 2" xfId="18058"/>
    <cellStyle name="Standard 18 3 4" xfId="11395"/>
    <cellStyle name="Standard 18 3 4 2" xfId="18059"/>
    <cellStyle name="Standard 18 3 5" xfId="18056"/>
    <cellStyle name="Standard 18 4" xfId="7515"/>
    <cellStyle name="Standard 18 4 2" xfId="18060"/>
    <cellStyle name="Standard 18 5" xfId="13478"/>
    <cellStyle name="Standard 18 5 2" xfId="18061"/>
    <cellStyle name="Standard 18 6" xfId="10243"/>
    <cellStyle name="Standard 18 6 2" xfId="18062"/>
    <cellStyle name="Standard 18 7" xfId="18047"/>
    <cellStyle name="Standard 18_BNP_Tradeabstimmung_Oktober_2012" xfId="4504"/>
    <cellStyle name="Standard 180" xfId="4505"/>
    <cellStyle name="Standard 180 2" xfId="4506"/>
    <cellStyle name="Standard 180 2 2" xfId="7520"/>
    <cellStyle name="Standard 180 2 2 2" xfId="18065"/>
    <cellStyle name="Standard 180 2 3" xfId="12152"/>
    <cellStyle name="Standard 180 2 3 2" xfId="18066"/>
    <cellStyle name="Standard 180 2 4" xfId="10246"/>
    <cellStyle name="Standard 180 2 4 2" xfId="18067"/>
    <cellStyle name="Standard 180 2 5" xfId="18064"/>
    <cellStyle name="Standard 180 3" xfId="4507"/>
    <cellStyle name="Standard 180 3 2" xfId="7521"/>
    <cellStyle name="Standard 180 3 2 2" xfId="18069"/>
    <cellStyle name="Standard 180 3 3" xfId="12153"/>
    <cellStyle name="Standard 180 3 3 2" xfId="18070"/>
    <cellStyle name="Standard 180 3 4" xfId="11396"/>
    <cellStyle name="Standard 180 3 4 2" xfId="18071"/>
    <cellStyle name="Standard 180 3 5" xfId="18068"/>
    <cellStyle name="Standard 180 4" xfId="7519"/>
    <cellStyle name="Standard 180 4 2" xfId="18072"/>
    <cellStyle name="Standard 180 5" xfId="13482"/>
    <cellStyle name="Standard 180 5 2" xfId="18073"/>
    <cellStyle name="Standard 180 6" xfId="10251"/>
    <cellStyle name="Standard 180 6 2" xfId="18074"/>
    <cellStyle name="Standard 180 7" xfId="18063"/>
    <cellStyle name="Standard 181" xfId="4508"/>
    <cellStyle name="Standard 181 2" xfId="4509"/>
    <cellStyle name="Standard 181 2 2" xfId="7523"/>
    <cellStyle name="Standard 181 2 2 2" xfId="18077"/>
    <cellStyle name="Standard 181 2 3" xfId="13483"/>
    <cellStyle name="Standard 181 2 3 2" xfId="18078"/>
    <cellStyle name="Standard 181 2 4" xfId="11397"/>
    <cellStyle name="Standard 181 2 4 2" xfId="18079"/>
    <cellStyle name="Standard 181 2 5" xfId="18076"/>
    <cellStyle name="Standard 181 3" xfId="4510"/>
    <cellStyle name="Standard 181 3 2" xfId="7524"/>
    <cellStyle name="Standard 181 3 2 2" xfId="18081"/>
    <cellStyle name="Standard 181 3 3" xfId="13476"/>
    <cellStyle name="Standard 181 3 3 2" xfId="18082"/>
    <cellStyle name="Standard 181 3 4" xfId="10250"/>
    <cellStyle name="Standard 181 3 4 2" xfId="18083"/>
    <cellStyle name="Standard 181 3 5" xfId="18080"/>
    <cellStyle name="Standard 181 4" xfId="7522"/>
    <cellStyle name="Standard 181 4 2" xfId="18084"/>
    <cellStyle name="Standard 181 5" xfId="13484"/>
    <cellStyle name="Standard 181 5 2" xfId="18085"/>
    <cellStyle name="Standard 181 6" xfId="10247"/>
    <cellStyle name="Standard 181 6 2" xfId="18086"/>
    <cellStyle name="Standard 181 7" xfId="18075"/>
    <cellStyle name="Standard 182" xfId="4511"/>
    <cellStyle name="Standard 182 2" xfId="4512"/>
    <cellStyle name="Standard 182 2 2" xfId="7526"/>
    <cellStyle name="Standard 182 2 2 2" xfId="18089"/>
    <cellStyle name="Standard 182 2 3" xfId="12155"/>
    <cellStyle name="Standard 182 2 3 2" xfId="18090"/>
    <cellStyle name="Standard 182 2 4" xfId="11398"/>
    <cellStyle name="Standard 182 2 4 2" xfId="18091"/>
    <cellStyle name="Standard 182 2 5" xfId="18088"/>
    <cellStyle name="Standard 182 3" xfId="4513"/>
    <cellStyle name="Standard 182 3 2" xfId="7527"/>
    <cellStyle name="Standard 182 3 2 2" xfId="18093"/>
    <cellStyle name="Standard 182 3 3" xfId="13486"/>
    <cellStyle name="Standard 182 3 3 2" xfId="18094"/>
    <cellStyle name="Standard 182 3 4" xfId="10249"/>
    <cellStyle name="Standard 182 3 4 2" xfId="18095"/>
    <cellStyle name="Standard 182 3 5" xfId="18092"/>
    <cellStyle name="Standard 182 4" xfId="7525"/>
    <cellStyle name="Standard 182 4 2" xfId="18096"/>
    <cellStyle name="Standard 182 5" xfId="12154"/>
    <cellStyle name="Standard 182 5 2" xfId="18097"/>
    <cellStyle name="Standard 182 6" xfId="10248"/>
    <cellStyle name="Standard 182 6 2" xfId="18098"/>
    <cellStyle name="Standard 182 7" xfId="18087"/>
    <cellStyle name="Standard 183" xfId="4514"/>
    <cellStyle name="Standard 183 2" xfId="4515"/>
    <cellStyle name="Standard 183 2 2" xfId="7529"/>
    <cellStyle name="Standard 183 2 2 2" xfId="18101"/>
    <cellStyle name="Standard 183 2 3" xfId="12157"/>
    <cellStyle name="Standard 183 2 3 2" xfId="18102"/>
    <cellStyle name="Standard 183 2 4" xfId="11400"/>
    <cellStyle name="Standard 183 2 4 2" xfId="18103"/>
    <cellStyle name="Standard 183 2 5" xfId="18100"/>
    <cellStyle name="Standard 183 3" xfId="4516"/>
    <cellStyle name="Standard 183 3 2" xfId="7530"/>
    <cellStyle name="Standard 183 3 2 2" xfId="18105"/>
    <cellStyle name="Standard 183 3 3" xfId="13488"/>
    <cellStyle name="Standard 183 3 3 2" xfId="18106"/>
    <cellStyle name="Standard 183 3 4" xfId="11401"/>
    <cellStyle name="Standard 183 3 4 2" xfId="18107"/>
    <cellStyle name="Standard 183 3 5" xfId="18104"/>
    <cellStyle name="Standard 183 4" xfId="7528"/>
    <cellStyle name="Standard 183 4 2" xfId="18108"/>
    <cellStyle name="Standard 183 5" xfId="12156"/>
    <cellStyle name="Standard 183 5 2" xfId="18109"/>
    <cellStyle name="Standard 183 6" xfId="11399"/>
    <cellStyle name="Standard 183 6 2" xfId="18110"/>
    <cellStyle name="Standard 183 7" xfId="18099"/>
    <cellStyle name="Standard 184" xfId="4517"/>
    <cellStyle name="Standard 184 2" xfId="4518"/>
    <cellStyle name="Standard 184 2 2" xfId="7532"/>
    <cellStyle name="Standard 184 2 2 2" xfId="18113"/>
    <cellStyle name="Standard 184 2 3" xfId="13489"/>
    <cellStyle name="Standard 184 2 3 2" xfId="18114"/>
    <cellStyle name="Standard 184 2 4" xfId="10254"/>
    <cellStyle name="Standard 184 2 4 2" xfId="18115"/>
    <cellStyle name="Standard 184 2 5" xfId="18112"/>
    <cellStyle name="Standard 184 3" xfId="4519"/>
    <cellStyle name="Standard 184 3 2" xfId="7533"/>
    <cellStyle name="Standard 184 3 2 2" xfId="18117"/>
    <cellStyle name="Standard 184 3 3" xfId="13487"/>
    <cellStyle name="Standard 184 3 3 2" xfId="18118"/>
    <cellStyle name="Standard 184 3 4" xfId="10253"/>
    <cellStyle name="Standard 184 3 4 2" xfId="18119"/>
    <cellStyle name="Standard 184 3 5" xfId="18116"/>
    <cellStyle name="Standard 184 4" xfId="7531"/>
    <cellStyle name="Standard 184 4 2" xfId="18120"/>
    <cellStyle name="Standard 184 5" xfId="12158"/>
    <cellStyle name="Standard 184 5 2" xfId="18121"/>
    <cellStyle name="Standard 184 6" xfId="11402"/>
    <cellStyle name="Standard 184 6 2" xfId="18122"/>
    <cellStyle name="Standard 184 7" xfId="18111"/>
    <cellStyle name="Standard 185" xfId="4520"/>
    <cellStyle name="Standard 185 2" xfId="4521"/>
    <cellStyle name="Standard 185 2 2" xfId="7535"/>
    <cellStyle name="Standard 185 2 2 2" xfId="18125"/>
    <cellStyle name="Standard 185 2 3" xfId="13490"/>
    <cellStyle name="Standard 185 2 3 2" xfId="18126"/>
    <cellStyle name="Standard 185 2 4" xfId="11404"/>
    <cellStyle name="Standard 185 2 4 2" xfId="18127"/>
    <cellStyle name="Standard 185 2 5" xfId="18124"/>
    <cellStyle name="Standard 185 3" xfId="4522"/>
    <cellStyle name="Standard 185 3 2" xfId="7536"/>
    <cellStyle name="Standard 185 3 2 2" xfId="18129"/>
    <cellStyle name="Standard 185 3 3" xfId="12160"/>
    <cellStyle name="Standard 185 3 3 2" xfId="18130"/>
    <cellStyle name="Standard 185 3 4" xfId="10257"/>
    <cellStyle name="Standard 185 3 4 2" xfId="18131"/>
    <cellStyle name="Standard 185 3 5" xfId="18128"/>
    <cellStyle name="Standard 185 4" xfId="7534"/>
    <cellStyle name="Standard 185 4 2" xfId="18132"/>
    <cellStyle name="Standard 185 5" xfId="12159"/>
    <cellStyle name="Standard 185 5 2" xfId="18133"/>
    <cellStyle name="Standard 185 6" xfId="11403"/>
    <cellStyle name="Standard 185 6 2" xfId="18134"/>
    <cellStyle name="Standard 185 7" xfId="18123"/>
    <cellStyle name="Standard 186" xfId="4523"/>
    <cellStyle name="Standard 186 2" xfId="4524"/>
    <cellStyle name="Standard 186 2 2" xfId="7538"/>
    <cellStyle name="Standard 186 2 2 2" xfId="18137"/>
    <cellStyle name="Standard 186 2 3" xfId="12161"/>
    <cellStyle name="Standard 186 2 3 2" xfId="18138"/>
    <cellStyle name="Standard 186 2 4" xfId="11405"/>
    <cellStyle name="Standard 186 2 4 2" xfId="18139"/>
    <cellStyle name="Standard 186 2 5" xfId="18136"/>
    <cellStyle name="Standard 186 3" xfId="4525"/>
    <cellStyle name="Standard 186 3 2" xfId="7539"/>
    <cellStyle name="Standard 186 3 2 2" xfId="18141"/>
    <cellStyle name="Standard 186 3 3" xfId="12162"/>
    <cellStyle name="Standard 186 3 3 2" xfId="18142"/>
    <cellStyle name="Standard 186 3 4" xfId="10256"/>
    <cellStyle name="Standard 186 3 4 2" xfId="18143"/>
    <cellStyle name="Standard 186 3 5" xfId="18140"/>
    <cellStyle name="Standard 186 4" xfId="7537"/>
    <cellStyle name="Standard 186 4 2" xfId="18144"/>
    <cellStyle name="Standard 186 5" xfId="13491"/>
    <cellStyle name="Standard 186 5 2" xfId="18145"/>
    <cellStyle name="Standard 186 6" xfId="10255"/>
    <cellStyle name="Standard 186 6 2" xfId="18146"/>
    <cellStyle name="Standard 186 7" xfId="18135"/>
    <cellStyle name="Standard 187" xfId="4526"/>
    <cellStyle name="Standard 187 2" xfId="4527"/>
    <cellStyle name="Standard 187 2 2" xfId="7541"/>
    <cellStyle name="Standard 187 2 2 2" xfId="18149"/>
    <cellStyle name="Standard 187 2 3" xfId="13492"/>
    <cellStyle name="Standard 187 2 3 2" xfId="18150"/>
    <cellStyle name="Standard 187 2 4" xfId="11407"/>
    <cellStyle name="Standard 187 2 4 2" xfId="18151"/>
    <cellStyle name="Standard 187 2 5" xfId="18148"/>
    <cellStyle name="Standard 187 3" xfId="4528"/>
    <cellStyle name="Standard 187 3 2" xfId="7542"/>
    <cellStyle name="Standard 187 3 2 2" xfId="18153"/>
    <cellStyle name="Standard 187 3 3" xfId="13485"/>
    <cellStyle name="Standard 187 3 3 2" xfId="18154"/>
    <cellStyle name="Standard 187 3 4" xfId="10260"/>
    <cellStyle name="Standard 187 3 4 2" xfId="18155"/>
    <cellStyle name="Standard 187 3 5" xfId="18152"/>
    <cellStyle name="Standard 187 4" xfId="7540"/>
    <cellStyle name="Standard 187 4 2" xfId="18156"/>
    <cellStyle name="Standard 187 5" xfId="13493"/>
    <cellStyle name="Standard 187 5 2" xfId="18157"/>
    <cellStyle name="Standard 187 6" xfId="11406"/>
    <cellStyle name="Standard 187 6 2" xfId="18158"/>
    <cellStyle name="Standard 187 7" xfId="18147"/>
    <cellStyle name="Standard 188" xfId="4529"/>
    <cellStyle name="Standard 188 2" xfId="4530"/>
    <cellStyle name="Standard 188 2 2" xfId="7544"/>
    <cellStyle name="Standard 188 2 2 2" xfId="18161"/>
    <cellStyle name="Standard 188 2 3" xfId="12164"/>
    <cellStyle name="Standard 188 2 3 2" xfId="18162"/>
    <cellStyle name="Standard 188 2 4" xfId="11408"/>
    <cellStyle name="Standard 188 2 4 2" xfId="18163"/>
    <cellStyle name="Standard 188 2 5" xfId="18160"/>
    <cellStyle name="Standard 188 3" xfId="4531"/>
    <cellStyle name="Standard 188 3 2" xfId="7545"/>
    <cellStyle name="Standard 188 3 2 2" xfId="18165"/>
    <cellStyle name="Standard 188 3 3" xfId="13495"/>
    <cellStyle name="Standard 188 3 3 2" xfId="18166"/>
    <cellStyle name="Standard 188 3 4" xfId="10259"/>
    <cellStyle name="Standard 188 3 4 2" xfId="18167"/>
    <cellStyle name="Standard 188 3 5" xfId="18164"/>
    <cellStyle name="Standard 188 4" xfId="7543"/>
    <cellStyle name="Standard 188 4 2" xfId="18168"/>
    <cellStyle name="Standard 188 5" xfId="12163"/>
    <cellStyle name="Standard 188 5 2" xfId="18169"/>
    <cellStyle name="Standard 188 6" xfId="10258"/>
    <cellStyle name="Standard 188 6 2" xfId="18170"/>
    <cellStyle name="Standard 188 7" xfId="18159"/>
    <cellStyle name="Standard 189" xfId="4532"/>
    <cellStyle name="Standard 189 2" xfId="4533"/>
    <cellStyle name="Standard 189 2 2" xfId="7547"/>
    <cellStyle name="Standard 189 2 2 2" xfId="18173"/>
    <cellStyle name="Standard 189 2 3" xfId="12166"/>
    <cellStyle name="Standard 189 2 3 2" xfId="18174"/>
    <cellStyle name="Standard 189 2 4" xfId="11410"/>
    <cellStyle name="Standard 189 2 4 2" xfId="18175"/>
    <cellStyle name="Standard 189 2 5" xfId="18172"/>
    <cellStyle name="Standard 189 3" xfId="4534"/>
    <cellStyle name="Standard 189 3 2" xfId="7548"/>
    <cellStyle name="Standard 189 3 2 2" xfId="18177"/>
    <cellStyle name="Standard 189 3 3" xfId="13497"/>
    <cellStyle name="Standard 189 3 3 2" xfId="18178"/>
    <cellStyle name="Standard 189 3 4" xfId="10263"/>
    <cellStyle name="Standard 189 3 4 2" xfId="18179"/>
    <cellStyle name="Standard 189 3 5" xfId="18176"/>
    <cellStyle name="Standard 189 4" xfId="7546"/>
    <cellStyle name="Standard 189 4 2" xfId="18180"/>
    <cellStyle name="Standard 189 5" xfId="12165"/>
    <cellStyle name="Standard 189 5 2" xfId="18181"/>
    <cellStyle name="Standard 189 6" xfId="11409"/>
    <cellStyle name="Standard 189 6 2" xfId="18182"/>
    <cellStyle name="Standard 189 7" xfId="18171"/>
    <cellStyle name="Standard 19" xfId="4535"/>
    <cellStyle name="Standard 19 2" xfId="4536"/>
    <cellStyle name="Standard 19 2 2" xfId="4537"/>
    <cellStyle name="Standard 19 2 2 2" xfId="7551"/>
    <cellStyle name="Standard 19 2 2 2 2" xfId="18186"/>
    <cellStyle name="Standard 19 2 2 3" xfId="13496"/>
    <cellStyle name="Standard 19 2 2 3 2" xfId="18187"/>
    <cellStyle name="Standard 19 2 2 4" xfId="10262"/>
    <cellStyle name="Standard 19 2 2 4 2" xfId="18188"/>
    <cellStyle name="Standard 19 2 2 5" xfId="18185"/>
    <cellStyle name="Standard 19 2 3" xfId="7550"/>
    <cellStyle name="Standard 19 2 3 2" xfId="18189"/>
    <cellStyle name="Standard 19 2 4" xfId="13498"/>
    <cellStyle name="Standard 19 2 4 2" xfId="18190"/>
    <cellStyle name="Standard 19 2 5" xfId="11411"/>
    <cellStyle name="Standard 19 2 5 2" xfId="18191"/>
    <cellStyle name="Standard 19 2 6" xfId="18184"/>
    <cellStyle name="Standard 19 3" xfId="4538"/>
    <cellStyle name="Standard 19 3 2" xfId="7552"/>
    <cellStyle name="Standard 19 3 2 2" xfId="18193"/>
    <cellStyle name="Standard 19 3 3" xfId="12168"/>
    <cellStyle name="Standard 19 3 3 2" xfId="18194"/>
    <cellStyle name="Standard 19 3 4" xfId="11412"/>
    <cellStyle name="Standard 19 3 4 2" xfId="18195"/>
    <cellStyle name="Standard 19 3 5" xfId="18192"/>
    <cellStyle name="Standard 19 4" xfId="7549"/>
    <cellStyle name="Standard 19 4 2" xfId="18196"/>
    <cellStyle name="Standard 19 5" xfId="12167"/>
    <cellStyle name="Standard 19 5 2" xfId="18197"/>
    <cellStyle name="Standard 19 6" xfId="10261"/>
    <cellStyle name="Standard 19 6 2" xfId="18198"/>
    <cellStyle name="Standard 19 7" xfId="18183"/>
    <cellStyle name="Standard 19_BNP_Tradeabstimmung_Oktober_2012" xfId="4539"/>
    <cellStyle name="Standard 190" xfId="4540"/>
    <cellStyle name="Standard 190 2" xfId="4541"/>
    <cellStyle name="Standard 190 2 2" xfId="7554"/>
    <cellStyle name="Standard 190 2 2 2" xfId="18201"/>
    <cellStyle name="Standard 190 2 3" xfId="12169"/>
    <cellStyle name="Standard 190 2 3 2" xfId="18202"/>
    <cellStyle name="Standard 190 2 4" xfId="10275"/>
    <cellStyle name="Standard 190 2 4 2" xfId="18203"/>
    <cellStyle name="Standard 190 2 5" xfId="18200"/>
    <cellStyle name="Standard 190 3" xfId="4542"/>
    <cellStyle name="Standard 190 3 2" xfId="7555"/>
    <cellStyle name="Standard 190 3 2 2" xfId="18205"/>
    <cellStyle name="Standard 190 3 3" xfId="13500"/>
    <cellStyle name="Standard 190 3 3 2" xfId="18206"/>
    <cellStyle name="Standard 190 3 4" xfId="10264"/>
    <cellStyle name="Standard 190 3 4 2" xfId="18207"/>
    <cellStyle name="Standard 190 3 5" xfId="18204"/>
    <cellStyle name="Standard 190 4" xfId="7553"/>
    <cellStyle name="Standard 190 4 2" xfId="18208"/>
    <cellStyle name="Standard 190 5" xfId="13499"/>
    <cellStyle name="Standard 190 5 2" xfId="18209"/>
    <cellStyle name="Standard 190 6" xfId="11413"/>
    <cellStyle name="Standard 190 6 2" xfId="18210"/>
    <cellStyle name="Standard 190 7" xfId="18199"/>
    <cellStyle name="Standard 191" xfId="4543"/>
    <cellStyle name="Standard 191 2" xfId="7556"/>
    <cellStyle name="Standard 191 2 2" xfId="18212"/>
    <cellStyle name="Standard 191 3" xfId="13504"/>
    <cellStyle name="Standard 191 3 2" xfId="18213"/>
    <cellStyle name="Standard 191 4" xfId="11414"/>
    <cellStyle name="Standard 191 4 2" xfId="18214"/>
    <cellStyle name="Standard 191 5" xfId="18211"/>
    <cellStyle name="Standard 192" xfId="4544"/>
    <cellStyle name="Standard 192 2" xfId="7557"/>
    <cellStyle name="Standard 192 2 2" xfId="18216"/>
    <cellStyle name="Standard 192 3" xfId="12170"/>
    <cellStyle name="Standard 192 3 2" xfId="18217"/>
    <cellStyle name="Standard 192 4" xfId="10265"/>
    <cellStyle name="Standard 192 4 2" xfId="18218"/>
    <cellStyle name="Standard 192 5" xfId="18215"/>
    <cellStyle name="Standard 193" xfId="4545"/>
    <cellStyle name="Standard 193 2" xfId="7558"/>
    <cellStyle name="Standard 193 2 2" xfId="18220"/>
    <cellStyle name="Standard 193 3" xfId="12171"/>
    <cellStyle name="Standard 193 3 2" xfId="18221"/>
    <cellStyle name="Standard 193 4" xfId="11415"/>
    <cellStyle name="Standard 193 4 2" xfId="18222"/>
    <cellStyle name="Standard 193 5" xfId="18219"/>
    <cellStyle name="Standard 194" xfId="4546"/>
    <cellStyle name="Standard 194 2" xfId="4547"/>
    <cellStyle name="Standard 194 2 2" xfId="7560"/>
    <cellStyle name="Standard 194 2 2 2" xfId="18225"/>
    <cellStyle name="Standard 194 2 3" xfId="13501"/>
    <cellStyle name="Standard 194 2 3 2" xfId="18226"/>
    <cellStyle name="Standard 194 2 4" xfId="10266"/>
    <cellStyle name="Standard 194 2 4 2" xfId="18227"/>
    <cellStyle name="Standard 194 2 5" xfId="18224"/>
    <cellStyle name="Standard 194 3" xfId="4548"/>
    <cellStyle name="Standard 194 3 2" xfId="7561"/>
    <cellStyle name="Standard 194 3 2 2" xfId="18229"/>
    <cellStyle name="Standard 194 3 3" xfId="13494"/>
    <cellStyle name="Standard 194 3 3 2" xfId="18230"/>
    <cellStyle name="Standard 194 3 4" xfId="11416"/>
    <cellStyle name="Standard 194 3 4 2" xfId="18231"/>
    <cellStyle name="Standard 194 3 5" xfId="18228"/>
    <cellStyle name="Standard 194 4" xfId="7559"/>
    <cellStyle name="Standard 194 4 2" xfId="18232"/>
    <cellStyle name="Standard 194 5" xfId="13502"/>
    <cellStyle name="Standard 194 5 2" xfId="18233"/>
    <cellStyle name="Standard 194 6" xfId="10268"/>
    <cellStyle name="Standard 194 6 2" xfId="18234"/>
    <cellStyle name="Standard 194 7" xfId="18223"/>
    <cellStyle name="Standard 195" xfId="4549"/>
    <cellStyle name="Standard 195 2" xfId="4550"/>
    <cellStyle name="Standard 195 2 2" xfId="7563"/>
    <cellStyle name="Standard 195 2 2 2" xfId="18237"/>
    <cellStyle name="Standard 195 2 3" xfId="12173"/>
    <cellStyle name="Standard 195 2 3 2" xfId="18238"/>
    <cellStyle name="Standard 195 2 4" xfId="11417"/>
    <cellStyle name="Standard 195 2 4 2" xfId="18239"/>
    <cellStyle name="Standard 195 2 5" xfId="18236"/>
    <cellStyle name="Standard 195 3" xfId="4551"/>
    <cellStyle name="Standard 195 3 2" xfId="7564"/>
    <cellStyle name="Standard 195 3 2 2" xfId="18241"/>
    <cellStyle name="Standard 195 3 3" xfId="14054"/>
    <cellStyle name="Standard 195 3 3 2" xfId="18242"/>
    <cellStyle name="Standard 195 3 4" xfId="11418"/>
    <cellStyle name="Standard 195 3 4 2" xfId="18243"/>
    <cellStyle name="Standard 195 3 5" xfId="18240"/>
    <cellStyle name="Standard 195 4" xfId="7562"/>
    <cellStyle name="Standard 195 4 2" xfId="18244"/>
    <cellStyle name="Standard 195 5" xfId="12172"/>
    <cellStyle name="Standard 195 5 2" xfId="18245"/>
    <cellStyle name="Standard 195 6" xfId="10267"/>
    <cellStyle name="Standard 195 6 2" xfId="18246"/>
    <cellStyle name="Standard 195 7" xfId="18235"/>
    <cellStyle name="Standard 196" xfId="4552"/>
    <cellStyle name="Standard 196 2" xfId="4553"/>
    <cellStyle name="Standard 196 2 2" xfId="7566"/>
    <cellStyle name="Standard 196 2 2 2" xfId="18249"/>
    <cellStyle name="Standard 196 2 3" xfId="12175"/>
    <cellStyle name="Standard 196 2 3 2" xfId="18250"/>
    <cellStyle name="Standard 196 2 4" xfId="10269"/>
    <cellStyle name="Standard 196 2 4 2" xfId="18251"/>
    <cellStyle name="Standard 196 2 5" xfId="18248"/>
    <cellStyle name="Standard 196 3" xfId="4554"/>
    <cellStyle name="Standard 196 3 2" xfId="7567"/>
    <cellStyle name="Standard 196 3 2 2" xfId="18253"/>
    <cellStyle name="Standard 196 3 3" xfId="13506"/>
    <cellStyle name="Standard 196 3 3 2" xfId="18254"/>
    <cellStyle name="Standard 196 3 4" xfId="11419"/>
    <cellStyle name="Standard 196 3 4 2" xfId="18255"/>
    <cellStyle name="Standard 196 3 5" xfId="18252"/>
    <cellStyle name="Standard 196 4" xfId="7565"/>
    <cellStyle name="Standard 196 4 2" xfId="18256"/>
    <cellStyle name="Standard 196 5" xfId="12174"/>
    <cellStyle name="Standard 196 5 2" xfId="18257"/>
    <cellStyle name="Standard 196 6" xfId="10274"/>
    <cellStyle name="Standard 196 6 2" xfId="18258"/>
    <cellStyle name="Standard 196 7" xfId="18247"/>
    <cellStyle name="Standard 197" xfId="4555"/>
    <cellStyle name="Standard 197 2" xfId="4556"/>
    <cellStyle name="Standard 197 2 2" xfId="7569"/>
    <cellStyle name="Standard 197 2 2 2" xfId="18261"/>
    <cellStyle name="Standard 197 2 3" xfId="13503"/>
    <cellStyle name="Standard 197 2 3 2" xfId="18262"/>
    <cellStyle name="Standard 197 2 4" xfId="11420"/>
    <cellStyle name="Standard 197 2 4 2" xfId="18263"/>
    <cellStyle name="Standard 197 2 5" xfId="18260"/>
    <cellStyle name="Standard 197 3" xfId="4557"/>
    <cellStyle name="Standard 197 3 2" xfId="7570"/>
    <cellStyle name="Standard 197 3 2 2" xfId="18265"/>
    <cellStyle name="Standard 197 3 3" xfId="12176"/>
    <cellStyle name="Standard 197 3 3 2" xfId="18266"/>
    <cellStyle name="Standard 197 3 4" xfId="10273"/>
    <cellStyle name="Standard 197 3 4 2" xfId="18267"/>
    <cellStyle name="Standard 197 3 5" xfId="18264"/>
    <cellStyle name="Standard 197 4" xfId="7568"/>
    <cellStyle name="Standard 197 4 2" xfId="18268"/>
    <cellStyle name="Standard 197 5" xfId="13505"/>
    <cellStyle name="Standard 197 5 2" xfId="18269"/>
    <cellStyle name="Standard 197 6" xfId="10270"/>
    <cellStyle name="Standard 197 6 2" xfId="18270"/>
    <cellStyle name="Standard 197 7" xfId="18259"/>
    <cellStyle name="Standard 198" xfId="4558"/>
    <cellStyle name="Standard 198 2" xfId="4559"/>
    <cellStyle name="Standard 198 2 2" xfId="7572"/>
    <cellStyle name="Standard 198 2 2 2" xfId="18273"/>
    <cellStyle name="Standard 198 2 3" xfId="13508"/>
    <cellStyle name="Standard 198 2 3 2" xfId="18274"/>
    <cellStyle name="Standard 198 2 4" xfId="11421"/>
    <cellStyle name="Standard 198 2 4 2" xfId="18275"/>
    <cellStyle name="Standard 198 2 5" xfId="18272"/>
    <cellStyle name="Standard 198 3" xfId="4560"/>
    <cellStyle name="Standard 198 3 2" xfId="7573"/>
    <cellStyle name="Standard 198 3 2 2" xfId="18277"/>
    <cellStyle name="Standard 198 3 3" xfId="12178"/>
    <cellStyle name="Standard 198 3 3 2" xfId="18278"/>
    <cellStyle name="Standard 198 3 4" xfId="10272"/>
    <cellStyle name="Standard 198 3 4 2" xfId="18279"/>
    <cellStyle name="Standard 198 3 5" xfId="18276"/>
    <cellStyle name="Standard 198 4" xfId="7571"/>
    <cellStyle name="Standard 198 4 2" xfId="18280"/>
    <cellStyle name="Standard 198 5" xfId="12177"/>
    <cellStyle name="Standard 198 5 2" xfId="18281"/>
    <cellStyle name="Standard 198 6" xfId="10271"/>
    <cellStyle name="Standard 198 6 2" xfId="18282"/>
    <cellStyle name="Standard 198 7" xfId="18271"/>
    <cellStyle name="Standard 199" xfId="4561"/>
    <cellStyle name="Standard 199 2" xfId="4562"/>
    <cellStyle name="Standard 199 2 2" xfId="7575"/>
    <cellStyle name="Standard 199 2 2 2" xfId="18285"/>
    <cellStyle name="Standard 199 2 3" xfId="12753"/>
    <cellStyle name="Standard 199 2 3 2" xfId="18286"/>
    <cellStyle name="Standard 199 2 4" xfId="11423"/>
    <cellStyle name="Standard 199 2 4 2" xfId="18287"/>
    <cellStyle name="Standard 199 2 5" xfId="18284"/>
    <cellStyle name="Standard 199 3" xfId="4563"/>
    <cellStyle name="Standard 199 3 2" xfId="7576"/>
    <cellStyle name="Standard 199 3 2 2" xfId="18289"/>
    <cellStyle name="Standard 199 3 3" xfId="12179"/>
    <cellStyle name="Standard 199 3 3 2" xfId="18290"/>
    <cellStyle name="Standard 199 3 4" xfId="11424"/>
    <cellStyle name="Standard 199 3 4 2" xfId="18291"/>
    <cellStyle name="Standard 199 3 5" xfId="18288"/>
    <cellStyle name="Standard 199 4" xfId="7574"/>
    <cellStyle name="Standard 199 4 2" xfId="18292"/>
    <cellStyle name="Standard 199 5" xfId="12752"/>
    <cellStyle name="Standard 199 5 2" xfId="18293"/>
    <cellStyle name="Standard 199 6" xfId="11422"/>
    <cellStyle name="Standard 199 6 2" xfId="18294"/>
    <cellStyle name="Standard 199 7" xfId="18283"/>
    <cellStyle name="Standard 2" xfId="4564"/>
    <cellStyle name="Standard 2 10" xfId="4565"/>
    <cellStyle name="Standard 2 10 2" xfId="4566"/>
    <cellStyle name="Standard 2 10 2 2" xfId="4567"/>
    <cellStyle name="Standard 2 10 2 2 2" xfId="7580"/>
    <cellStyle name="Standard 2 10 2 2 2 2" xfId="18299"/>
    <cellStyle name="Standard 2 10 2 2 3" xfId="13509"/>
    <cellStyle name="Standard 2 10 2 2 3 2" xfId="18300"/>
    <cellStyle name="Standard 2 10 2 2 4" xfId="11426"/>
    <cellStyle name="Standard 2 10 2 2 4 2" xfId="18301"/>
    <cellStyle name="Standard 2 10 2 2 5" xfId="18298"/>
    <cellStyle name="Standard 2 10 2 3" xfId="7579"/>
    <cellStyle name="Standard 2 10 2 3 2" xfId="18302"/>
    <cellStyle name="Standard 2 10 2 4" xfId="13511"/>
    <cellStyle name="Standard 2 10 2 4 2" xfId="18303"/>
    <cellStyle name="Standard 2 10 2 5" xfId="10276"/>
    <cellStyle name="Standard 2 10 2 5 2" xfId="18304"/>
    <cellStyle name="Standard 2 10 2 6" xfId="18297"/>
    <cellStyle name="Standard 2 10 3" xfId="4568"/>
    <cellStyle name="Standard 2 10 3 2" xfId="7581"/>
    <cellStyle name="Standard 2 10 3 2 2" xfId="18306"/>
    <cellStyle name="Standard 2 10 3 3" xfId="13507"/>
    <cellStyle name="Standard 2 10 3 3 2" xfId="18307"/>
    <cellStyle name="Standard 2 10 3 4" xfId="10277"/>
    <cellStyle name="Standard 2 10 3 4 2" xfId="18308"/>
    <cellStyle name="Standard 2 10 3 5" xfId="18305"/>
    <cellStyle name="Standard 2 10 4" xfId="7578"/>
    <cellStyle name="Standard 2 10 4 2" xfId="18309"/>
    <cellStyle name="Standard 2 10 5" xfId="12180"/>
    <cellStyle name="Standard 2 10 5 2" xfId="18310"/>
    <cellStyle name="Standard 2 10 6" xfId="10293"/>
    <cellStyle name="Standard 2 10 6 2" xfId="18311"/>
    <cellStyle name="Standard 2 10 7" xfId="18296"/>
    <cellStyle name="Standard 2 10_BNP_Tradeabstimmung_Oktober_2012" xfId="4569"/>
    <cellStyle name="Standard 2 100" xfId="4570"/>
    <cellStyle name="Standard 2 100 2" xfId="7582"/>
    <cellStyle name="Standard 2 100 2 2" xfId="18313"/>
    <cellStyle name="Standard 2 100 3" xfId="12181"/>
    <cellStyle name="Standard 2 100 3 2" xfId="18314"/>
    <cellStyle name="Standard 2 100 4" xfId="10292"/>
    <cellStyle name="Standard 2 100 4 2" xfId="18315"/>
    <cellStyle name="Standard 2 100 5" xfId="18312"/>
    <cellStyle name="Standard 2 101" xfId="4571"/>
    <cellStyle name="Standard 2 101 2" xfId="7583"/>
    <cellStyle name="Standard 2 101 2 2" xfId="18317"/>
    <cellStyle name="Standard 2 101 3" xfId="12182"/>
    <cellStyle name="Standard 2 101 3 2" xfId="18318"/>
    <cellStyle name="Standard 2 101 4" xfId="10278"/>
    <cellStyle name="Standard 2 101 4 2" xfId="18319"/>
    <cellStyle name="Standard 2 101 5" xfId="18316"/>
    <cellStyle name="Standard 2 102" xfId="4572"/>
    <cellStyle name="Standard 2 102 2" xfId="7584"/>
    <cellStyle name="Standard 2 102 2 2" xfId="18321"/>
    <cellStyle name="Standard 2 102 3" xfId="13513"/>
    <cellStyle name="Standard 2 102 3 2" xfId="18322"/>
    <cellStyle name="Standard 2 102 4" xfId="11427"/>
    <cellStyle name="Standard 2 102 4 2" xfId="18323"/>
    <cellStyle name="Standard 2 102 5" xfId="18320"/>
    <cellStyle name="Standard 2 103" xfId="4573"/>
    <cellStyle name="Standard 2 103 2" xfId="4574"/>
    <cellStyle name="Standard 2 103 2 2" xfId="7586"/>
    <cellStyle name="Standard 2 103 2 2 2" xfId="18326"/>
    <cellStyle name="Standard 2 103 2 3" xfId="14077"/>
    <cellStyle name="Standard 2 103 2 3 2" xfId="18327"/>
    <cellStyle name="Standard 2 103 2 4" xfId="11428"/>
    <cellStyle name="Standard 2 103 2 4 2" xfId="18328"/>
    <cellStyle name="Standard 2 103 2 5" xfId="18325"/>
    <cellStyle name="Standard 2 103 3" xfId="4575"/>
    <cellStyle name="Standard 2 103 3 2" xfId="7587"/>
    <cellStyle name="Standard 2 103 3 2 2" xfId="18330"/>
    <cellStyle name="Standard 2 103 3 3" xfId="13512"/>
    <cellStyle name="Standard 2 103 3 3 2" xfId="18331"/>
    <cellStyle name="Standard 2 103 3 4" xfId="10282"/>
    <cellStyle name="Standard 2 103 3 4 2" xfId="18332"/>
    <cellStyle name="Standard 2 103 3 5" xfId="18329"/>
    <cellStyle name="Standard 2 103 4" xfId="7585"/>
    <cellStyle name="Standard 2 103 4 2" xfId="18333"/>
    <cellStyle name="Standard 2 103 5" xfId="12754"/>
    <cellStyle name="Standard 2 103 5 2" xfId="18334"/>
    <cellStyle name="Standard 2 103 6" xfId="10279"/>
    <cellStyle name="Standard 2 103 6 2" xfId="18335"/>
    <cellStyle name="Standard 2 103 7" xfId="18324"/>
    <cellStyle name="Standard 2 104" xfId="4576"/>
    <cellStyle name="Standard 2 104 2" xfId="4577"/>
    <cellStyle name="Standard 2 104 2 2" xfId="7589"/>
    <cellStyle name="Standard 2 104 2 2 2" xfId="18338"/>
    <cellStyle name="Standard 2 104 2 3" xfId="12755"/>
    <cellStyle name="Standard 2 104 2 3 2" xfId="18339"/>
    <cellStyle name="Standard 2 104 2 4" xfId="11429"/>
    <cellStyle name="Standard 2 104 2 4 2" xfId="18340"/>
    <cellStyle name="Standard 2 104 2 5" xfId="18337"/>
    <cellStyle name="Standard 2 104 3" xfId="4578"/>
    <cellStyle name="Standard 2 104 3 2" xfId="7590"/>
    <cellStyle name="Standard 2 104 3 2 2" xfId="18342"/>
    <cellStyle name="Standard 2 104 3 3" xfId="14078"/>
    <cellStyle name="Standard 2 104 3 3 2" xfId="18343"/>
    <cellStyle name="Standard 2 104 3 4" xfId="10281"/>
    <cellStyle name="Standard 2 104 3 4 2" xfId="18344"/>
    <cellStyle name="Standard 2 104 3 5" xfId="18341"/>
    <cellStyle name="Standard 2 104 4" xfId="7588"/>
    <cellStyle name="Standard 2 104 4 2" xfId="18345"/>
    <cellStyle name="Standard 2 104 5" xfId="12183"/>
    <cellStyle name="Standard 2 104 5 2" xfId="18346"/>
    <cellStyle name="Standard 2 104 6" xfId="10280"/>
    <cellStyle name="Standard 2 104 6 2" xfId="18347"/>
    <cellStyle name="Standard 2 104 7" xfId="18336"/>
    <cellStyle name="Standard 2 105" xfId="4579"/>
    <cellStyle name="Standard 2 105 2" xfId="4580"/>
    <cellStyle name="Standard 2 105 2 2" xfId="7592"/>
    <cellStyle name="Standard 2 105 2 2 2" xfId="18350"/>
    <cellStyle name="Standard 2 105 2 3" xfId="13515"/>
    <cellStyle name="Standard 2 105 2 3 2" xfId="18351"/>
    <cellStyle name="Standard 2 105 2 4" xfId="11431"/>
    <cellStyle name="Standard 2 105 2 4 2" xfId="18352"/>
    <cellStyle name="Standard 2 105 2 5" xfId="18349"/>
    <cellStyle name="Standard 2 105 3" xfId="4581"/>
    <cellStyle name="Standard 2 105 3 2" xfId="7593"/>
    <cellStyle name="Standard 2 105 3 2 2" xfId="18354"/>
    <cellStyle name="Standard 2 105 3 3" xfId="13514"/>
    <cellStyle name="Standard 2 105 3 3 2" xfId="18355"/>
    <cellStyle name="Standard 2 105 3 4" xfId="10288"/>
    <cellStyle name="Standard 2 105 3 4 2" xfId="18356"/>
    <cellStyle name="Standard 2 105 3 5" xfId="18353"/>
    <cellStyle name="Standard 2 105 4" xfId="7591"/>
    <cellStyle name="Standard 2 105 4 2" xfId="18357"/>
    <cellStyle name="Standard 2 105 5" xfId="12184"/>
    <cellStyle name="Standard 2 105 5 2" xfId="18358"/>
    <cellStyle name="Standard 2 105 6" xfId="11430"/>
    <cellStyle name="Standard 2 105 6 2" xfId="18359"/>
    <cellStyle name="Standard 2 105 7" xfId="18348"/>
    <cellStyle name="Standard 2 106" xfId="4582"/>
    <cellStyle name="Standard 2 106 2" xfId="4583"/>
    <cellStyle name="Standard 2 106 2 2" xfId="7595"/>
    <cellStyle name="Standard 2 106 2 2 2" xfId="18362"/>
    <cellStyle name="Standard 2 106 2 3" xfId="12186"/>
    <cellStyle name="Standard 2 106 2 3 2" xfId="18363"/>
    <cellStyle name="Standard 2 106 2 4" xfId="11432"/>
    <cellStyle name="Standard 2 106 2 4 2" xfId="18364"/>
    <cellStyle name="Standard 2 106 2 5" xfId="18361"/>
    <cellStyle name="Standard 2 106 3" xfId="4584"/>
    <cellStyle name="Standard 2 106 3 2" xfId="7596"/>
    <cellStyle name="Standard 2 106 3 2 2" xfId="18366"/>
    <cellStyle name="Standard 2 106 3 3" xfId="13517"/>
    <cellStyle name="Standard 2 106 3 3 2" xfId="18367"/>
    <cellStyle name="Standard 2 106 3 4" xfId="10284"/>
    <cellStyle name="Standard 2 106 3 4 2" xfId="18368"/>
    <cellStyle name="Standard 2 106 3 5" xfId="18365"/>
    <cellStyle name="Standard 2 106 4" xfId="7594"/>
    <cellStyle name="Standard 2 106 4 2" xfId="18369"/>
    <cellStyle name="Standard 2 106 5" xfId="12185"/>
    <cellStyle name="Standard 2 106 5 2" xfId="18370"/>
    <cellStyle name="Standard 2 106 6" xfId="10283"/>
    <cellStyle name="Standard 2 106 6 2" xfId="18371"/>
    <cellStyle name="Standard 2 106 7" xfId="18360"/>
    <cellStyle name="Standard 2 107" xfId="4585"/>
    <cellStyle name="Standard 2 107 2" xfId="4586"/>
    <cellStyle name="Standard 2 107 2 2" xfId="7598"/>
    <cellStyle name="Standard 2 107 2 2 2" xfId="18374"/>
    <cellStyle name="Standard 2 107 2 3" xfId="12187"/>
    <cellStyle name="Standard 2 107 2 3 2" xfId="18375"/>
    <cellStyle name="Standard 2 107 2 4" xfId="10287"/>
    <cellStyle name="Standard 2 107 2 4 2" xfId="18376"/>
    <cellStyle name="Standard 2 107 2 5" xfId="18373"/>
    <cellStyle name="Standard 2 107 3" xfId="4587"/>
    <cellStyle name="Standard 2 107 3 2" xfId="7599"/>
    <cellStyle name="Standard 2 107 3 2 2" xfId="18378"/>
    <cellStyle name="Standard 2 107 3 3" xfId="14076"/>
    <cellStyle name="Standard 2 107 3 3 2" xfId="18379"/>
    <cellStyle name="Standard 2 107 3 4" xfId="10285"/>
    <cellStyle name="Standard 2 107 3 4 2" xfId="18380"/>
    <cellStyle name="Standard 2 107 3 5" xfId="18377"/>
    <cellStyle name="Standard 2 107 4" xfId="7597"/>
    <cellStyle name="Standard 2 107 4 2" xfId="18381"/>
    <cellStyle name="Standard 2 107 5" xfId="13516"/>
    <cellStyle name="Standard 2 107 5 2" xfId="18382"/>
    <cellStyle name="Standard 2 107 6" xfId="11433"/>
    <cellStyle name="Standard 2 107 6 2" xfId="18383"/>
    <cellStyle name="Standard 2 107 7" xfId="18372"/>
    <cellStyle name="Standard 2 108" xfId="4588"/>
    <cellStyle name="Standard 2 108 2" xfId="4589"/>
    <cellStyle name="Standard 2 108 2 2" xfId="7601"/>
    <cellStyle name="Standard 2 108 2 2 2" xfId="18386"/>
    <cellStyle name="Standard 2 108 2 3" xfId="13519"/>
    <cellStyle name="Standard 2 108 2 3 2" xfId="18387"/>
    <cellStyle name="Standard 2 108 2 4" xfId="10286"/>
    <cellStyle name="Standard 2 108 2 4 2" xfId="18388"/>
    <cellStyle name="Standard 2 108 2 5" xfId="18385"/>
    <cellStyle name="Standard 2 108 3" xfId="4590"/>
    <cellStyle name="Standard 2 108 3 2" xfId="7602"/>
    <cellStyle name="Standard 2 108 3 2 2" xfId="18390"/>
    <cellStyle name="Standard 2 108 3 3" xfId="12756"/>
    <cellStyle name="Standard 2 108 3 3 2" xfId="18391"/>
    <cellStyle name="Standard 2 108 3 4" xfId="11435"/>
    <cellStyle name="Standard 2 108 3 4 2" xfId="18392"/>
    <cellStyle name="Standard 2 108 3 5" xfId="18389"/>
    <cellStyle name="Standard 2 108 4" xfId="7600"/>
    <cellStyle name="Standard 2 108 4 2" xfId="18393"/>
    <cellStyle name="Standard 2 108 5" xfId="12188"/>
    <cellStyle name="Standard 2 108 5 2" xfId="18394"/>
    <cellStyle name="Standard 2 108 6" xfId="11434"/>
    <cellStyle name="Standard 2 108 6 2" xfId="18395"/>
    <cellStyle name="Standard 2 108 7" xfId="18384"/>
    <cellStyle name="Standard 2 109" xfId="4591"/>
    <cellStyle name="Standard 2 109 2" xfId="4592"/>
    <cellStyle name="Standard 2 109 2 2" xfId="7604"/>
    <cellStyle name="Standard 2 109 2 2 2" xfId="18398"/>
    <cellStyle name="Standard 2 109 2 3" xfId="13518"/>
    <cellStyle name="Standard 2 109 2 3 2" xfId="18399"/>
    <cellStyle name="Standard 2 109 2 4" xfId="11437"/>
    <cellStyle name="Standard 2 109 2 4 2" xfId="18400"/>
    <cellStyle name="Standard 2 109 2 5" xfId="18397"/>
    <cellStyle name="Standard 2 109 3" xfId="4593"/>
    <cellStyle name="Standard 2 109 3 2" xfId="7605"/>
    <cellStyle name="Standard 2 109 3 2 2" xfId="18402"/>
    <cellStyle name="Standard 2 109 3 3" xfId="14080"/>
    <cellStyle name="Standard 2 109 3 3 2" xfId="18403"/>
    <cellStyle name="Standard 2 109 3 4" xfId="10291"/>
    <cellStyle name="Standard 2 109 3 4 2" xfId="18404"/>
    <cellStyle name="Standard 2 109 3 5" xfId="18401"/>
    <cellStyle name="Standard 2 109 4" xfId="7603"/>
    <cellStyle name="Standard 2 109 4 2" xfId="18405"/>
    <cellStyle name="Standard 2 109 5" xfId="12757"/>
    <cellStyle name="Standard 2 109 5 2" xfId="18406"/>
    <cellStyle name="Standard 2 109 6" xfId="11436"/>
    <cellStyle name="Standard 2 109 6 2" xfId="18407"/>
    <cellStyle name="Standard 2 109 7" xfId="18396"/>
    <cellStyle name="Standard 2 11" xfId="4594"/>
    <cellStyle name="Standard 2 11 2" xfId="4595"/>
    <cellStyle name="Standard 2 11 2 2" xfId="4596"/>
    <cellStyle name="Standard 2 11 2 2 2" xfId="7608"/>
    <cellStyle name="Standard 2 11 2 2 2 2" xfId="18411"/>
    <cellStyle name="Standard 2 11 2 2 3" xfId="12758"/>
    <cellStyle name="Standard 2 11 2 2 3 2" xfId="18412"/>
    <cellStyle name="Standard 2 11 2 2 4" xfId="10290"/>
    <cellStyle name="Standard 2 11 2 2 4 2" xfId="18413"/>
    <cellStyle name="Standard 2 11 2 2 5" xfId="18410"/>
    <cellStyle name="Standard 2 11 2 3" xfId="7607"/>
    <cellStyle name="Standard 2 11 2 3 2" xfId="18414"/>
    <cellStyle name="Standard 2 11 2 4" xfId="12190"/>
    <cellStyle name="Standard 2 11 2 4 2" xfId="18415"/>
    <cellStyle name="Standard 2 11 2 5" xfId="11438"/>
    <cellStyle name="Standard 2 11 2 5 2" xfId="18416"/>
    <cellStyle name="Standard 2 11 2 6" xfId="18409"/>
    <cellStyle name="Standard 2 11 2_BNP_Tradeabstimmung_Oktober_2012" xfId="4597"/>
    <cellStyle name="Standard 2 11 3" xfId="4598"/>
    <cellStyle name="Standard 2 11 3 2" xfId="7609"/>
    <cellStyle name="Standard 2 11 3 2 2" xfId="18418"/>
    <cellStyle name="Standard 2 11 3 3" xfId="14081"/>
    <cellStyle name="Standard 2 11 3 3 2" xfId="18419"/>
    <cellStyle name="Standard 2 11 3 4" xfId="11439"/>
    <cellStyle name="Standard 2 11 3 4 2" xfId="18420"/>
    <cellStyle name="Standard 2 11 3 5" xfId="18417"/>
    <cellStyle name="Standard 2 11 4" xfId="7606"/>
    <cellStyle name="Standard 2 11 4 2" xfId="18421"/>
    <cellStyle name="Standard 2 11 5" xfId="12189"/>
    <cellStyle name="Standard 2 11 5 2" xfId="18422"/>
    <cellStyle name="Standard 2 11 6" xfId="10289"/>
    <cellStyle name="Standard 2 11 6 2" xfId="18423"/>
    <cellStyle name="Standard 2 11 7" xfId="18408"/>
    <cellStyle name="Standard 2 11_BNP_Tradeabstimmung_Oktober_2012" xfId="4599"/>
    <cellStyle name="Standard 2 110" xfId="4600"/>
    <cellStyle name="Standard 2 110 2" xfId="7610"/>
    <cellStyle name="Standard 2 110 2 2" xfId="18425"/>
    <cellStyle name="Standard 2 110 3" xfId="13521"/>
    <cellStyle name="Standard 2 110 3 2" xfId="18426"/>
    <cellStyle name="Standard 2 110 4" xfId="11440"/>
    <cellStyle name="Standard 2 110 4 2" xfId="18427"/>
    <cellStyle name="Standard 2 110 5" xfId="18424"/>
    <cellStyle name="Standard 2 111" xfId="4601"/>
    <cellStyle name="Standard 2 111 2" xfId="7611"/>
    <cellStyle name="Standard 2 111 2 2" xfId="18429"/>
    <cellStyle name="Standard 2 111 3" xfId="13520"/>
    <cellStyle name="Standard 2 111 3 2" xfId="18430"/>
    <cellStyle name="Standard 2 111 4" xfId="11441"/>
    <cellStyle name="Standard 2 111 4 2" xfId="18431"/>
    <cellStyle name="Standard 2 111 5" xfId="18428"/>
    <cellStyle name="Standard 2 112" xfId="4602"/>
    <cellStyle name="Standard 2 112 2" xfId="4603"/>
    <cellStyle name="Standard 2 112 2 2" xfId="7613"/>
    <cellStyle name="Standard 2 112 2 2 2" xfId="18434"/>
    <cellStyle name="Standard 2 112 2 3" xfId="12759"/>
    <cellStyle name="Standard 2 112 2 3 2" xfId="18435"/>
    <cellStyle name="Standard 2 112 2 4" xfId="10294"/>
    <cellStyle name="Standard 2 112 2 4 2" xfId="18436"/>
    <cellStyle name="Standard 2 112 2 5" xfId="18433"/>
    <cellStyle name="Standard 2 112 3" xfId="4604"/>
    <cellStyle name="Standard 2 112 3 2" xfId="7614"/>
    <cellStyle name="Standard 2 112 3 2 2" xfId="18438"/>
    <cellStyle name="Standard 2 112 3 3" xfId="12191"/>
    <cellStyle name="Standard 2 112 3 3 2" xfId="18439"/>
    <cellStyle name="Standard 2 112 3 4" xfId="11442"/>
    <cellStyle name="Standard 2 112 3 4 2" xfId="18440"/>
    <cellStyle name="Standard 2 112 3 5" xfId="18437"/>
    <cellStyle name="Standard 2 112 4" xfId="7612"/>
    <cellStyle name="Standard 2 112 4 2" xfId="18441"/>
    <cellStyle name="Standard 2 112 5" xfId="14079"/>
    <cellStyle name="Standard 2 112 5 2" xfId="18442"/>
    <cellStyle name="Standard 2 112 6" xfId="10305"/>
    <cellStyle name="Standard 2 112 6 2" xfId="18443"/>
    <cellStyle name="Standard 2 112 7" xfId="18432"/>
    <cellStyle name="Standard 2 113" xfId="4605"/>
    <cellStyle name="Standard 2 113 10" xfId="18444"/>
    <cellStyle name="Standard 2 113 2" xfId="4606"/>
    <cellStyle name="Standard 2 113 2 2" xfId="7616"/>
    <cellStyle name="Standard 2 113 2 2 2" xfId="18446"/>
    <cellStyle name="Standard 2 113 2 3" xfId="13523"/>
    <cellStyle name="Standard 2 113 2 3 2" xfId="18447"/>
    <cellStyle name="Standard 2 113 2 4" xfId="11443"/>
    <cellStyle name="Standard 2 113 2 4 2" xfId="18448"/>
    <cellStyle name="Standard 2 113 2 5" xfId="18445"/>
    <cellStyle name="Standard 2 113 3" xfId="4607"/>
    <cellStyle name="Standard 2 113 3 2" xfId="4608"/>
    <cellStyle name="Standard 2 113 3 2 2" xfId="7618"/>
    <cellStyle name="Standard 2 113 3 2 2 2" xfId="18451"/>
    <cellStyle name="Standard 2 113 3 2 3" xfId="13524"/>
    <cellStyle name="Standard 2 113 3 2 3 2" xfId="18452"/>
    <cellStyle name="Standard 2 113 3 2 4" xfId="10296"/>
    <cellStyle name="Standard 2 113 3 2 4 2" xfId="18453"/>
    <cellStyle name="Standard 2 113 3 2 5" xfId="18450"/>
    <cellStyle name="Standard 2 113 3 3" xfId="4609"/>
    <cellStyle name="Standard 2 113 3 3 2" xfId="7619"/>
    <cellStyle name="Standard 2 113 3 3 2 2" xfId="18455"/>
    <cellStyle name="Standard 2 113 3 3 3" xfId="12194"/>
    <cellStyle name="Standard 2 113 3 3 3 2" xfId="18456"/>
    <cellStyle name="Standard 2 113 3 3 4" xfId="11444"/>
    <cellStyle name="Standard 2 113 3 3 4 2" xfId="18457"/>
    <cellStyle name="Standard 2 113 3 3 5" xfId="18454"/>
    <cellStyle name="Standard 2 113 3 4" xfId="7617"/>
    <cellStyle name="Standard 2 113 3 4 2" xfId="18458"/>
    <cellStyle name="Standard 2 113 3 5" xfId="12193"/>
    <cellStyle name="Standard 2 113 3 5 2" xfId="18459"/>
    <cellStyle name="Standard 2 113 3 6" xfId="10298"/>
    <cellStyle name="Standard 2 113 3 6 2" xfId="18460"/>
    <cellStyle name="Standard 2 113 3 7" xfId="18449"/>
    <cellStyle name="Standard 2 113 4" xfId="4610"/>
    <cellStyle name="Standard 2 113 4 2" xfId="7620"/>
    <cellStyle name="Standard 2 113 4 2 2" xfId="18462"/>
    <cellStyle name="Standard 2 113 4 3" xfId="13525"/>
    <cellStyle name="Standard 2 113 4 3 2" xfId="18463"/>
    <cellStyle name="Standard 2 113 4 4" xfId="10297"/>
    <cellStyle name="Standard 2 113 4 4 2" xfId="18464"/>
    <cellStyle name="Standard 2 113 4 5" xfId="18461"/>
    <cellStyle name="Standard 2 113 5" xfId="4611"/>
    <cellStyle name="Standard 2 113 5 2" xfId="7621"/>
    <cellStyle name="Standard 2 113 5 2 2" xfId="18466"/>
    <cellStyle name="Standard 2 113 5 3" xfId="12195"/>
    <cellStyle name="Standard 2 113 5 3 2" xfId="18467"/>
    <cellStyle name="Standard 2 113 5 4" xfId="11445"/>
    <cellStyle name="Standard 2 113 5 4 2" xfId="18468"/>
    <cellStyle name="Standard 2 113 5 5" xfId="18465"/>
    <cellStyle name="Standard 2 113 6" xfId="4612"/>
    <cellStyle name="Standard 2 113 6 2" xfId="4613"/>
    <cellStyle name="Standard 2 113 6 2 2" xfId="7623"/>
    <cellStyle name="Standard 2 113 6 2 2 2" xfId="18471"/>
    <cellStyle name="Standard 2 113 6 2 3" xfId="12761"/>
    <cellStyle name="Standard 2 113 6 2 3 2" xfId="18472"/>
    <cellStyle name="Standard 2 113 6 2 4" xfId="10304"/>
    <cellStyle name="Standard 2 113 6 2 4 2" xfId="18473"/>
    <cellStyle name="Standard 2 113 6 2 5" xfId="18470"/>
    <cellStyle name="Standard 2 113 6 3" xfId="7622"/>
    <cellStyle name="Standard 2 113 6 3 2" xfId="18474"/>
    <cellStyle name="Standard 2 113 6 4" xfId="12760"/>
    <cellStyle name="Standard 2 113 6 4 2" xfId="18475"/>
    <cellStyle name="Standard 2 113 6 5" xfId="11446"/>
    <cellStyle name="Standard 2 113 6 5 2" xfId="18476"/>
    <cellStyle name="Standard 2 113 6 6" xfId="18469"/>
    <cellStyle name="Standard 2 113 7" xfId="7615"/>
    <cellStyle name="Standard 2 113 7 2" xfId="18477"/>
    <cellStyle name="Standard 2 113 8" xfId="12192"/>
    <cellStyle name="Standard 2 113 8 2" xfId="18478"/>
    <cellStyle name="Standard 2 113 9" xfId="10295"/>
    <cellStyle name="Standard 2 113 9 2" xfId="18479"/>
    <cellStyle name="Standard 2 114" xfId="4614"/>
    <cellStyle name="Standard 2 114 2" xfId="7624"/>
    <cellStyle name="Standard 2 114 2 2" xfId="18481"/>
    <cellStyle name="Standard 2 114 3" xfId="13526"/>
    <cellStyle name="Standard 2 114 3 2" xfId="18482"/>
    <cellStyle name="Standard 2 114 4" xfId="10299"/>
    <cellStyle name="Standard 2 114 4 2" xfId="18483"/>
    <cellStyle name="Standard 2 114 5" xfId="18480"/>
    <cellStyle name="Standard 2 115" xfId="4615"/>
    <cellStyle name="Standard 2 115 2" xfId="4616"/>
    <cellStyle name="Standard 2 115 2 2" xfId="7626"/>
    <cellStyle name="Standard 2 115 2 2 2" xfId="18486"/>
    <cellStyle name="Standard 2 115 2 3" xfId="13527"/>
    <cellStyle name="Standard 2 115 2 3 2" xfId="18487"/>
    <cellStyle name="Standard 2 115 2 4" xfId="10300"/>
    <cellStyle name="Standard 2 115 2 4 2" xfId="18488"/>
    <cellStyle name="Standard 2 115 2 5" xfId="18485"/>
    <cellStyle name="Standard 2 115 3" xfId="7625"/>
    <cellStyle name="Standard 2 115 3 2" xfId="18489"/>
    <cellStyle name="Standard 2 115 4" xfId="12196"/>
    <cellStyle name="Standard 2 115 4 2" xfId="18490"/>
    <cellStyle name="Standard 2 115 5" xfId="11447"/>
    <cellStyle name="Standard 2 115 5 2" xfId="18491"/>
    <cellStyle name="Standard 2 115 6" xfId="18484"/>
    <cellStyle name="Standard 2 116" xfId="4617"/>
    <cellStyle name="Standard 2 116 2" xfId="4618"/>
    <cellStyle name="Standard 2 116 2 2" xfId="7628"/>
    <cellStyle name="Standard 2 116 2 2 2" xfId="18494"/>
    <cellStyle name="Standard 2 116 2 3" xfId="18493"/>
    <cellStyle name="Standard 2 116 3" xfId="4619"/>
    <cellStyle name="Standard 2 116 3 2" xfId="7629"/>
    <cellStyle name="Standard 2 116 3 2 2" xfId="18496"/>
    <cellStyle name="Standard 2 116 3 3" xfId="18495"/>
    <cellStyle name="Standard 2 116 4" xfId="7627"/>
    <cellStyle name="Standard 2 116 4 2" xfId="18497"/>
    <cellStyle name="Standard 2 116 5" xfId="12197"/>
    <cellStyle name="Standard 2 116 5 2" xfId="18498"/>
    <cellStyle name="Standard 2 116 6" xfId="11448"/>
    <cellStyle name="Standard 2 116 6 2" xfId="18499"/>
    <cellStyle name="Standard 2 116 7" xfId="18492"/>
    <cellStyle name="Standard 2 117" xfId="4620"/>
    <cellStyle name="Standard 2 117 2" xfId="4621"/>
    <cellStyle name="Standard 2 117 2 2" xfId="7631"/>
    <cellStyle name="Standard 2 117 2 2 2" xfId="18502"/>
    <cellStyle name="Standard 2 117 2 3" xfId="13522"/>
    <cellStyle name="Standard 2 117 2 3 2" xfId="18503"/>
    <cellStyle name="Standard 2 117 2 4" xfId="10301"/>
    <cellStyle name="Standard 2 117 2 4 2" xfId="18504"/>
    <cellStyle name="Standard 2 117 2 5" xfId="18501"/>
    <cellStyle name="Standard 2 117 3" xfId="4622"/>
    <cellStyle name="Standard 2 117 3 2" xfId="7632"/>
    <cellStyle name="Standard 2 117 3 2 2" xfId="18506"/>
    <cellStyle name="Standard 2 117 3 3" xfId="12198"/>
    <cellStyle name="Standard 2 117 3 3 2" xfId="18507"/>
    <cellStyle name="Standard 2 117 3 4" xfId="11449"/>
    <cellStyle name="Standard 2 117 3 4 2" xfId="18508"/>
    <cellStyle name="Standard 2 117 3 5" xfId="18505"/>
    <cellStyle name="Standard 2 117 4" xfId="7630"/>
    <cellStyle name="Standard 2 117 4 2" xfId="18509"/>
    <cellStyle name="Standard 2 117 5" xfId="13528"/>
    <cellStyle name="Standard 2 117 5 2" xfId="18510"/>
    <cellStyle name="Standard 2 117 6" xfId="10303"/>
    <cellStyle name="Standard 2 117 6 2" xfId="18511"/>
    <cellStyle name="Standard 2 117 7" xfId="18500"/>
    <cellStyle name="Standard 2 118" xfId="4623"/>
    <cellStyle name="Standard 2 118 2" xfId="4624"/>
    <cellStyle name="Standard 2 118 2 2" xfId="7634"/>
    <cellStyle name="Standard 2 118 2 2 2" xfId="18514"/>
    <cellStyle name="Standard 2 118 2 3" xfId="13530"/>
    <cellStyle name="Standard 2 118 2 3 2" xfId="18515"/>
    <cellStyle name="Standard 2 118 2 4" xfId="11450"/>
    <cellStyle name="Standard 2 118 2 4 2" xfId="18516"/>
    <cellStyle name="Standard 2 118 2 5" xfId="18513"/>
    <cellStyle name="Standard 2 118 3" xfId="4625"/>
    <cellStyle name="Standard 2 118 3 2" xfId="7635"/>
    <cellStyle name="Standard 2 118 3 2 2" xfId="18518"/>
    <cellStyle name="Standard 2 118 3 3" xfId="13529"/>
    <cellStyle name="Standard 2 118 3 3 2" xfId="18519"/>
    <cellStyle name="Standard 2 118 3 4" xfId="11451"/>
    <cellStyle name="Standard 2 118 3 4 2" xfId="18520"/>
    <cellStyle name="Standard 2 118 3 5" xfId="18517"/>
    <cellStyle name="Standard 2 118 4" xfId="7633"/>
    <cellStyle name="Standard 2 118 4 2" xfId="18521"/>
    <cellStyle name="Standard 2 118 5" xfId="12199"/>
    <cellStyle name="Standard 2 118 5 2" xfId="18522"/>
    <cellStyle name="Standard 2 118 6" xfId="10302"/>
    <cellStyle name="Standard 2 118 6 2" xfId="18523"/>
    <cellStyle name="Standard 2 118 7" xfId="18512"/>
    <cellStyle name="Standard 2 119" xfId="4626"/>
    <cellStyle name="Standard 2 119 2" xfId="4627"/>
    <cellStyle name="Standard 2 119 2 2" xfId="7637"/>
    <cellStyle name="Standard 2 119 2 2 2" xfId="18526"/>
    <cellStyle name="Standard 2 119 2 3" xfId="12201"/>
    <cellStyle name="Standard 2 119 2 3 2" xfId="18527"/>
    <cellStyle name="Standard 2 119 2 4" xfId="11453"/>
    <cellStyle name="Standard 2 119 2 4 2" xfId="18528"/>
    <cellStyle name="Standard 2 119 2 5" xfId="18525"/>
    <cellStyle name="Standard 2 119 3" xfId="4628"/>
    <cellStyle name="Standard 2 119 3 2" xfId="7638"/>
    <cellStyle name="Standard 2 119 3 2 2" xfId="18530"/>
    <cellStyle name="Standard 2 119 3 3" xfId="13532"/>
    <cellStyle name="Standard 2 119 3 3 2" xfId="18531"/>
    <cellStyle name="Standard 2 119 3 4" xfId="10324"/>
    <cellStyle name="Standard 2 119 3 4 2" xfId="18532"/>
    <cellStyle name="Standard 2 119 3 5" xfId="18529"/>
    <cellStyle name="Standard 2 119 4" xfId="7636"/>
    <cellStyle name="Standard 2 119 4 2" xfId="18533"/>
    <cellStyle name="Standard 2 119 5" xfId="12200"/>
    <cellStyle name="Standard 2 119 5 2" xfId="18534"/>
    <cellStyle name="Standard 2 119 6" xfId="11452"/>
    <cellStyle name="Standard 2 119 6 2" xfId="18535"/>
    <cellStyle name="Standard 2 119 7" xfId="18524"/>
    <cellStyle name="Standard 2 12" xfId="4629"/>
    <cellStyle name="Standard 2 12 2" xfId="4630"/>
    <cellStyle name="Standard 2 12 2 2" xfId="4631"/>
    <cellStyle name="Standard 2 12 2 2 2" xfId="4632"/>
    <cellStyle name="Standard 2 12 2 2 2 2" xfId="7642"/>
    <cellStyle name="Standard 2 12 2 2 2 2 2" xfId="18540"/>
    <cellStyle name="Standard 2 12 2 2 2 3" xfId="13534"/>
    <cellStyle name="Standard 2 12 2 2 2 3 2" xfId="18541"/>
    <cellStyle name="Standard 2 12 2 2 2 4" xfId="11455"/>
    <cellStyle name="Standard 2 12 2 2 2 4 2" xfId="18542"/>
    <cellStyle name="Standard 2 12 2 2 2 5" xfId="18539"/>
    <cellStyle name="Standard 2 12 2 2 3" xfId="7641"/>
    <cellStyle name="Standard 2 12 2 2 3 2" xfId="18543"/>
    <cellStyle name="Standard 2 12 2 2 4" xfId="12203"/>
    <cellStyle name="Standard 2 12 2 2 4 2" xfId="18544"/>
    <cellStyle name="Standard 2 12 2 2 5" xfId="10307"/>
    <cellStyle name="Standard 2 12 2 2 5 2" xfId="18545"/>
    <cellStyle name="Standard 2 12 2 2 6" xfId="18538"/>
    <cellStyle name="Standard 2 12 2 3" xfId="4633"/>
    <cellStyle name="Standard 2 12 2 3 2" xfId="7643"/>
    <cellStyle name="Standard 2 12 2 3 2 2" xfId="18547"/>
    <cellStyle name="Standard 2 12 2 3 3" xfId="13533"/>
    <cellStyle name="Standard 2 12 2 3 3 2" xfId="18548"/>
    <cellStyle name="Standard 2 12 2 3 4" xfId="10313"/>
    <cellStyle name="Standard 2 12 2 3 4 2" xfId="18549"/>
    <cellStyle name="Standard 2 12 2 3 5" xfId="18546"/>
    <cellStyle name="Standard 2 12 2 4" xfId="4634"/>
    <cellStyle name="Standard 2 12 2 4 2" xfId="7644"/>
    <cellStyle name="Standard 2 12 2 4 2 2" xfId="18551"/>
    <cellStyle name="Standard 2 12 2 4 3" xfId="12204"/>
    <cellStyle name="Standard 2 12 2 4 3 2" xfId="18552"/>
    <cellStyle name="Standard 2 12 2 4 4" xfId="10308"/>
    <cellStyle name="Standard 2 12 2 4 4 2" xfId="18553"/>
    <cellStyle name="Standard 2 12 2 4 5" xfId="18550"/>
    <cellStyle name="Standard 2 12 2 5" xfId="7640"/>
    <cellStyle name="Standard 2 12 2 5 2" xfId="18554"/>
    <cellStyle name="Standard 2 12 2 6" xfId="12202"/>
    <cellStyle name="Standard 2 12 2 6 2" xfId="18555"/>
    <cellStyle name="Standard 2 12 2 7" xfId="11454"/>
    <cellStyle name="Standard 2 12 2 7 2" xfId="18556"/>
    <cellStyle name="Standard 2 12 2 8" xfId="18537"/>
    <cellStyle name="Standard 2 12 3" xfId="4635"/>
    <cellStyle name="Standard 2 12 3 2" xfId="7645"/>
    <cellStyle name="Standard 2 12 3 2 2" xfId="18558"/>
    <cellStyle name="Standard 2 12 3 3" xfId="12205"/>
    <cellStyle name="Standard 2 12 3 3 2" xfId="18559"/>
    <cellStyle name="Standard 2 12 3 4" xfId="11456"/>
    <cellStyle name="Standard 2 12 3 4 2" xfId="18560"/>
    <cellStyle name="Standard 2 12 3 5" xfId="18557"/>
    <cellStyle name="Standard 2 12 4" xfId="4636"/>
    <cellStyle name="Standard 2 12 4 2" xfId="7646"/>
    <cellStyle name="Standard 2 12 4 2 2" xfId="18562"/>
    <cellStyle name="Standard 2 12 4 3" xfId="13536"/>
    <cellStyle name="Standard 2 12 4 3 2" xfId="18563"/>
    <cellStyle name="Standard 2 12 4 4" xfId="10309"/>
    <cellStyle name="Standard 2 12 4 4 2" xfId="18564"/>
    <cellStyle name="Standard 2 12 4 5" xfId="18561"/>
    <cellStyle name="Standard 2 12 5" xfId="7639"/>
    <cellStyle name="Standard 2 12 5 2" xfId="18565"/>
    <cellStyle name="Standard 2 12 6" xfId="13531"/>
    <cellStyle name="Standard 2 12 6 2" xfId="18566"/>
    <cellStyle name="Standard 2 12 7" xfId="10306"/>
    <cellStyle name="Standard 2 12 7 2" xfId="18567"/>
    <cellStyle name="Standard 2 12 8" xfId="18536"/>
    <cellStyle name="Standard 2 12_BNP_Tradeabstimmung_Oktober_2012" xfId="4637"/>
    <cellStyle name="Standard 2 120" xfId="4638"/>
    <cellStyle name="Standard 2 120 2" xfId="4639"/>
    <cellStyle name="Standard 2 120 2 2" xfId="7648"/>
    <cellStyle name="Standard 2 120 2 2 2" xfId="18570"/>
    <cellStyle name="Standard 2 120 2 3" xfId="13537"/>
    <cellStyle name="Standard 2 120 2 3 2" xfId="18571"/>
    <cellStyle name="Standard 2 120 2 4" xfId="10310"/>
    <cellStyle name="Standard 2 120 2 4 2" xfId="18572"/>
    <cellStyle name="Standard 2 120 2 5" xfId="18569"/>
    <cellStyle name="Standard 2 120 3" xfId="4640"/>
    <cellStyle name="Standard 2 120 3 2" xfId="7649"/>
    <cellStyle name="Standard 2 120 3 2 2" xfId="18574"/>
    <cellStyle name="Standard 2 120 3 3" xfId="14084"/>
    <cellStyle name="Standard 2 120 3 3 2" xfId="18575"/>
    <cellStyle name="Standard 2 120 3 4" xfId="11457"/>
    <cellStyle name="Standard 2 120 3 4 2" xfId="18576"/>
    <cellStyle name="Standard 2 120 3 5" xfId="18573"/>
    <cellStyle name="Standard 2 120 4" xfId="7647"/>
    <cellStyle name="Standard 2 120 4 2" xfId="18577"/>
    <cellStyle name="Standard 2 120 5" xfId="12206"/>
    <cellStyle name="Standard 2 120 5 2" xfId="18578"/>
    <cellStyle name="Standard 2 120 6" xfId="10312"/>
    <cellStyle name="Standard 2 120 6 2" xfId="18579"/>
    <cellStyle name="Standard 2 120 7" xfId="18568"/>
    <cellStyle name="Standard 2 121" xfId="4641"/>
    <cellStyle name="Standard 2 121 2" xfId="4642"/>
    <cellStyle name="Standard 2 121 2 2" xfId="7651"/>
    <cellStyle name="Standard 2 121 2 2 2" xfId="18582"/>
    <cellStyle name="Standard 2 121 2 3" xfId="13535"/>
    <cellStyle name="Standard 2 121 2 3 2" xfId="18583"/>
    <cellStyle name="Standard 2 121 2 4" xfId="11458"/>
    <cellStyle name="Standard 2 121 2 4 2" xfId="18584"/>
    <cellStyle name="Standard 2 121 2 5" xfId="18581"/>
    <cellStyle name="Standard 2 121 3" xfId="7650"/>
    <cellStyle name="Standard 2 121 3 2" xfId="18585"/>
    <cellStyle name="Standard 2 121 4" xfId="12762"/>
    <cellStyle name="Standard 2 121 4 2" xfId="18586"/>
    <cellStyle name="Standard 2 121 5" xfId="10311"/>
    <cellStyle name="Standard 2 121 5 2" xfId="18587"/>
    <cellStyle name="Standard 2 121 6" xfId="18580"/>
    <cellStyle name="Standard 2 122" xfId="4643"/>
    <cellStyle name="Standard 2 122 2" xfId="7652"/>
    <cellStyle name="Standard 2 122 2 2" xfId="18589"/>
    <cellStyle name="Standard 2 122 3" xfId="12207"/>
    <cellStyle name="Standard 2 122 3 2" xfId="18590"/>
    <cellStyle name="Standard 2 122 4" xfId="11459"/>
    <cellStyle name="Standard 2 122 4 2" xfId="18591"/>
    <cellStyle name="Standard 2 122 5" xfId="18588"/>
    <cellStyle name="Standard 2 123" xfId="4644"/>
    <cellStyle name="Standard 2 123 2" xfId="7653"/>
    <cellStyle name="Standard 2 123 2 2" xfId="18593"/>
    <cellStyle name="Standard 2 123 3" xfId="14085"/>
    <cellStyle name="Standard 2 123 3 2" xfId="18594"/>
    <cellStyle name="Standard 2 123 4" xfId="11460"/>
    <cellStyle name="Standard 2 123 4 2" xfId="18595"/>
    <cellStyle name="Standard 2 123 5" xfId="18592"/>
    <cellStyle name="Standard 2 124" xfId="4645"/>
    <cellStyle name="Standard 2 124 2" xfId="7654"/>
    <cellStyle name="Standard 2 124 2 2" xfId="18597"/>
    <cellStyle name="Standard 2 124 3" xfId="13539"/>
    <cellStyle name="Standard 2 124 3 2" xfId="18598"/>
    <cellStyle name="Standard 2 124 4" xfId="10321"/>
    <cellStyle name="Standard 2 124 4 2" xfId="18599"/>
    <cellStyle name="Standard 2 124 5" xfId="18596"/>
    <cellStyle name="Standard 2 125" xfId="7577"/>
    <cellStyle name="Standard 2 125 2" xfId="18600"/>
    <cellStyle name="Standard 2 126" xfId="13510"/>
    <cellStyle name="Standard 2 126 2" xfId="18601"/>
    <cellStyle name="Standard 2 127" xfId="11425"/>
    <cellStyle name="Standard 2 127 2" xfId="18602"/>
    <cellStyle name="Standard 2 128" xfId="18295"/>
    <cellStyle name="Standard 2 13" xfId="4646"/>
    <cellStyle name="Standard 2 13 2" xfId="4647"/>
    <cellStyle name="Standard 2 13 2 2" xfId="4648"/>
    <cellStyle name="Standard 2 13 2 2 2" xfId="7657"/>
    <cellStyle name="Standard 2 13 2 2 2 2" xfId="18606"/>
    <cellStyle name="Standard 2 13 2 2 3" xfId="12209"/>
    <cellStyle name="Standard 2 13 2 2 3 2" xfId="18607"/>
    <cellStyle name="Standard 2 13 2 2 4" xfId="10315"/>
    <cellStyle name="Standard 2 13 2 2 4 2" xfId="18608"/>
    <cellStyle name="Standard 2 13 2 2 5" xfId="18605"/>
    <cellStyle name="Standard 2 13 2 3" xfId="7656"/>
    <cellStyle name="Standard 2 13 2 3 2" xfId="18609"/>
    <cellStyle name="Standard 2 13 2 4" xfId="14083"/>
    <cellStyle name="Standard 2 13 2 4 2" xfId="18610"/>
    <cellStyle name="Standard 2 13 2 5" xfId="11461"/>
    <cellStyle name="Standard 2 13 2 5 2" xfId="18611"/>
    <cellStyle name="Standard 2 13 2 6" xfId="18604"/>
    <cellStyle name="Standard 2 13 2_BNP_Tradeabstimmung_Oktober_2012" xfId="4649"/>
    <cellStyle name="Standard 2 13 3" xfId="4650"/>
    <cellStyle name="Standard 2 13 3 2" xfId="7658"/>
    <cellStyle name="Standard 2 13 3 2 2" xfId="18613"/>
    <cellStyle name="Standard 2 13 3 3" xfId="13540"/>
    <cellStyle name="Standard 2 13 3 3 2" xfId="18614"/>
    <cellStyle name="Standard 2 13 3 4" xfId="10317"/>
    <cellStyle name="Standard 2 13 3 4 2" xfId="18615"/>
    <cellStyle name="Standard 2 13 3 5" xfId="18612"/>
    <cellStyle name="Standard 2 13 4" xfId="7655"/>
    <cellStyle name="Standard 2 13 4 2" xfId="18616"/>
    <cellStyle name="Standard 2 13 5" xfId="12208"/>
    <cellStyle name="Standard 2 13 5 2" xfId="18617"/>
    <cellStyle name="Standard 2 13 6" xfId="10314"/>
    <cellStyle name="Standard 2 13 6 2" xfId="18618"/>
    <cellStyle name="Standard 2 13 7" xfId="18603"/>
    <cellStyle name="Standard 2 13_BNP_Tradeabstimmung_Oktober_2012" xfId="4651"/>
    <cellStyle name="Standard 2 14" xfId="4652"/>
    <cellStyle name="Standard 2 14 2" xfId="4653"/>
    <cellStyle name="Standard 2 14 2 2" xfId="4654"/>
    <cellStyle name="Standard 2 14 2 2 2" xfId="4655"/>
    <cellStyle name="Standard 2 14 2 2 2 2" xfId="7662"/>
    <cellStyle name="Standard 2 14 2 2 2 2 2" xfId="18623"/>
    <cellStyle name="Standard 2 14 2 2 2 3" xfId="12210"/>
    <cellStyle name="Standard 2 14 2 2 2 3 2" xfId="18624"/>
    <cellStyle name="Standard 2 14 2 2 2 4" xfId="11464"/>
    <cellStyle name="Standard 2 14 2 2 2 4 2" xfId="18625"/>
    <cellStyle name="Standard 2 14 2 2 2 5" xfId="18622"/>
    <cellStyle name="Standard 2 14 2 2 3" xfId="7661"/>
    <cellStyle name="Standard 2 14 2 2 3 2" xfId="18626"/>
    <cellStyle name="Standard 2 14 2 2 4" xfId="13538"/>
    <cellStyle name="Standard 2 14 2 2 4 2" xfId="18627"/>
    <cellStyle name="Standard 2 14 2 2 5" xfId="11463"/>
    <cellStyle name="Standard 2 14 2 2 5 2" xfId="18628"/>
    <cellStyle name="Standard 2 14 2 2 6" xfId="18621"/>
    <cellStyle name="Standard 2 14 2 3" xfId="4656"/>
    <cellStyle name="Standard 2 14 2 3 2" xfId="7663"/>
    <cellStyle name="Standard 2 14 2 3 2 2" xfId="18630"/>
    <cellStyle name="Standard 2 14 2 3 3" xfId="14087"/>
    <cellStyle name="Standard 2 14 2 3 3 2" xfId="18631"/>
    <cellStyle name="Standard 2 14 2 3 4" xfId="10320"/>
    <cellStyle name="Standard 2 14 2 3 4 2" xfId="18632"/>
    <cellStyle name="Standard 2 14 2 3 5" xfId="18629"/>
    <cellStyle name="Standard 2 14 2 4" xfId="4657"/>
    <cellStyle name="Standard 2 14 2 4 2" xfId="7664"/>
    <cellStyle name="Standard 2 14 2 4 2 2" xfId="18634"/>
    <cellStyle name="Standard 2 14 2 4 3" xfId="12765"/>
    <cellStyle name="Standard 2 14 2 4 3 2" xfId="18635"/>
    <cellStyle name="Standard 2 14 2 4 4" xfId="10318"/>
    <cellStyle name="Standard 2 14 2 4 4 2" xfId="18636"/>
    <cellStyle name="Standard 2 14 2 4 5" xfId="18633"/>
    <cellStyle name="Standard 2 14 2 5" xfId="7660"/>
    <cellStyle name="Standard 2 14 2 5 2" xfId="18637"/>
    <cellStyle name="Standard 2 14 2 6" xfId="12764"/>
    <cellStyle name="Standard 2 14 2 6 2" xfId="18638"/>
    <cellStyle name="Standard 2 14 2 7" xfId="10316"/>
    <cellStyle name="Standard 2 14 2 7 2" xfId="18639"/>
    <cellStyle name="Standard 2 14 2 8" xfId="18620"/>
    <cellStyle name="Standard 2 14 3" xfId="4658"/>
    <cellStyle name="Standard 2 14 3 2" xfId="7665"/>
    <cellStyle name="Standard 2 14 3 2 2" xfId="18641"/>
    <cellStyle name="Standard 2 14 3 3" xfId="12211"/>
    <cellStyle name="Standard 2 14 3 3 2" xfId="18642"/>
    <cellStyle name="Standard 2 14 3 4" xfId="11465"/>
    <cellStyle name="Standard 2 14 3 4 2" xfId="18643"/>
    <cellStyle name="Standard 2 14 3 5" xfId="18640"/>
    <cellStyle name="Standard 2 14 4" xfId="4659"/>
    <cellStyle name="Standard 2 14 4 2" xfId="7666"/>
    <cellStyle name="Standard 2 14 4 2 2" xfId="18645"/>
    <cellStyle name="Standard 2 14 4 3" xfId="13542"/>
    <cellStyle name="Standard 2 14 4 3 2" xfId="18646"/>
    <cellStyle name="Standard 2 14 4 4" xfId="10319"/>
    <cellStyle name="Standard 2 14 4 4 2" xfId="18647"/>
    <cellStyle name="Standard 2 14 4 5" xfId="18644"/>
    <cellStyle name="Standard 2 14 5" xfId="7659"/>
    <cellStyle name="Standard 2 14 5 2" xfId="18648"/>
    <cellStyle name="Standard 2 14 6" xfId="12763"/>
    <cellStyle name="Standard 2 14 6 2" xfId="18649"/>
    <cellStyle name="Standard 2 14 7" xfId="11462"/>
    <cellStyle name="Standard 2 14 7 2" xfId="18650"/>
    <cellStyle name="Standard 2 14 8" xfId="18619"/>
    <cellStyle name="Standard 2 14_BNP_Tradeabstimmung_Oktober_2012" xfId="4660"/>
    <cellStyle name="Standard 2 15" xfId="4661"/>
    <cellStyle name="Standard 2 15 2" xfId="4662"/>
    <cellStyle name="Standard 2 15 2 2" xfId="4663"/>
    <cellStyle name="Standard 2 15 2 2 2" xfId="7669"/>
    <cellStyle name="Standard 2 15 2 2 2 2" xfId="18654"/>
    <cellStyle name="Standard 2 15 2 2 3" xfId="12212"/>
    <cellStyle name="Standard 2 15 2 2 3 2" xfId="18655"/>
    <cellStyle name="Standard 2 15 2 2 4" xfId="10322"/>
    <cellStyle name="Standard 2 15 2 2 4 2" xfId="18656"/>
    <cellStyle name="Standard 2 15 2 2 5" xfId="18653"/>
    <cellStyle name="Standard 2 15 2 3" xfId="7668"/>
    <cellStyle name="Standard 2 15 2 3 2" xfId="18657"/>
    <cellStyle name="Standard 2 15 2 4" xfId="14086"/>
    <cellStyle name="Standard 2 15 2 4 2" xfId="18658"/>
    <cellStyle name="Standard 2 15 2 5" xfId="11467"/>
    <cellStyle name="Standard 2 15 2 5 2" xfId="18659"/>
    <cellStyle name="Standard 2 15 2 6" xfId="18652"/>
    <cellStyle name="Standard 2 15 2_BNP_Tradeabstimmung_Oktober_2012" xfId="4664"/>
    <cellStyle name="Standard 2 15 3" xfId="4665"/>
    <cellStyle name="Standard 2 15 3 2" xfId="7670"/>
    <cellStyle name="Standard 2 15 3 2 2" xfId="18661"/>
    <cellStyle name="Standard 2 15 3 3" xfId="12766"/>
    <cellStyle name="Standard 2 15 3 3 2" xfId="18662"/>
    <cellStyle name="Standard 2 15 3 4" xfId="11468"/>
    <cellStyle name="Standard 2 15 3 4 2" xfId="18663"/>
    <cellStyle name="Standard 2 15 3 5" xfId="18660"/>
    <cellStyle name="Standard 2 15 4" xfId="7667"/>
    <cellStyle name="Standard 2 15 4 2" xfId="18664"/>
    <cellStyle name="Standard 2 15 5" xfId="14088"/>
    <cellStyle name="Standard 2 15 5 2" xfId="18665"/>
    <cellStyle name="Standard 2 15 6" xfId="11466"/>
    <cellStyle name="Standard 2 15 6 2" xfId="18666"/>
    <cellStyle name="Standard 2 15 7" xfId="18651"/>
    <cellStyle name="Standard 2 15_BNP_Tradeabstimmung_Oktober_2012" xfId="4666"/>
    <cellStyle name="Standard 2 16" xfId="4667"/>
    <cellStyle name="Standard 2 16 2" xfId="4668"/>
    <cellStyle name="Standard 2 16 2 2" xfId="4669"/>
    <cellStyle name="Standard 2 16 2 2 2" xfId="7673"/>
    <cellStyle name="Standard 2 16 2 2 2 2" xfId="18670"/>
    <cellStyle name="Standard 2 16 2 2 3" xfId="14089"/>
    <cellStyle name="Standard 2 16 2 2 3 2" xfId="18671"/>
    <cellStyle name="Standard 2 16 2 2 4" xfId="10323"/>
    <cellStyle name="Standard 2 16 2 2 4 2" xfId="18672"/>
    <cellStyle name="Standard 2 16 2 2 5" xfId="18669"/>
    <cellStyle name="Standard 2 16 2 3" xfId="7672"/>
    <cellStyle name="Standard 2 16 2 3 2" xfId="18673"/>
    <cellStyle name="Standard 2 16 2 4" xfId="13541"/>
    <cellStyle name="Standard 2 16 2 4 2" xfId="18674"/>
    <cellStyle name="Standard 2 16 2 5" xfId="11470"/>
    <cellStyle name="Standard 2 16 2 5 2" xfId="18675"/>
    <cellStyle name="Standard 2 16 2 6" xfId="18668"/>
    <cellStyle name="Standard 2 16 2_BNP_Tradeabstimmung_Oktober_2012" xfId="4670"/>
    <cellStyle name="Standard 2 16 3" xfId="4671"/>
    <cellStyle name="Standard 2 16 3 2" xfId="7674"/>
    <cellStyle name="Standard 2 16 3 2 2" xfId="18677"/>
    <cellStyle name="Standard 2 16 3 3" xfId="12767"/>
    <cellStyle name="Standard 2 16 3 3 2" xfId="18678"/>
    <cellStyle name="Standard 2 16 3 4" xfId="11471"/>
    <cellStyle name="Standard 2 16 3 4 2" xfId="18679"/>
    <cellStyle name="Standard 2 16 3 5" xfId="18676"/>
    <cellStyle name="Standard 2 16 4" xfId="7671"/>
    <cellStyle name="Standard 2 16 4 2" xfId="18680"/>
    <cellStyle name="Standard 2 16 5" xfId="13543"/>
    <cellStyle name="Standard 2 16 5 2" xfId="18681"/>
    <cellStyle name="Standard 2 16 6" xfId="11469"/>
    <cellStyle name="Standard 2 16 6 2" xfId="18682"/>
    <cellStyle name="Standard 2 16 7" xfId="18667"/>
    <cellStyle name="Standard 2 16_BNP_Tradeabstimmung_Oktober_2012" xfId="4672"/>
    <cellStyle name="Standard 2 17" xfId="4673"/>
    <cellStyle name="Standard 2 17 2" xfId="4674"/>
    <cellStyle name="Standard 2 17 2 2" xfId="4675"/>
    <cellStyle name="Standard 2 17 2 2 2" xfId="7677"/>
    <cellStyle name="Standard 2 17 2 2 2 2" xfId="18686"/>
    <cellStyle name="Standard 2 17 2 2 3" xfId="12214"/>
    <cellStyle name="Standard 2 17 2 2 3 2" xfId="18687"/>
    <cellStyle name="Standard 2 17 2 2 4" xfId="11474"/>
    <cellStyle name="Standard 2 17 2 2 4 2" xfId="18688"/>
    <cellStyle name="Standard 2 17 2 2 5" xfId="18685"/>
    <cellStyle name="Standard 2 17 2 3" xfId="7676"/>
    <cellStyle name="Standard 2 17 2 3 2" xfId="18689"/>
    <cellStyle name="Standard 2 17 2 4" xfId="14090"/>
    <cellStyle name="Standard 2 17 2 4 2" xfId="18690"/>
    <cellStyle name="Standard 2 17 2 5" xfId="11473"/>
    <cellStyle name="Standard 2 17 2 5 2" xfId="18691"/>
    <cellStyle name="Standard 2 17 2 6" xfId="18684"/>
    <cellStyle name="Standard 2 17 2_BNP_Tradeabstimmung_Oktober_2012" xfId="4676"/>
    <cellStyle name="Standard 2 17 3" xfId="4677"/>
    <cellStyle name="Standard 2 17 3 2" xfId="7678"/>
    <cellStyle name="Standard 2 17 3 2 2" xfId="18693"/>
    <cellStyle name="Standard 2 17 3 3" xfId="13545"/>
    <cellStyle name="Standard 2 17 3 3 2" xfId="18694"/>
    <cellStyle name="Standard 2 17 3 4" xfId="10332"/>
    <cellStyle name="Standard 2 17 3 4 2" xfId="18695"/>
    <cellStyle name="Standard 2 17 3 5" xfId="18692"/>
    <cellStyle name="Standard 2 17 4" xfId="7675"/>
    <cellStyle name="Standard 2 17 4 2" xfId="18696"/>
    <cellStyle name="Standard 2 17 5" xfId="12213"/>
    <cellStyle name="Standard 2 17 5 2" xfId="18697"/>
    <cellStyle name="Standard 2 17 6" xfId="11472"/>
    <cellStyle name="Standard 2 17 6 2" xfId="18698"/>
    <cellStyle name="Standard 2 17 7" xfId="18683"/>
    <cellStyle name="Standard 2 17_BNP_Tradeabstimmung_Oktober_2012" xfId="4678"/>
    <cellStyle name="Standard 2 18" xfId="4679"/>
    <cellStyle name="Standard 2 18 2" xfId="4680"/>
    <cellStyle name="Standard 2 18 2 2" xfId="4681"/>
    <cellStyle name="Standard 2 18 2 2 2" xfId="7681"/>
    <cellStyle name="Standard 2 18 2 2 2 2" xfId="18702"/>
    <cellStyle name="Standard 2 18 2 2 3" xfId="12215"/>
    <cellStyle name="Standard 2 18 2 2 3 2" xfId="18703"/>
    <cellStyle name="Standard 2 18 2 2 4" xfId="11476"/>
    <cellStyle name="Standard 2 18 2 2 4 2" xfId="18704"/>
    <cellStyle name="Standard 2 18 2 2 5" xfId="18701"/>
    <cellStyle name="Standard 2 18 2 3" xfId="7680"/>
    <cellStyle name="Standard 2 18 2 3 2" xfId="18705"/>
    <cellStyle name="Standard 2 18 2 4" xfId="12768"/>
    <cellStyle name="Standard 2 18 2 4 2" xfId="18706"/>
    <cellStyle name="Standard 2 18 2 5" xfId="10325"/>
    <cellStyle name="Standard 2 18 2 5 2" xfId="18707"/>
    <cellStyle name="Standard 2 18 2 6" xfId="18700"/>
    <cellStyle name="Standard 2 18 3" xfId="4682"/>
    <cellStyle name="Standard 2 18 3 2" xfId="7682"/>
    <cellStyle name="Standard 2 18 3 2 2" xfId="18709"/>
    <cellStyle name="Standard 2 18 3 3" xfId="13546"/>
    <cellStyle name="Standard 2 18 3 3 2" xfId="18710"/>
    <cellStyle name="Standard 2 18 3 4" xfId="10327"/>
    <cellStyle name="Standard 2 18 3 4 2" xfId="18711"/>
    <cellStyle name="Standard 2 18 3 5" xfId="18708"/>
    <cellStyle name="Standard 2 18 4" xfId="7679"/>
    <cellStyle name="Standard 2 18 4 2" xfId="18712"/>
    <cellStyle name="Standard 2 18 5" xfId="14082"/>
    <cellStyle name="Standard 2 18 5 2" xfId="18713"/>
    <cellStyle name="Standard 2 18 6" xfId="11475"/>
    <cellStyle name="Standard 2 18 6 2" xfId="18714"/>
    <cellStyle name="Standard 2 18 7" xfId="18699"/>
    <cellStyle name="Standard 2 18_BNP_Tradeabstimmung_Oktober_2012" xfId="4683"/>
    <cellStyle name="Standard 2 19" xfId="4684"/>
    <cellStyle name="Standard 2 19 2" xfId="4685"/>
    <cellStyle name="Standard 2 19 2 2" xfId="4686"/>
    <cellStyle name="Standard 2 19 2 2 2" xfId="7685"/>
    <cellStyle name="Standard 2 19 2 2 2 2" xfId="18718"/>
    <cellStyle name="Standard 2 19 2 2 3" xfId="13544"/>
    <cellStyle name="Standard 2 19 2 2 3 2" xfId="18719"/>
    <cellStyle name="Standard 2 19 2 2 4" xfId="11478"/>
    <cellStyle name="Standard 2 19 2 2 4 2" xfId="18720"/>
    <cellStyle name="Standard 2 19 2 2 5" xfId="18717"/>
    <cellStyle name="Standard 2 19 2 3" xfId="7684"/>
    <cellStyle name="Standard 2 19 2 3 2" xfId="18721"/>
    <cellStyle name="Standard 2 19 2 4" xfId="12770"/>
    <cellStyle name="Standard 2 19 2 4 2" xfId="18722"/>
    <cellStyle name="Standard 2 19 2 5" xfId="10326"/>
    <cellStyle name="Standard 2 19 2 5 2" xfId="18723"/>
    <cellStyle name="Standard 2 19 2 6" xfId="18716"/>
    <cellStyle name="Standard 2 19 3" xfId="4687"/>
    <cellStyle name="Standard 2 19 3 2" xfId="7686"/>
    <cellStyle name="Standard 2 19 3 2 2" xfId="18725"/>
    <cellStyle name="Standard 2 19 3 3" xfId="14093"/>
    <cellStyle name="Standard 2 19 3 3 2" xfId="18726"/>
    <cellStyle name="Standard 2 19 3 4" xfId="11479"/>
    <cellStyle name="Standard 2 19 3 4 2" xfId="18727"/>
    <cellStyle name="Standard 2 19 3 5" xfId="18724"/>
    <cellStyle name="Standard 2 19 4" xfId="7683"/>
    <cellStyle name="Standard 2 19 4 2" xfId="18728"/>
    <cellStyle name="Standard 2 19 5" xfId="12769"/>
    <cellStyle name="Standard 2 19 5 2" xfId="18729"/>
    <cellStyle name="Standard 2 19 6" xfId="11477"/>
    <cellStyle name="Standard 2 19 6 2" xfId="18730"/>
    <cellStyle name="Standard 2 19 7" xfId="18715"/>
    <cellStyle name="Standard 2 19_BNP_Tradeabstimmung_Oktober_2012" xfId="4688"/>
    <cellStyle name="Standard 2 2" xfId="4689"/>
    <cellStyle name="Standard 2 2 2" xfId="4690"/>
    <cellStyle name="Standard 2 2 2 2" xfId="4691"/>
    <cellStyle name="Standard 2 2 2 2 2" xfId="7689"/>
    <cellStyle name="Standard 2 2 2 2 2 2" xfId="18734"/>
    <cellStyle name="Standard 2 2 2 2 3" xfId="12217"/>
    <cellStyle name="Standard 2 2 2 2 3 2" xfId="18735"/>
    <cellStyle name="Standard 2 2 2 2 4" xfId="10329"/>
    <cellStyle name="Standard 2 2 2 2 4 2" xfId="18736"/>
    <cellStyle name="Standard 2 2 2 2 5" xfId="18733"/>
    <cellStyle name="Standard 2 2 2 3" xfId="7688"/>
    <cellStyle name="Standard 2 2 2 3 2" xfId="18737"/>
    <cellStyle name="Standard 2 2 2 4" xfId="12216"/>
    <cellStyle name="Standard 2 2 2 4 2" xfId="18738"/>
    <cellStyle name="Standard 2 2 2 5" xfId="11480"/>
    <cellStyle name="Standard 2 2 2 5 2" xfId="18739"/>
    <cellStyle name="Standard 2 2 2 6" xfId="18732"/>
    <cellStyle name="Standard 2 2 2_BNP_Tradeabstimmung_Oktober_2012" xfId="4692"/>
    <cellStyle name="Standard 2 2 3" xfId="4693"/>
    <cellStyle name="Standard 2 2 3 2" xfId="7690"/>
    <cellStyle name="Standard 2 2 3 2 2" xfId="18741"/>
    <cellStyle name="Standard 2 2 3 3" xfId="14094"/>
    <cellStyle name="Standard 2 2 3 3 2" xfId="18742"/>
    <cellStyle name="Standard 2 2 3 4" xfId="10331"/>
    <cellStyle name="Standard 2 2 3 4 2" xfId="18743"/>
    <cellStyle name="Standard 2 2 3 5" xfId="18740"/>
    <cellStyle name="Standard 2 2 4" xfId="4694"/>
    <cellStyle name="Standard 2 2 4 2" xfId="7691"/>
    <cellStyle name="Standard 2 2 4 2 2" xfId="18745"/>
    <cellStyle name="Standard 2 2 4 3" xfId="14092"/>
    <cellStyle name="Standard 2 2 4 3 2" xfId="18746"/>
    <cellStyle name="Standard 2 2 4 4" xfId="10330"/>
    <cellStyle name="Standard 2 2 4 4 2" xfId="18747"/>
    <cellStyle name="Standard 2 2 4 5" xfId="18744"/>
    <cellStyle name="Standard 2 2 5" xfId="4695"/>
    <cellStyle name="Standard 2 2 5 2" xfId="7692"/>
    <cellStyle name="Standard 2 2 5 2 2" xfId="18749"/>
    <cellStyle name="Standard 2 2 5 3" xfId="12772"/>
    <cellStyle name="Standard 2 2 5 3 2" xfId="18750"/>
    <cellStyle name="Standard 2 2 5 4" xfId="11481"/>
    <cellStyle name="Standard 2 2 5 4 2" xfId="18751"/>
    <cellStyle name="Standard 2 2 5 5" xfId="18748"/>
    <cellStyle name="Standard 2 2 6" xfId="7687"/>
    <cellStyle name="Standard 2 2 6 2" xfId="18752"/>
    <cellStyle name="Standard 2 2 7" xfId="12771"/>
    <cellStyle name="Standard 2 2 7 2" xfId="18753"/>
    <cellStyle name="Standard 2 2 8" xfId="10328"/>
    <cellStyle name="Standard 2 2 8 2" xfId="18754"/>
    <cellStyle name="Standard 2 2 9" xfId="18731"/>
    <cellStyle name="Standard 2 2_BNP_Tradeabstimmung_Oktober_2012" xfId="4696"/>
    <cellStyle name="Standard 2 20" xfId="4697"/>
    <cellStyle name="Standard 2 20 2" xfId="4698"/>
    <cellStyle name="Standard 2 20 2 2" xfId="4699"/>
    <cellStyle name="Standard 2 20 2 2 2" xfId="7695"/>
    <cellStyle name="Standard 2 20 2 2 2 2" xfId="18758"/>
    <cellStyle name="Standard 2 20 2 2 3" xfId="14095"/>
    <cellStyle name="Standard 2 20 2 2 3 2" xfId="18759"/>
    <cellStyle name="Standard 2 20 2 2 4" xfId="11484"/>
    <cellStyle name="Standard 2 20 2 2 4 2" xfId="18760"/>
    <cellStyle name="Standard 2 20 2 2 5" xfId="18757"/>
    <cellStyle name="Standard 2 20 2 3" xfId="7694"/>
    <cellStyle name="Standard 2 20 2 3 2" xfId="18761"/>
    <cellStyle name="Standard 2 20 2 4" xfId="12218"/>
    <cellStyle name="Standard 2 20 2 4 2" xfId="18762"/>
    <cellStyle name="Standard 2 20 2 5" xfId="11483"/>
    <cellStyle name="Standard 2 20 2 5 2" xfId="18763"/>
    <cellStyle name="Standard 2 20 2 6" xfId="18756"/>
    <cellStyle name="Standard 2 20 3" xfId="4700"/>
    <cellStyle name="Standard 2 20 3 2" xfId="7696"/>
    <cellStyle name="Standard 2 20 3 2 2" xfId="18765"/>
    <cellStyle name="Standard 2 20 3 3" xfId="12773"/>
    <cellStyle name="Standard 2 20 3 3 2" xfId="18766"/>
    <cellStyle name="Standard 2 20 3 4" xfId="11485"/>
    <cellStyle name="Standard 2 20 3 4 2" xfId="18767"/>
    <cellStyle name="Standard 2 20 3 5" xfId="18764"/>
    <cellStyle name="Standard 2 20 4" xfId="7693"/>
    <cellStyle name="Standard 2 20 4 2" xfId="18768"/>
    <cellStyle name="Standard 2 20 5" xfId="13548"/>
    <cellStyle name="Standard 2 20 5 2" xfId="18769"/>
    <cellStyle name="Standard 2 20 6" xfId="11482"/>
    <cellStyle name="Standard 2 20 6 2" xfId="18770"/>
    <cellStyle name="Standard 2 20 7" xfId="18755"/>
    <cellStyle name="Standard 2 20_BNP_Tradeabstimmung_Oktober_2012" xfId="4701"/>
    <cellStyle name="Standard 2 21" xfId="4702"/>
    <cellStyle name="Standard 2 21 2" xfId="4703"/>
    <cellStyle name="Standard 2 21 2 2" xfId="4704"/>
    <cellStyle name="Standard 2 21 2 2 2" xfId="7699"/>
    <cellStyle name="Standard 2 21 2 2 2 2" xfId="18774"/>
    <cellStyle name="Standard 2 21 2 2 3" xfId="13547"/>
    <cellStyle name="Standard 2 21 2 2 3 2" xfId="18775"/>
    <cellStyle name="Standard 2 21 2 2 4" xfId="10334"/>
    <cellStyle name="Standard 2 21 2 2 4 2" xfId="18776"/>
    <cellStyle name="Standard 2 21 2 2 5" xfId="18773"/>
    <cellStyle name="Standard 2 21 2 3" xfId="7698"/>
    <cellStyle name="Standard 2 21 2 3 2" xfId="18777"/>
    <cellStyle name="Standard 2 21 2 4" xfId="14096"/>
    <cellStyle name="Standard 2 21 2 4 2" xfId="18778"/>
    <cellStyle name="Standard 2 21 2 5" xfId="11486"/>
    <cellStyle name="Standard 2 21 2 5 2" xfId="18779"/>
    <cellStyle name="Standard 2 21 2 6" xfId="18772"/>
    <cellStyle name="Standard 2 21 3" xfId="4705"/>
    <cellStyle name="Standard 2 21 3 2" xfId="7700"/>
    <cellStyle name="Standard 2 21 3 2 2" xfId="18781"/>
    <cellStyle name="Standard 2 21 3 3" xfId="12219"/>
    <cellStyle name="Standard 2 21 3 3 2" xfId="18782"/>
    <cellStyle name="Standard 2 21 3 4" xfId="11487"/>
    <cellStyle name="Standard 2 21 3 4 2" xfId="18783"/>
    <cellStyle name="Standard 2 21 3 5" xfId="18780"/>
    <cellStyle name="Standard 2 21 4" xfId="7697"/>
    <cellStyle name="Standard 2 21 4 2" xfId="18784"/>
    <cellStyle name="Standard 2 21 5" xfId="13549"/>
    <cellStyle name="Standard 2 21 5 2" xfId="18785"/>
    <cellStyle name="Standard 2 21 6" xfId="10333"/>
    <cellStyle name="Standard 2 21 6 2" xfId="18786"/>
    <cellStyle name="Standard 2 21 7" xfId="18771"/>
    <cellStyle name="Standard 2 21_BNP_Tradeabstimmung_Oktober_2012" xfId="4706"/>
    <cellStyle name="Standard 2 22" xfId="4707"/>
    <cellStyle name="Standard 2 22 2" xfId="4708"/>
    <cellStyle name="Standard 2 22 2 2" xfId="4709"/>
    <cellStyle name="Standard 2 22 2 2 2" xfId="7703"/>
    <cellStyle name="Standard 2 22 2 2 2 2" xfId="18790"/>
    <cellStyle name="Standard 2 22 2 2 3" xfId="12774"/>
    <cellStyle name="Standard 2 22 2 2 3 2" xfId="18791"/>
    <cellStyle name="Standard 2 22 2 2 4" xfId="10336"/>
    <cellStyle name="Standard 2 22 2 2 4 2" xfId="18792"/>
    <cellStyle name="Standard 2 22 2 2 5" xfId="18789"/>
    <cellStyle name="Standard 2 22 2 3" xfId="7702"/>
    <cellStyle name="Standard 2 22 2 3 2" xfId="18793"/>
    <cellStyle name="Standard 2 22 2 4" xfId="12220"/>
    <cellStyle name="Standard 2 22 2 4 2" xfId="18794"/>
    <cellStyle name="Standard 2 22 2 5" xfId="11488"/>
    <cellStyle name="Standard 2 22 2 5 2" xfId="18795"/>
    <cellStyle name="Standard 2 22 2 6" xfId="18788"/>
    <cellStyle name="Standard 2 22 3" xfId="4710"/>
    <cellStyle name="Standard 2 22 3 2" xfId="7704"/>
    <cellStyle name="Standard 2 22 3 2 2" xfId="18797"/>
    <cellStyle name="Standard 2 22 3 3" xfId="14097"/>
    <cellStyle name="Standard 2 22 3 3 2" xfId="18798"/>
    <cellStyle name="Standard 2 22 3 4" xfId="11489"/>
    <cellStyle name="Standard 2 22 3 4 2" xfId="18799"/>
    <cellStyle name="Standard 2 22 3 5" xfId="18796"/>
    <cellStyle name="Standard 2 22 4" xfId="7701"/>
    <cellStyle name="Standard 2 22 4 2" xfId="18800"/>
    <cellStyle name="Standard 2 22 5" xfId="14091"/>
    <cellStyle name="Standard 2 22 5 2" xfId="18801"/>
    <cellStyle name="Standard 2 22 6" xfId="10335"/>
    <cellStyle name="Standard 2 22 6 2" xfId="18802"/>
    <cellStyle name="Standard 2 22 7" xfId="18787"/>
    <cellStyle name="Standard 2 22_BNP_Tradeabstimmung_Oktober_2012" xfId="4711"/>
    <cellStyle name="Standard 2 23" xfId="4712"/>
    <cellStyle name="Standard 2 23 2" xfId="4713"/>
    <cellStyle name="Standard 2 23 2 2" xfId="4714"/>
    <cellStyle name="Standard 2 23 2 2 2" xfId="7707"/>
    <cellStyle name="Standard 2 23 2 2 2 2" xfId="18806"/>
    <cellStyle name="Standard 2 23 2 2 3" xfId="12775"/>
    <cellStyle name="Standard 2 23 2 2 3 2" xfId="18807"/>
    <cellStyle name="Standard 2 23 2 2 4" xfId="11491"/>
    <cellStyle name="Standard 2 23 2 2 4 2" xfId="18808"/>
    <cellStyle name="Standard 2 23 2 2 5" xfId="18805"/>
    <cellStyle name="Standard 2 23 2 3" xfId="7706"/>
    <cellStyle name="Standard 2 23 2 3 2" xfId="18809"/>
    <cellStyle name="Standard 2 23 2 4" xfId="12221"/>
    <cellStyle name="Standard 2 23 2 4 2" xfId="18810"/>
    <cellStyle name="Standard 2 23 2 5" xfId="10337"/>
    <cellStyle name="Standard 2 23 2 5 2" xfId="18811"/>
    <cellStyle name="Standard 2 23 2 6" xfId="18804"/>
    <cellStyle name="Standard 2 23 3" xfId="4715"/>
    <cellStyle name="Standard 2 23 3 2" xfId="7708"/>
    <cellStyle name="Standard 2 23 3 2 2" xfId="18813"/>
    <cellStyle name="Standard 2 23 3 3" xfId="13552"/>
    <cellStyle name="Standard 2 23 3 3 2" xfId="18814"/>
    <cellStyle name="Standard 2 23 3 4" xfId="10338"/>
    <cellStyle name="Standard 2 23 3 4 2" xfId="18815"/>
    <cellStyle name="Standard 2 23 3 5" xfId="18812"/>
    <cellStyle name="Standard 2 23 4" xfId="7705"/>
    <cellStyle name="Standard 2 23 4 2" xfId="18816"/>
    <cellStyle name="Standard 2 23 5" xfId="13551"/>
    <cellStyle name="Standard 2 23 5 2" xfId="18817"/>
    <cellStyle name="Standard 2 23 6" xfId="11490"/>
    <cellStyle name="Standard 2 23 6 2" xfId="18818"/>
    <cellStyle name="Standard 2 23 7" xfId="18803"/>
    <cellStyle name="Standard 2 23_BNP_Tradeabstimmung_Oktober_2012" xfId="4716"/>
    <cellStyle name="Standard 2 24" xfId="4717"/>
    <cellStyle name="Standard 2 24 2" xfId="4718"/>
    <cellStyle name="Standard 2 24 2 2" xfId="4719"/>
    <cellStyle name="Standard 2 24 2 2 2" xfId="7711"/>
    <cellStyle name="Standard 2 24 2 2 2 2" xfId="18822"/>
    <cellStyle name="Standard 2 24 2 2 3" xfId="13550"/>
    <cellStyle name="Standard 2 24 2 2 3 2" xfId="18823"/>
    <cellStyle name="Standard 2 24 2 2 4" xfId="10340"/>
    <cellStyle name="Standard 2 24 2 2 4 2" xfId="18824"/>
    <cellStyle name="Standard 2 24 2 2 5" xfId="18821"/>
    <cellStyle name="Standard 2 24 2 3" xfId="7710"/>
    <cellStyle name="Standard 2 24 2 3 2" xfId="18825"/>
    <cellStyle name="Standard 2 24 2 4" xfId="14075"/>
    <cellStyle name="Standard 2 24 2 4 2" xfId="18826"/>
    <cellStyle name="Standard 2 24 2 5" xfId="11492"/>
    <cellStyle name="Standard 2 24 2 5 2" xfId="18827"/>
    <cellStyle name="Standard 2 24 2 6" xfId="18820"/>
    <cellStyle name="Standard 2 24 3" xfId="4720"/>
    <cellStyle name="Standard 2 24 3 2" xfId="7712"/>
    <cellStyle name="Standard 2 24 3 2 2" xfId="18829"/>
    <cellStyle name="Standard 2 24 3 3" xfId="12222"/>
    <cellStyle name="Standard 2 24 3 3 2" xfId="18830"/>
    <cellStyle name="Standard 2 24 3 4" xfId="11493"/>
    <cellStyle name="Standard 2 24 3 4 2" xfId="18831"/>
    <cellStyle name="Standard 2 24 3 5" xfId="18828"/>
    <cellStyle name="Standard 2 24 4" xfId="7709"/>
    <cellStyle name="Standard 2 24 4 2" xfId="18832"/>
    <cellStyle name="Standard 2 24 5" xfId="14098"/>
    <cellStyle name="Standard 2 24 5 2" xfId="18833"/>
    <cellStyle name="Standard 2 24 6" xfId="10339"/>
    <cellStyle name="Standard 2 24 6 2" xfId="18834"/>
    <cellStyle name="Standard 2 24 7" xfId="18819"/>
    <cellStyle name="Standard 2 24_BNP_Tradeabstimmung_Oktober_2012" xfId="4721"/>
    <cellStyle name="Standard 2 25" xfId="4722"/>
    <cellStyle name="Standard 2 25 2" xfId="4723"/>
    <cellStyle name="Standard 2 25 2 2" xfId="4724"/>
    <cellStyle name="Standard 2 25 2 2 2" xfId="7715"/>
    <cellStyle name="Standard 2 25 2 2 2 2" xfId="18838"/>
    <cellStyle name="Standard 2 25 2 2 3" xfId="12223"/>
    <cellStyle name="Standard 2 25 2 2 3 2" xfId="18839"/>
    <cellStyle name="Standard 2 25 2 2 4" xfId="10341"/>
    <cellStyle name="Standard 2 25 2 2 4 2" xfId="18840"/>
    <cellStyle name="Standard 2 25 2 2 5" xfId="18837"/>
    <cellStyle name="Standard 2 25 2 3" xfId="7714"/>
    <cellStyle name="Standard 2 25 2 3 2" xfId="18841"/>
    <cellStyle name="Standard 2 25 2 4" xfId="12777"/>
    <cellStyle name="Standard 2 25 2 4 2" xfId="18842"/>
    <cellStyle name="Standard 2 25 2 5" xfId="10342"/>
    <cellStyle name="Standard 2 25 2 5 2" xfId="18843"/>
    <cellStyle name="Standard 2 25 2 6" xfId="18836"/>
    <cellStyle name="Standard 2 25 3" xfId="4725"/>
    <cellStyle name="Standard 2 25 3 2" xfId="7716"/>
    <cellStyle name="Standard 2 25 3 2 2" xfId="18845"/>
    <cellStyle name="Standard 2 25 3 3" xfId="12778"/>
    <cellStyle name="Standard 2 25 3 3 2" xfId="18846"/>
    <cellStyle name="Standard 2 25 3 4" xfId="11495"/>
    <cellStyle name="Standard 2 25 3 4 2" xfId="18847"/>
    <cellStyle name="Standard 2 25 3 5" xfId="18844"/>
    <cellStyle name="Standard 2 25 4" xfId="7713"/>
    <cellStyle name="Standard 2 25 4 2" xfId="18848"/>
    <cellStyle name="Standard 2 25 5" xfId="12776"/>
    <cellStyle name="Standard 2 25 5 2" xfId="18849"/>
    <cellStyle name="Standard 2 25 6" xfId="11494"/>
    <cellStyle name="Standard 2 25 6 2" xfId="18850"/>
    <cellStyle name="Standard 2 25 7" xfId="18835"/>
    <cellStyle name="Standard 2 25_BNP_Tradeabstimmung_Oktober_2012" xfId="4726"/>
    <cellStyle name="Standard 2 26" xfId="4727"/>
    <cellStyle name="Standard 2 26 2" xfId="4728"/>
    <cellStyle name="Standard 2 26 2 2" xfId="4729"/>
    <cellStyle name="Standard 2 26 2 2 2" xfId="7719"/>
    <cellStyle name="Standard 2 26 2 2 2 2" xfId="18854"/>
    <cellStyle name="Standard 2 26 2 2 3" xfId="14101"/>
    <cellStyle name="Standard 2 26 2 2 3 2" xfId="18855"/>
    <cellStyle name="Standard 2 26 2 2 4" xfId="10348"/>
    <cellStyle name="Standard 2 26 2 2 4 2" xfId="18856"/>
    <cellStyle name="Standard 2 26 2 2 5" xfId="18853"/>
    <cellStyle name="Standard 2 26 2 3" xfId="7718"/>
    <cellStyle name="Standard 2 26 2 3 2" xfId="18857"/>
    <cellStyle name="Standard 2 26 2 4" xfId="12224"/>
    <cellStyle name="Standard 2 26 2 4 2" xfId="18858"/>
    <cellStyle name="Standard 2 26 2 5" xfId="11497"/>
    <cellStyle name="Standard 2 26 2 5 2" xfId="18859"/>
    <cellStyle name="Standard 2 26 2 6" xfId="18852"/>
    <cellStyle name="Standard 2 26 3" xfId="4730"/>
    <cellStyle name="Standard 2 26 3 2" xfId="7720"/>
    <cellStyle name="Standard 2 26 3 2 2" xfId="18861"/>
    <cellStyle name="Standard 2 26 3 3" xfId="13555"/>
    <cellStyle name="Standard 2 26 3 3 2" xfId="18862"/>
    <cellStyle name="Standard 2 26 3 4" xfId="10344"/>
    <cellStyle name="Standard 2 26 3 4 2" xfId="18863"/>
    <cellStyle name="Standard 2 26 3 5" xfId="18860"/>
    <cellStyle name="Standard 2 26 4" xfId="7717"/>
    <cellStyle name="Standard 2 26 4 2" xfId="18864"/>
    <cellStyle name="Standard 2 26 5" xfId="13554"/>
    <cellStyle name="Standard 2 26 5 2" xfId="18865"/>
    <cellStyle name="Standard 2 26 6" xfId="11496"/>
    <cellStyle name="Standard 2 26 6 2" xfId="18866"/>
    <cellStyle name="Standard 2 26 7" xfId="18851"/>
    <cellStyle name="Standard 2 26_BNP_Tradeabstimmung_Oktober_2012" xfId="4731"/>
    <cellStyle name="Standard 2 27" xfId="4732"/>
    <cellStyle name="Standard 2 27 2" xfId="4733"/>
    <cellStyle name="Standard 2 27 2 2" xfId="4734"/>
    <cellStyle name="Standard 2 27 2 2 2" xfId="7723"/>
    <cellStyle name="Standard 2 27 2 2 2 2" xfId="18870"/>
    <cellStyle name="Standard 2 27 2 2 3" xfId="13553"/>
    <cellStyle name="Standard 2 27 2 2 3 2" xfId="18871"/>
    <cellStyle name="Standard 2 27 2 2 4" xfId="11499"/>
    <cellStyle name="Standard 2 27 2 2 4 2" xfId="18872"/>
    <cellStyle name="Standard 2 27 2 2 5" xfId="18869"/>
    <cellStyle name="Standard 2 27 2 3" xfId="7722"/>
    <cellStyle name="Standard 2 27 2 3 2" xfId="18873"/>
    <cellStyle name="Standard 2 27 2 4" xfId="14102"/>
    <cellStyle name="Standard 2 27 2 4 2" xfId="18874"/>
    <cellStyle name="Standard 2 27 2 5" xfId="11498"/>
    <cellStyle name="Standard 2 27 2 5 2" xfId="18875"/>
    <cellStyle name="Standard 2 27 2 6" xfId="18868"/>
    <cellStyle name="Standard 2 27 3" xfId="4735"/>
    <cellStyle name="Standard 2 27 3 2" xfId="7724"/>
    <cellStyle name="Standard 2 27 3 2 2" xfId="18877"/>
    <cellStyle name="Standard 2 27 3 3" xfId="12225"/>
    <cellStyle name="Standard 2 27 3 3 2" xfId="18878"/>
    <cellStyle name="Standard 2 27 3 4" xfId="11500"/>
    <cellStyle name="Standard 2 27 3 4 2" xfId="18879"/>
    <cellStyle name="Standard 2 27 3 5" xfId="18876"/>
    <cellStyle name="Standard 2 27 4" xfId="7721"/>
    <cellStyle name="Standard 2 27 4 2" xfId="18880"/>
    <cellStyle name="Standard 2 27 5" xfId="12779"/>
    <cellStyle name="Standard 2 27 5 2" xfId="18881"/>
    <cellStyle name="Standard 2 27 6" xfId="10343"/>
    <cellStyle name="Standard 2 27 6 2" xfId="18882"/>
    <cellStyle name="Standard 2 27 7" xfId="18867"/>
    <cellStyle name="Standard 2 27_BNP_Tradeabstimmung_Oktober_2012" xfId="4736"/>
    <cellStyle name="Standard 2 28" xfId="4737"/>
    <cellStyle name="Standard 2 28 2" xfId="4738"/>
    <cellStyle name="Standard 2 28 2 2" xfId="4739"/>
    <cellStyle name="Standard 2 28 2 2 2" xfId="7727"/>
    <cellStyle name="Standard 2 28 2 2 2 2" xfId="18886"/>
    <cellStyle name="Standard 2 28 2 2 3" xfId="12780"/>
    <cellStyle name="Standard 2 28 2 2 3 2" xfId="18887"/>
    <cellStyle name="Standard 2 28 2 2 4" xfId="10346"/>
    <cellStyle name="Standard 2 28 2 2 4 2" xfId="18888"/>
    <cellStyle name="Standard 2 28 2 2 5" xfId="18885"/>
    <cellStyle name="Standard 2 28 2 3" xfId="7726"/>
    <cellStyle name="Standard 2 28 2 3 2" xfId="18889"/>
    <cellStyle name="Standard 2 28 2 4" xfId="12226"/>
    <cellStyle name="Standard 2 28 2 4 2" xfId="18890"/>
    <cellStyle name="Standard 2 28 2 5" xfId="11501"/>
    <cellStyle name="Standard 2 28 2 5 2" xfId="18891"/>
    <cellStyle name="Standard 2 28 2 6" xfId="18884"/>
    <cellStyle name="Standard 2 28 3" xfId="4740"/>
    <cellStyle name="Standard 2 28 3 2" xfId="7728"/>
    <cellStyle name="Standard 2 28 3 2 2" xfId="18893"/>
    <cellStyle name="Standard 2 28 3 3" xfId="12781"/>
    <cellStyle name="Standard 2 28 3 3 2" xfId="18894"/>
    <cellStyle name="Standard 2 28 3 4" xfId="11502"/>
    <cellStyle name="Standard 2 28 3 4 2" xfId="18895"/>
    <cellStyle name="Standard 2 28 3 5" xfId="18892"/>
    <cellStyle name="Standard 2 28 4" xfId="7725"/>
    <cellStyle name="Standard 2 28 4 2" xfId="18896"/>
    <cellStyle name="Standard 2 28 5" xfId="14100"/>
    <cellStyle name="Standard 2 28 5 2" xfId="18897"/>
    <cellStyle name="Standard 2 28 6" xfId="10345"/>
    <cellStyle name="Standard 2 28 6 2" xfId="18898"/>
    <cellStyle name="Standard 2 28 7" xfId="18883"/>
    <cellStyle name="Standard 2 28_BNP_Tradeabstimmung_Oktober_2012" xfId="4741"/>
    <cellStyle name="Standard 2 29" xfId="4742"/>
    <cellStyle name="Standard 2 29 2" xfId="4743"/>
    <cellStyle name="Standard 2 29 2 2" xfId="4744"/>
    <cellStyle name="Standard 2 29 2 2 2" xfId="7731"/>
    <cellStyle name="Standard 2 29 2 2 2 2" xfId="18902"/>
    <cellStyle name="Standard 2 29 2 2 3" xfId="12782"/>
    <cellStyle name="Standard 2 29 2 2 3 2" xfId="18903"/>
    <cellStyle name="Standard 2 29 2 2 4" xfId="11504"/>
    <cellStyle name="Standard 2 29 2 2 4 2" xfId="18904"/>
    <cellStyle name="Standard 2 29 2 2 5" xfId="18901"/>
    <cellStyle name="Standard 2 29 2 3" xfId="7730"/>
    <cellStyle name="Standard 2 29 2 3 2" xfId="18905"/>
    <cellStyle name="Standard 2 29 2 4" xfId="13556"/>
    <cellStyle name="Standard 2 29 2 4 2" xfId="18906"/>
    <cellStyle name="Standard 2 29 2 5" xfId="11503"/>
    <cellStyle name="Standard 2 29 2 5 2" xfId="18907"/>
    <cellStyle name="Standard 2 29 2 6" xfId="18900"/>
    <cellStyle name="Standard 2 29 3" xfId="4745"/>
    <cellStyle name="Standard 2 29 3 2" xfId="7732"/>
    <cellStyle name="Standard 2 29 3 2 2" xfId="18909"/>
    <cellStyle name="Standard 2 29 3 3" xfId="14105"/>
    <cellStyle name="Standard 2 29 3 3 2" xfId="18910"/>
    <cellStyle name="Standard 2 29 3 4" xfId="10349"/>
    <cellStyle name="Standard 2 29 3 4 2" xfId="18911"/>
    <cellStyle name="Standard 2 29 3 5" xfId="18908"/>
    <cellStyle name="Standard 2 29 4" xfId="7729"/>
    <cellStyle name="Standard 2 29 4 2" xfId="18912"/>
    <cellStyle name="Standard 2 29 5" xfId="13557"/>
    <cellStyle name="Standard 2 29 5 2" xfId="18913"/>
    <cellStyle name="Standard 2 29 6" xfId="10347"/>
    <cellStyle name="Standard 2 29 6 2" xfId="18914"/>
    <cellStyle name="Standard 2 29 7" xfId="18899"/>
    <cellStyle name="Standard 2 29_BNP_Tradeabstimmung_Oktober_2012" xfId="4746"/>
    <cellStyle name="Standard 2 3" xfId="4747"/>
    <cellStyle name="Standard 2 3 2" xfId="4748"/>
    <cellStyle name="Standard 2 3 2 2" xfId="4749"/>
    <cellStyle name="Standard 2 3 2 2 2" xfId="7735"/>
    <cellStyle name="Standard 2 3 2 2 2 2" xfId="18918"/>
    <cellStyle name="Standard 2 3 2 2 3" xfId="12228"/>
    <cellStyle name="Standard 2 3 2 2 3 2" xfId="18919"/>
    <cellStyle name="Standard 2 3 2 2 4" xfId="10350"/>
    <cellStyle name="Standard 2 3 2 2 4 2" xfId="18920"/>
    <cellStyle name="Standard 2 3 2 2 5" xfId="18917"/>
    <cellStyle name="Standard 2 3 2 3" xfId="7734"/>
    <cellStyle name="Standard 2 3 2 3 2" xfId="18921"/>
    <cellStyle name="Standard 2 3 2 4" xfId="12227"/>
    <cellStyle name="Standard 2 3 2 4 2" xfId="18922"/>
    <cellStyle name="Standard 2 3 2 5" xfId="11506"/>
    <cellStyle name="Standard 2 3 2 5 2" xfId="18923"/>
    <cellStyle name="Standard 2 3 2 6" xfId="18916"/>
    <cellStyle name="Standard 2 3 2_BNP_Tradeabstimmung_Oktober_2012" xfId="4750"/>
    <cellStyle name="Standard 2 3 3" xfId="4751"/>
    <cellStyle name="Standard 2 3 3 2" xfId="7736"/>
    <cellStyle name="Standard 2 3 3 2 2" xfId="18925"/>
    <cellStyle name="Standard 2 3 3 3" xfId="14106"/>
    <cellStyle name="Standard 2 3 3 3 2" xfId="18926"/>
    <cellStyle name="Standard 2 3 3 4" xfId="11507"/>
    <cellStyle name="Standard 2 3 3 4 2" xfId="18927"/>
    <cellStyle name="Standard 2 3 3 5" xfId="18924"/>
    <cellStyle name="Standard 2 3 4" xfId="7733"/>
    <cellStyle name="Standard 2 3 4 2" xfId="18928"/>
    <cellStyle name="Standard 2 3 5" xfId="12783"/>
    <cellStyle name="Standard 2 3 5 2" xfId="18929"/>
    <cellStyle name="Standard 2 3 6" xfId="11505"/>
    <cellStyle name="Standard 2 3 6 2" xfId="18930"/>
    <cellStyle name="Standard 2 3 7" xfId="18915"/>
    <cellStyle name="Standard 2 3_BNP_Tradeabstimmung_Oktober_2012" xfId="4752"/>
    <cellStyle name="Standard 2 30" xfId="4753"/>
    <cellStyle name="Standard 2 30 2" xfId="4754"/>
    <cellStyle name="Standard 2 30 2 2" xfId="4755"/>
    <cellStyle name="Standard 2 30 2 2 2" xfId="7739"/>
    <cellStyle name="Standard 2 30 2 2 2 2" xfId="18934"/>
    <cellStyle name="Standard 2 30 2 2 3" xfId="12229"/>
    <cellStyle name="Standard 2 30 2 2 3 2" xfId="18935"/>
    <cellStyle name="Standard 2 30 2 2 4" xfId="11508"/>
    <cellStyle name="Standard 2 30 2 2 4 2" xfId="18936"/>
    <cellStyle name="Standard 2 30 2 2 5" xfId="18933"/>
    <cellStyle name="Standard 2 30 2 3" xfId="7738"/>
    <cellStyle name="Standard 2 30 2 3 2" xfId="18937"/>
    <cellStyle name="Standard 2 30 2 4" xfId="13559"/>
    <cellStyle name="Standard 2 30 2 4 2" xfId="18938"/>
    <cellStyle name="Standard 2 30 2 5" xfId="10351"/>
    <cellStyle name="Standard 2 30 2 5 2" xfId="18939"/>
    <cellStyle name="Standard 2 30 2 6" xfId="18932"/>
    <cellStyle name="Standard 2 30 3" xfId="4756"/>
    <cellStyle name="Standard 2 30 3 2" xfId="7740"/>
    <cellStyle name="Standard 2 30 3 2 2" xfId="18941"/>
    <cellStyle name="Standard 2 30 3 3" xfId="12784"/>
    <cellStyle name="Standard 2 30 3 3 2" xfId="18942"/>
    <cellStyle name="Standard 2 30 3 4" xfId="11509"/>
    <cellStyle name="Standard 2 30 3 4 2" xfId="18943"/>
    <cellStyle name="Standard 2 30 3 5" xfId="18940"/>
    <cellStyle name="Standard 2 30 4" xfId="7737"/>
    <cellStyle name="Standard 2 30 4 2" xfId="18944"/>
    <cellStyle name="Standard 2 30 5" xfId="14104"/>
    <cellStyle name="Standard 2 30 5 2" xfId="18945"/>
    <cellStyle name="Standard 2 30 6" xfId="10352"/>
    <cellStyle name="Standard 2 30 6 2" xfId="18946"/>
    <cellStyle name="Standard 2 30 7" xfId="18931"/>
    <cellStyle name="Standard 2 30_BNP_Tradeabstimmung_Oktober_2012" xfId="4757"/>
    <cellStyle name="Standard 2 31" xfId="4758"/>
    <cellStyle name="Standard 2 31 2" xfId="4759"/>
    <cellStyle name="Standard 2 31 2 2" xfId="4760"/>
    <cellStyle name="Standard 2 31 2 2 2" xfId="7743"/>
    <cellStyle name="Standard 2 31 2 2 2 2" xfId="18950"/>
    <cellStyle name="Standard 2 31 2 2 3" xfId="12785"/>
    <cellStyle name="Standard 2 31 2 2 3 2" xfId="18951"/>
    <cellStyle name="Standard 2 31 2 2 4" xfId="11511"/>
    <cellStyle name="Standard 2 31 2 2 4 2" xfId="18952"/>
    <cellStyle name="Standard 2 31 2 2 5" xfId="18949"/>
    <cellStyle name="Standard 2 31 2 3" xfId="7742"/>
    <cellStyle name="Standard 2 31 2 3 2" xfId="18953"/>
    <cellStyle name="Standard 2 31 2 4" xfId="13560"/>
    <cellStyle name="Standard 2 31 2 4 2" xfId="18954"/>
    <cellStyle name="Standard 2 31 2 5" xfId="11510"/>
    <cellStyle name="Standard 2 31 2 5 2" xfId="18955"/>
    <cellStyle name="Standard 2 31 2 6" xfId="18948"/>
    <cellStyle name="Standard 2 31 3" xfId="4761"/>
    <cellStyle name="Standard 2 31 3 2" xfId="7744"/>
    <cellStyle name="Standard 2 31 3 2 2" xfId="18957"/>
    <cellStyle name="Standard 2 31 3 3" xfId="13558"/>
    <cellStyle name="Standard 2 31 3 3 2" xfId="18958"/>
    <cellStyle name="Standard 2 31 3 4" xfId="10354"/>
    <cellStyle name="Standard 2 31 3 4 2" xfId="18959"/>
    <cellStyle name="Standard 2 31 3 5" xfId="18956"/>
    <cellStyle name="Standard 2 31 4" xfId="7741"/>
    <cellStyle name="Standard 2 31 4 2" xfId="18960"/>
    <cellStyle name="Standard 2 31 5" xfId="14107"/>
    <cellStyle name="Standard 2 31 5 2" xfId="18961"/>
    <cellStyle name="Standard 2 31 6" xfId="10353"/>
    <cellStyle name="Standard 2 31 6 2" xfId="18962"/>
    <cellStyle name="Standard 2 31 7" xfId="18947"/>
    <cellStyle name="Standard 2 31_BNP_Tradeabstimmung_Oktober_2012" xfId="4762"/>
    <cellStyle name="Standard 2 32" xfId="4763"/>
    <cellStyle name="Standard 2 32 2" xfId="4764"/>
    <cellStyle name="Standard 2 32 2 2" xfId="4765"/>
    <cellStyle name="Standard 2 32 2 2 2" xfId="7747"/>
    <cellStyle name="Standard 2 32 2 2 2 2" xfId="18966"/>
    <cellStyle name="Standard 2 32 2 2 3" xfId="12231"/>
    <cellStyle name="Standard 2 32 2 2 3 2" xfId="18967"/>
    <cellStyle name="Standard 2 32 2 2 4" xfId="10356"/>
    <cellStyle name="Standard 2 32 2 2 4 2" xfId="18968"/>
    <cellStyle name="Standard 2 32 2 2 5" xfId="18965"/>
    <cellStyle name="Standard 2 32 2 3" xfId="7746"/>
    <cellStyle name="Standard 2 32 2 3 2" xfId="18969"/>
    <cellStyle name="Standard 2 32 2 4" xfId="14108"/>
    <cellStyle name="Standard 2 32 2 4 2" xfId="18970"/>
    <cellStyle name="Standard 2 32 2 5" xfId="11513"/>
    <cellStyle name="Standard 2 32 2 5 2" xfId="18971"/>
    <cellStyle name="Standard 2 32 2 6" xfId="18964"/>
    <cellStyle name="Standard 2 32 3" xfId="4766"/>
    <cellStyle name="Standard 2 32 3 2" xfId="7748"/>
    <cellStyle name="Standard 2 32 3 2 2" xfId="18973"/>
    <cellStyle name="Standard 2 32 3 3" xfId="14103"/>
    <cellStyle name="Standard 2 32 3 3 2" xfId="18974"/>
    <cellStyle name="Standard 2 32 3 4" xfId="10355"/>
    <cellStyle name="Standard 2 32 3 4 2" xfId="18975"/>
    <cellStyle name="Standard 2 32 3 5" xfId="18972"/>
    <cellStyle name="Standard 2 32 4" xfId="7745"/>
    <cellStyle name="Standard 2 32 4 2" xfId="18976"/>
    <cellStyle name="Standard 2 32 5" xfId="12230"/>
    <cellStyle name="Standard 2 32 5 2" xfId="18977"/>
    <cellStyle name="Standard 2 32 6" xfId="11512"/>
    <cellStyle name="Standard 2 32 6 2" xfId="18978"/>
    <cellStyle name="Standard 2 32 7" xfId="18963"/>
    <cellStyle name="Standard 2 32_BNP_Tradeabstimmung_Oktober_2012" xfId="4767"/>
    <cellStyle name="Standard 2 33" xfId="4768"/>
    <cellStyle name="Standard 2 33 2" xfId="4769"/>
    <cellStyle name="Standard 2 33 2 2" xfId="4770"/>
    <cellStyle name="Standard 2 33 2 2 2" xfId="7751"/>
    <cellStyle name="Standard 2 33 2 2 2 2" xfId="18982"/>
    <cellStyle name="Standard 2 33 2 2 3" xfId="13561"/>
    <cellStyle name="Standard 2 33 2 2 3 2" xfId="18983"/>
    <cellStyle name="Standard 2 33 2 2 4" xfId="10357"/>
    <cellStyle name="Standard 2 33 2 2 4 2" xfId="18984"/>
    <cellStyle name="Standard 2 33 2 2 5" xfId="18981"/>
    <cellStyle name="Standard 2 33 2 3" xfId="7750"/>
    <cellStyle name="Standard 2 33 2 3 2" xfId="18985"/>
    <cellStyle name="Standard 2 33 2 4" xfId="13562"/>
    <cellStyle name="Standard 2 33 2 4 2" xfId="18986"/>
    <cellStyle name="Standard 2 33 2 5" xfId="10358"/>
    <cellStyle name="Standard 2 33 2 5 2" xfId="18987"/>
    <cellStyle name="Standard 2 33 2 6" xfId="18980"/>
    <cellStyle name="Standard 2 33 3" xfId="4771"/>
    <cellStyle name="Standard 2 33 3 2" xfId="7752"/>
    <cellStyle name="Standard 2 33 3 2 2" xfId="18989"/>
    <cellStyle name="Standard 2 33 3 3" xfId="14109"/>
    <cellStyle name="Standard 2 33 3 3 2" xfId="18990"/>
    <cellStyle name="Standard 2 33 3 4" xfId="11515"/>
    <cellStyle name="Standard 2 33 3 4 2" xfId="18991"/>
    <cellStyle name="Standard 2 33 3 5" xfId="18988"/>
    <cellStyle name="Standard 2 33 4" xfId="7749"/>
    <cellStyle name="Standard 2 33 4 2" xfId="18992"/>
    <cellStyle name="Standard 2 33 5" xfId="12786"/>
    <cellStyle name="Standard 2 33 5 2" xfId="18993"/>
    <cellStyle name="Standard 2 33 6" xfId="11514"/>
    <cellStyle name="Standard 2 33 6 2" xfId="18994"/>
    <cellStyle name="Standard 2 33 7" xfId="18979"/>
    <cellStyle name="Standard 2 33_BNP_Tradeabstimmung_Oktober_2012" xfId="4772"/>
    <cellStyle name="Standard 2 34" xfId="4773"/>
    <cellStyle name="Standard 2 34 2" xfId="4774"/>
    <cellStyle name="Standard 2 34 2 2" xfId="4775"/>
    <cellStyle name="Standard 2 34 2 2 2" xfId="7755"/>
    <cellStyle name="Standard 2 34 2 2 2 2" xfId="18998"/>
    <cellStyle name="Standard 2 34 2 2 3" xfId="14110"/>
    <cellStyle name="Standard 2 34 2 2 3 2" xfId="18999"/>
    <cellStyle name="Standard 2 34 2 2 4" xfId="11516"/>
    <cellStyle name="Standard 2 34 2 2 4 2" xfId="19000"/>
    <cellStyle name="Standard 2 34 2 2 5" xfId="18997"/>
    <cellStyle name="Standard 2 34 2 3" xfId="7754"/>
    <cellStyle name="Standard 2 34 2 3 2" xfId="19001"/>
    <cellStyle name="Standard 2 34 2 4" xfId="12787"/>
    <cellStyle name="Standard 2 34 2 4 2" xfId="19002"/>
    <cellStyle name="Standard 2 34 2 5" xfId="10359"/>
    <cellStyle name="Standard 2 34 2 5 2" xfId="19003"/>
    <cellStyle name="Standard 2 34 2 6" xfId="18996"/>
    <cellStyle name="Standard 2 34 3" xfId="4776"/>
    <cellStyle name="Standard 2 34 3 2" xfId="7756"/>
    <cellStyle name="Standard 2 34 3 2 2" xfId="19005"/>
    <cellStyle name="Standard 2 34 3 3" xfId="12233"/>
    <cellStyle name="Standard 2 34 3 3 2" xfId="19006"/>
    <cellStyle name="Standard 2 34 3 4" xfId="11517"/>
    <cellStyle name="Standard 2 34 3 4 2" xfId="19007"/>
    <cellStyle name="Standard 2 34 3 5" xfId="19004"/>
    <cellStyle name="Standard 2 34 4" xfId="7753"/>
    <cellStyle name="Standard 2 34 4 2" xfId="19008"/>
    <cellStyle name="Standard 2 34 5" xfId="12232"/>
    <cellStyle name="Standard 2 34 5 2" xfId="19009"/>
    <cellStyle name="Standard 2 34 6" xfId="10360"/>
    <cellStyle name="Standard 2 34 6 2" xfId="19010"/>
    <cellStyle name="Standard 2 34 7" xfId="18995"/>
    <cellStyle name="Standard 2 34_BNP_Tradeabstimmung_Oktober_2012" xfId="4777"/>
    <cellStyle name="Standard 2 35" xfId="4778"/>
    <cellStyle name="Standard 2 35 2" xfId="4779"/>
    <cellStyle name="Standard 2 35 2 2" xfId="4780"/>
    <cellStyle name="Standard 2 35 2 2 2" xfId="7759"/>
    <cellStyle name="Standard 2 35 2 2 2 2" xfId="19014"/>
    <cellStyle name="Standard 2 35 2 2 3" xfId="12788"/>
    <cellStyle name="Standard 2 35 2 2 3 2" xfId="19015"/>
    <cellStyle name="Standard 2 35 2 2 4" xfId="9870"/>
    <cellStyle name="Standard 2 35 2 2 4 2" xfId="19016"/>
    <cellStyle name="Standard 2 35 2 2 5" xfId="19013"/>
    <cellStyle name="Standard 2 35 2 3" xfId="7758"/>
    <cellStyle name="Standard 2 35 2 3 2" xfId="19017"/>
    <cellStyle name="Standard 2 35 2 4" xfId="14099"/>
    <cellStyle name="Standard 2 35 2 4 2" xfId="19018"/>
    <cellStyle name="Standard 2 35 2 5" xfId="9869"/>
    <cellStyle name="Standard 2 35 2 5 2" xfId="19019"/>
    <cellStyle name="Standard 2 35 2 6" xfId="19012"/>
    <cellStyle name="Standard 2 35 3" xfId="4781"/>
    <cellStyle name="Standard 2 35 3 2" xfId="7760"/>
    <cellStyle name="Standard 2 35 3 2 2" xfId="19021"/>
    <cellStyle name="Standard 2 35 3 3" xfId="12789"/>
    <cellStyle name="Standard 2 35 3 3 2" xfId="19022"/>
    <cellStyle name="Standard 2 35 3 4" xfId="10362"/>
    <cellStyle name="Standard 2 35 3 4 2" xfId="19023"/>
    <cellStyle name="Standard 2 35 3 5" xfId="19020"/>
    <cellStyle name="Standard 2 35 4" xfId="7757"/>
    <cellStyle name="Standard 2 35 4 2" xfId="19024"/>
    <cellStyle name="Standard 2 35 5" xfId="13564"/>
    <cellStyle name="Standard 2 35 5 2" xfId="19025"/>
    <cellStyle name="Standard 2 35 6" xfId="10361"/>
    <cellStyle name="Standard 2 35 6 2" xfId="19026"/>
    <cellStyle name="Standard 2 35 7" xfId="19011"/>
    <cellStyle name="Standard 2 35_BNP_Tradeabstimmung_Oktober_2012" xfId="4782"/>
    <cellStyle name="Standard 2 36" xfId="4783"/>
    <cellStyle name="Standard 2 36 2" xfId="4784"/>
    <cellStyle name="Standard 2 36 2 2" xfId="4785"/>
    <cellStyle name="Standard 2 36 2 2 2" xfId="7763"/>
    <cellStyle name="Standard 2 36 2 2 2 2" xfId="19030"/>
    <cellStyle name="Standard 2 36 2 2 3" xfId="12790"/>
    <cellStyle name="Standard 2 36 2 2 3 2" xfId="19031"/>
    <cellStyle name="Standard 2 36 2 2 4" xfId="10364"/>
    <cellStyle name="Standard 2 36 2 2 4 2" xfId="19032"/>
    <cellStyle name="Standard 2 36 2 2 5" xfId="19029"/>
    <cellStyle name="Standard 2 36 2 3" xfId="7762"/>
    <cellStyle name="Standard 2 36 2 3 2" xfId="19033"/>
    <cellStyle name="Standard 2 36 2 4" xfId="12234"/>
    <cellStyle name="Standard 2 36 2 4 2" xfId="19034"/>
    <cellStyle name="Standard 2 36 2 5" xfId="11519"/>
    <cellStyle name="Standard 2 36 2 5 2" xfId="19035"/>
    <cellStyle name="Standard 2 36 2 6" xfId="19028"/>
    <cellStyle name="Standard 2 36 3" xfId="4786"/>
    <cellStyle name="Standard 2 36 3 2" xfId="7764"/>
    <cellStyle name="Standard 2 36 3 2 2" xfId="19037"/>
    <cellStyle name="Standard 2 36 3 3" xfId="12235"/>
    <cellStyle name="Standard 2 36 3 3 2" xfId="19038"/>
    <cellStyle name="Standard 2 36 3 4" xfId="10363"/>
    <cellStyle name="Standard 2 36 3 4 2" xfId="19039"/>
    <cellStyle name="Standard 2 36 3 5" xfId="19036"/>
    <cellStyle name="Standard 2 36 4" xfId="7761"/>
    <cellStyle name="Standard 2 36 4 2" xfId="19040"/>
    <cellStyle name="Standard 2 36 5" xfId="13563"/>
    <cellStyle name="Standard 2 36 5 2" xfId="19041"/>
    <cellStyle name="Standard 2 36 6" xfId="11518"/>
    <cellStyle name="Standard 2 36 6 2" xfId="19042"/>
    <cellStyle name="Standard 2 36 7" xfId="19027"/>
    <cellStyle name="Standard 2 36_BNP_Tradeabstimmung_Oktober_2012" xfId="4787"/>
    <cellStyle name="Standard 2 37" xfId="4788"/>
    <cellStyle name="Standard 2 37 2" xfId="4789"/>
    <cellStyle name="Standard 2 37 2 2" xfId="4790"/>
    <cellStyle name="Standard 2 37 2 2 2" xfId="7767"/>
    <cellStyle name="Standard 2 37 2 2 2 2" xfId="19046"/>
    <cellStyle name="Standard 2 37 2 2 3" xfId="12791"/>
    <cellStyle name="Standard 2 37 2 2 3 2" xfId="19047"/>
    <cellStyle name="Standard 2 37 2 2 4" xfId="10365"/>
    <cellStyle name="Standard 2 37 2 2 4 2" xfId="19048"/>
    <cellStyle name="Standard 2 37 2 2 5" xfId="19045"/>
    <cellStyle name="Standard 2 37 2 3" xfId="7766"/>
    <cellStyle name="Standard 2 37 2 3 2" xfId="19049"/>
    <cellStyle name="Standard 2 37 2 4" xfId="14113"/>
    <cellStyle name="Standard 2 37 2 4 2" xfId="19050"/>
    <cellStyle name="Standard 2 37 2 5" xfId="10366"/>
    <cellStyle name="Standard 2 37 2 5 2" xfId="19051"/>
    <cellStyle name="Standard 2 37 2 6" xfId="19044"/>
    <cellStyle name="Standard 2 37 3" xfId="4791"/>
    <cellStyle name="Standard 2 37 3 2" xfId="7768"/>
    <cellStyle name="Standard 2 37 3 2 2" xfId="19053"/>
    <cellStyle name="Standard 2 37 3 3" xfId="14114"/>
    <cellStyle name="Standard 2 37 3 3 2" xfId="19054"/>
    <cellStyle name="Standard 2 37 3 4" xfId="9872"/>
    <cellStyle name="Standard 2 37 3 4 2" xfId="19055"/>
    <cellStyle name="Standard 2 37 3 5" xfId="19052"/>
    <cellStyle name="Standard 2 37 4" xfId="7765"/>
    <cellStyle name="Standard 2 37 4 2" xfId="19056"/>
    <cellStyle name="Standard 2 37 5" xfId="13566"/>
    <cellStyle name="Standard 2 37 5 2" xfId="19057"/>
    <cellStyle name="Standard 2 37 6" xfId="9871"/>
    <cellStyle name="Standard 2 37 6 2" xfId="19058"/>
    <cellStyle name="Standard 2 37 7" xfId="19043"/>
    <cellStyle name="Standard 2 37_BNP_Tradeabstimmung_Oktober_2012" xfId="4792"/>
    <cellStyle name="Standard 2 38" xfId="4793"/>
    <cellStyle name="Standard 2 38 2" xfId="4794"/>
    <cellStyle name="Standard 2 38 2 2" xfId="4795"/>
    <cellStyle name="Standard 2 38 2 2 2" xfId="7771"/>
    <cellStyle name="Standard 2 38 2 2 2 2" xfId="19062"/>
    <cellStyle name="Standard 2 38 2 2 3" xfId="14112"/>
    <cellStyle name="Standard 2 38 2 2 3 2" xfId="19063"/>
    <cellStyle name="Standard 2 38 2 2 4" xfId="9873"/>
    <cellStyle name="Standard 2 38 2 2 4 2" xfId="19064"/>
    <cellStyle name="Standard 2 38 2 2 5" xfId="19061"/>
    <cellStyle name="Standard 2 38 2 3" xfId="7770"/>
    <cellStyle name="Standard 2 38 2 3 2" xfId="19065"/>
    <cellStyle name="Standard 2 38 2 4" xfId="13565"/>
    <cellStyle name="Standard 2 38 2 4 2" xfId="19066"/>
    <cellStyle name="Standard 2 38 2 5" xfId="10367"/>
    <cellStyle name="Standard 2 38 2 5 2" xfId="19067"/>
    <cellStyle name="Standard 2 38 2 6" xfId="19060"/>
    <cellStyle name="Standard 2 38 3" xfId="4796"/>
    <cellStyle name="Standard 2 38 3 2" xfId="7772"/>
    <cellStyle name="Standard 2 38 3 2 2" xfId="19069"/>
    <cellStyle name="Standard 2 38 3 3" xfId="12792"/>
    <cellStyle name="Standard 2 38 3 3 2" xfId="19070"/>
    <cellStyle name="Standard 2 38 3 4" xfId="9874"/>
    <cellStyle name="Standard 2 38 3 4 2" xfId="19071"/>
    <cellStyle name="Standard 2 38 3 5" xfId="19068"/>
    <cellStyle name="Standard 2 38 4" xfId="7769"/>
    <cellStyle name="Standard 2 38 4 2" xfId="19072"/>
    <cellStyle name="Standard 2 38 5" xfId="12236"/>
    <cellStyle name="Standard 2 38 5 2" xfId="19073"/>
    <cellStyle name="Standard 2 38 6" xfId="10368"/>
    <cellStyle name="Standard 2 38 6 2" xfId="19074"/>
    <cellStyle name="Standard 2 38 7" xfId="19059"/>
    <cellStyle name="Standard 2 38_BNP_Tradeabstimmung_Oktober_2012" xfId="4797"/>
    <cellStyle name="Standard 2 39" xfId="4798"/>
    <cellStyle name="Standard 2 39 2" xfId="4799"/>
    <cellStyle name="Standard 2 39 2 2" xfId="4800"/>
    <cellStyle name="Standard 2 39 2 2 2" xfId="7775"/>
    <cellStyle name="Standard 2 39 2 2 2 2" xfId="19078"/>
    <cellStyle name="Standard 2 39 2 2 3" xfId="12793"/>
    <cellStyle name="Standard 2 39 2 2 3 2" xfId="19079"/>
    <cellStyle name="Standard 2 39 2 2 4" xfId="9875"/>
    <cellStyle name="Standard 2 39 2 2 4 2" xfId="19080"/>
    <cellStyle name="Standard 2 39 2 2 5" xfId="19077"/>
    <cellStyle name="Standard 2 39 2 3" xfId="7774"/>
    <cellStyle name="Standard 2 39 2 3 2" xfId="19081"/>
    <cellStyle name="Standard 2 39 2 4" xfId="12237"/>
    <cellStyle name="Standard 2 39 2 4 2" xfId="19082"/>
    <cellStyle name="Standard 2 39 2 5" xfId="11520"/>
    <cellStyle name="Standard 2 39 2 5 2" xfId="19083"/>
    <cellStyle name="Standard 2 39 2 6" xfId="19076"/>
    <cellStyle name="Standard 2 39 3" xfId="4801"/>
    <cellStyle name="Standard 2 39 3 2" xfId="7776"/>
    <cellStyle name="Standard 2 39 3 2 2" xfId="19085"/>
    <cellStyle name="Standard 2 39 3 3" xfId="13567"/>
    <cellStyle name="Standard 2 39 3 3 2" xfId="19086"/>
    <cellStyle name="Standard 2 39 3 4" xfId="10370"/>
    <cellStyle name="Standard 2 39 3 4 2" xfId="19087"/>
    <cellStyle name="Standard 2 39 3 5" xfId="19084"/>
    <cellStyle name="Standard 2 39 4" xfId="7773"/>
    <cellStyle name="Standard 2 39 4 2" xfId="19088"/>
    <cellStyle name="Standard 2 39 5" xfId="13568"/>
    <cellStyle name="Standard 2 39 5 2" xfId="19089"/>
    <cellStyle name="Standard 2 39 6" xfId="10369"/>
    <cellStyle name="Standard 2 39 6 2" xfId="19090"/>
    <cellStyle name="Standard 2 39 7" xfId="19075"/>
    <cellStyle name="Standard 2 39_BNP_Tradeabstimmung_Oktober_2012" xfId="4802"/>
    <cellStyle name="Standard 2 4" xfId="4803"/>
    <cellStyle name="Standard 2 4 2" xfId="4804"/>
    <cellStyle name="Standard 2 4 2 2" xfId="4805"/>
    <cellStyle name="Standard 2 4 2 2 2" xfId="4806"/>
    <cellStyle name="Standard 2 4 2 2 2 2" xfId="7780"/>
    <cellStyle name="Standard 2 4 2 2 2 2 2" xfId="19095"/>
    <cellStyle name="Standard 2 4 2 2 2 3" xfId="12794"/>
    <cellStyle name="Standard 2 4 2 2 2 3 2" xfId="19096"/>
    <cellStyle name="Standard 2 4 2 2 2 4" xfId="11521"/>
    <cellStyle name="Standard 2 4 2 2 2 4 2" xfId="19097"/>
    <cellStyle name="Standard 2 4 2 2 2 5" xfId="19094"/>
    <cellStyle name="Standard 2 4 2 2 3" xfId="7779"/>
    <cellStyle name="Standard 2 4 2 2 3 2" xfId="19098"/>
    <cellStyle name="Standard 2 4 2 2 4" xfId="12238"/>
    <cellStyle name="Standard 2 4 2 2 4 2" xfId="19099"/>
    <cellStyle name="Standard 2 4 2 2 5" xfId="10371"/>
    <cellStyle name="Standard 2 4 2 2 5 2" xfId="19100"/>
    <cellStyle name="Standard 2 4 2 2 6" xfId="19093"/>
    <cellStyle name="Standard 2 4 2 3" xfId="4807"/>
    <cellStyle name="Standard 2 4 2 3 2" xfId="7781"/>
    <cellStyle name="Standard 2 4 2 3 2 2" xfId="19102"/>
    <cellStyle name="Standard 2 4 2 3 3" xfId="14117"/>
    <cellStyle name="Standard 2 4 2 3 3 2" xfId="19103"/>
    <cellStyle name="Standard 2 4 2 3 4" xfId="9791"/>
    <cellStyle name="Standard 2 4 2 3 4 2" xfId="19104"/>
    <cellStyle name="Standard 2 4 2 3 5" xfId="19101"/>
    <cellStyle name="Standard 2 4 2 4" xfId="4808"/>
    <cellStyle name="Standard 2 4 2 4 2" xfId="7782"/>
    <cellStyle name="Standard 2 4 2 4 2 2" xfId="19106"/>
    <cellStyle name="Standard 2 4 2 4 3" xfId="19105"/>
    <cellStyle name="Standard 2 4 2 5" xfId="7778"/>
    <cellStyle name="Standard 2 4 2 5 2" xfId="19107"/>
    <cellStyle name="Standard 2 4 2 6" xfId="9877"/>
    <cellStyle name="Standard 2 4 2 6 2" xfId="19108"/>
    <cellStyle name="Standard 2 4 2 7" xfId="19092"/>
    <cellStyle name="Standard 2 4 3" xfId="4809"/>
    <cellStyle name="Standard 2 4 3 2" xfId="7783"/>
    <cellStyle name="Standard 2 4 3 2 2" xfId="19110"/>
    <cellStyle name="Standard 2 4 3 3" xfId="19109"/>
    <cellStyle name="Standard 2 4 4" xfId="4810"/>
    <cellStyle name="Standard 2 4 4 2" xfId="7784"/>
    <cellStyle name="Standard 2 4 4 2 2" xfId="19112"/>
    <cellStyle name="Standard 2 4 4 3" xfId="12239"/>
    <cellStyle name="Standard 2 4 4 3 2" xfId="19113"/>
    <cellStyle name="Standard 2 4 4 4" xfId="10372"/>
    <cellStyle name="Standard 2 4 4 4 2" xfId="19114"/>
    <cellStyle name="Standard 2 4 4 5" xfId="19111"/>
    <cellStyle name="Standard 2 4 5" xfId="7777"/>
    <cellStyle name="Standard 2 4 5 2" xfId="19115"/>
    <cellStyle name="Standard 2 4 6" xfId="9876"/>
    <cellStyle name="Standard 2 4 6 2" xfId="19116"/>
    <cellStyle name="Standard 2 4 7" xfId="19091"/>
    <cellStyle name="Standard 2 4_BNP_Tradeabstimmung_Oktober_2012" xfId="4811"/>
    <cellStyle name="Standard 2 40" xfId="4812"/>
    <cellStyle name="Standard 2 40 2" xfId="4813"/>
    <cellStyle name="Standard 2 40 2 2" xfId="4814"/>
    <cellStyle name="Standard 2 40 2 2 2" xfId="7787"/>
    <cellStyle name="Standard 2 40 2 2 2 2" xfId="19120"/>
    <cellStyle name="Standard 2 40 2 2 3" xfId="14118"/>
    <cellStyle name="Standard 2 40 2 2 3 2" xfId="19121"/>
    <cellStyle name="Standard 2 40 2 2 4" xfId="9879"/>
    <cellStyle name="Standard 2 40 2 2 4 2" xfId="19122"/>
    <cellStyle name="Standard 2 40 2 2 5" xfId="19119"/>
    <cellStyle name="Standard 2 40 2 3" xfId="7786"/>
    <cellStyle name="Standard 2 40 2 3 2" xfId="19123"/>
    <cellStyle name="Standard 2 40 2 4" xfId="12795"/>
    <cellStyle name="Standard 2 40 2 4 2" xfId="19124"/>
    <cellStyle name="Standard 2 40 2 5" xfId="9878"/>
    <cellStyle name="Standard 2 40 2 5 2" xfId="19125"/>
    <cellStyle name="Standard 2 40 2 6" xfId="19118"/>
    <cellStyle name="Standard 2 40 3" xfId="4815"/>
    <cellStyle name="Standard 2 40 3 2" xfId="7788"/>
    <cellStyle name="Standard 2 40 3 2 2" xfId="19127"/>
    <cellStyle name="Standard 2 40 3 3" xfId="12240"/>
    <cellStyle name="Standard 2 40 3 3 2" xfId="19128"/>
    <cellStyle name="Standard 2 40 3 4" xfId="10374"/>
    <cellStyle name="Standard 2 40 3 4 2" xfId="19129"/>
    <cellStyle name="Standard 2 40 3 5" xfId="19126"/>
    <cellStyle name="Standard 2 40 4" xfId="7785"/>
    <cellStyle name="Standard 2 40 4 2" xfId="19130"/>
    <cellStyle name="Standard 2 40 5" xfId="13570"/>
    <cellStyle name="Standard 2 40 5 2" xfId="19131"/>
    <cellStyle name="Standard 2 40 6" xfId="10373"/>
    <cellStyle name="Standard 2 40 6 2" xfId="19132"/>
    <cellStyle name="Standard 2 40 7" xfId="19117"/>
    <cellStyle name="Standard 2 40_BNP_Tradeabstimmung_Oktober_2012" xfId="4816"/>
    <cellStyle name="Standard 2 41" xfId="4817"/>
    <cellStyle name="Standard 2 41 2" xfId="4818"/>
    <cellStyle name="Standard 2 41 2 2" xfId="4819"/>
    <cellStyle name="Standard 2 41 2 2 2" xfId="7791"/>
    <cellStyle name="Standard 2 41 2 2 2 2" xfId="19136"/>
    <cellStyle name="Standard 2 41 2 2 3" xfId="12796"/>
    <cellStyle name="Standard 2 41 2 2 3 2" xfId="19137"/>
    <cellStyle name="Standard 2 41 2 2 4" xfId="11523"/>
    <cellStyle name="Standard 2 41 2 2 4 2" xfId="19138"/>
    <cellStyle name="Standard 2 41 2 2 5" xfId="19135"/>
    <cellStyle name="Standard 2 41 2 3" xfId="7790"/>
    <cellStyle name="Standard 2 41 2 3 2" xfId="19139"/>
    <cellStyle name="Standard 2 41 2 4" xfId="14116"/>
    <cellStyle name="Standard 2 41 2 4 2" xfId="19140"/>
    <cellStyle name="Standard 2 41 2 5" xfId="11522"/>
    <cellStyle name="Standard 2 41 2 5 2" xfId="19141"/>
    <cellStyle name="Standard 2 41 2 6" xfId="19134"/>
    <cellStyle name="Standard 2 41 3" xfId="4820"/>
    <cellStyle name="Standard 2 41 3 2" xfId="7792"/>
    <cellStyle name="Standard 2 41 3 2 2" xfId="19143"/>
    <cellStyle name="Standard 2 41 3 3" xfId="13569"/>
    <cellStyle name="Standard 2 41 3 3 2" xfId="19144"/>
    <cellStyle name="Standard 2 41 3 4" xfId="10379"/>
    <cellStyle name="Standard 2 41 3 4 2" xfId="19145"/>
    <cellStyle name="Standard 2 41 3 5" xfId="19142"/>
    <cellStyle name="Standard 2 41 4" xfId="7789"/>
    <cellStyle name="Standard 2 41 4 2" xfId="19146"/>
    <cellStyle name="Standard 2 41 5" xfId="13571"/>
    <cellStyle name="Standard 2 41 5 2" xfId="19147"/>
    <cellStyle name="Standard 2 41 6" xfId="9880"/>
    <cellStyle name="Standard 2 41 6 2" xfId="19148"/>
    <cellStyle name="Standard 2 41 7" xfId="19133"/>
    <cellStyle name="Standard 2 41_BNP_Tradeabstimmung_Oktober_2012" xfId="4821"/>
    <cellStyle name="Standard 2 42" xfId="4822"/>
    <cellStyle name="Standard 2 42 2" xfId="4823"/>
    <cellStyle name="Standard 2 42 2 2" xfId="4824"/>
    <cellStyle name="Standard 2 42 2 2 2" xfId="7795"/>
    <cellStyle name="Standard 2 42 2 2 2 2" xfId="19152"/>
    <cellStyle name="Standard 2 42 2 2 3" xfId="12242"/>
    <cellStyle name="Standard 2 42 2 2 3 2" xfId="19153"/>
    <cellStyle name="Standard 2 42 2 2 4" xfId="10375"/>
    <cellStyle name="Standard 2 42 2 2 4 2" xfId="19154"/>
    <cellStyle name="Standard 2 42 2 2 5" xfId="19151"/>
    <cellStyle name="Standard 2 42 2 3" xfId="7794"/>
    <cellStyle name="Standard 2 42 2 3 2" xfId="19155"/>
    <cellStyle name="Standard 2 42 2 4" xfId="12241"/>
    <cellStyle name="Standard 2 42 2 4 2" xfId="19156"/>
    <cellStyle name="Standard 2 42 2 5" xfId="10376"/>
    <cellStyle name="Standard 2 42 2 5 2" xfId="19157"/>
    <cellStyle name="Standard 2 42 2 6" xfId="19150"/>
    <cellStyle name="Standard 2 42 3" xfId="4825"/>
    <cellStyle name="Standard 2 42 3 2" xfId="7796"/>
    <cellStyle name="Standard 2 42 3 2 2" xfId="19159"/>
    <cellStyle name="Standard 2 42 3 3" xfId="12797"/>
    <cellStyle name="Standard 2 42 3 3 2" xfId="19160"/>
    <cellStyle name="Standard 2 42 3 4" xfId="11524"/>
    <cellStyle name="Standard 2 42 3 4 2" xfId="19161"/>
    <cellStyle name="Standard 2 42 3 5" xfId="19158"/>
    <cellStyle name="Standard 2 42 4" xfId="7793"/>
    <cellStyle name="Standard 2 42 4 2" xfId="19162"/>
    <cellStyle name="Standard 2 42 5" xfId="14119"/>
    <cellStyle name="Standard 2 42 5 2" xfId="19163"/>
    <cellStyle name="Standard 2 42 6" xfId="9881"/>
    <cellStyle name="Standard 2 42 6 2" xfId="19164"/>
    <cellStyle name="Standard 2 42 7" xfId="19149"/>
    <cellStyle name="Standard 2 42_BNP_Tradeabstimmung_Oktober_2012" xfId="4826"/>
    <cellStyle name="Standard 2 43" xfId="4827"/>
    <cellStyle name="Standard 2 43 2" xfId="4828"/>
    <cellStyle name="Standard 2 43 2 2" xfId="4829"/>
    <cellStyle name="Standard 2 43 2 2 2" xfId="7799"/>
    <cellStyle name="Standard 2 43 2 2 2 2" xfId="19168"/>
    <cellStyle name="Standard 2 43 2 2 3" xfId="14115"/>
    <cellStyle name="Standard 2 43 2 2 3 2" xfId="19169"/>
    <cellStyle name="Standard 2 43 2 2 4" xfId="10377"/>
    <cellStyle name="Standard 2 43 2 2 4 2" xfId="19170"/>
    <cellStyle name="Standard 2 43 2 2 5" xfId="19167"/>
    <cellStyle name="Standard 2 43 2 3" xfId="7798"/>
    <cellStyle name="Standard 2 43 2 3 2" xfId="19171"/>
    <cellStyle name="Standard 2 43 2 4" xfId="13573"/>
    <cellStyle name="Standard 2 43 2 4 2" xfId="19172"/>
    <cellStyle name="Standard 2 43 2 5" xfId="9882"/>
    <cellStyle name="Standard 2 43 2 5 2" xfId="19173"/>
    <cellStyle name="Standard 2 43 2 6" xfId="19166"/>
    <cellStyle name="Standard 2 43 3" xfId="4830"/>
    <cellStyle name="Standard 2 43 3 2" xfId="7800"/>
    <cellStyle name="Standard 2 43 3 2 2" xfId="19175"/>
    <cellStyle name="Standard 2 43 3 3" xfId="12243"/>
    <cellStyle name="Standard 2 43 3 3 2" xfId="19176"/>
    <cellStyle name="Standard 2 43 3 4" xfId="11527"/>
    <cellStyle name="Standard 2 43 3 4 2" xfId="19177"/>
    <cellStyle name="Standard 2 43 3 5" xfId="19174"/>
    <cellStyle name="Standard 2 43 4" xfId="7797"/>
    <cellStyle name="Standard 2 43 4 2" xfId="19178"/>
    <cellStyle name="Standard 2 43 5" xfId="14120"/>
    <cellStyle name="Standard 2 43 5 2" xfId="19179"/>
    <cellStyle name="Standard 2 43 6" xfId="11525"/>
    <cellStyle name="Standard 2 43 6 2" xfId="19180"/>
    <cellStyle name="Standard 2 43 7" xfId="19165"/>
    <cellStyle name="Standard 2 43_BNP_Tradeabstimmung_Oktober_2012" xfId="4831"/>
    <cellStyle name="Standard 2 44" xfId="4832"/>
    <cellStyle name="Standard 2 44 2" xfId="4833"/>
    <cellStyle name="Standard 2 44 2 2" xfId="4834"/>
    <cellStyle name="Standard 2 44 2 2 2" xfId="7803"/>
    <cellStyle name="Standard 2 44 2 2 2 2" xfId="19184"/>
    <cellStyle name="Standard 2 44 2 2 3" xfId="12799"/>
    <cellStyle name="Standard 2 44 2 2 3 2" xfId="19185"/>
    <cellStyle name="Standard 2 44 2 2 4" xfId="11529"/>
    <cellStyle name="Standard 2 44 2 2 4 2" xfId="19186"/>
    <cellStyle name="Standard 2 44 2 2 5" xfId="19183"/>
    <cellStyle name="Standard 2 44 2 3" xfId="7802"/>
    <cellStyle name="Standard 2 44 2 3 2" xfId="19187"/>
    <cellStyle name="Standard 2 44 2 4" xfId="12798"/>
    <cellStyle name="Standard 2 44 2 4 2" xfId="19188"/>
    <cellStyle name="Standard 2 44 2 5" xfId="11528"/>
    <cellStyle name="Standard 2 44 2 5 2" xfId="19189"/>
    <cellStyle name="Standard 2 44 2 6" xfId="19182"/>
    <cellStyle name="Standard 2 44 3" xfId="4835"/>
    <cellStyle name="Standard 2 44 3 2" xfId="7804"/>
    <cellStyle name="Standard 2 44 3 2 2" xfId="19191"/>
    <cellStyle name="Standard 2 44 3 3" xfId="13572"/>
    <cellStyle name="Standard 2 44 3 3 2" xfId="19192"/>
    <cellStyle name="Standard 2 44 3 4" xfId="11530"/>
    <cellStyle name="Standard 2 44 3 4 2" xfId="19193"/>
    <cellStyle name="Standard 2 44 3 5" xfId="19190"/>
    <cellStyle name="Standard 2 44 4" xfId="7801"/>
    <cellStyle name="Standard 2 44 4 2" xfId="19194"/>
    <cellStyle name="Standard 2 44 5" xfId="13574"/>
    <cellStyle name="Standard 2 44 5 2" xfId="19195"/>
    <cellStyle name="Standard 2 44 6" xfId="10378"/>
    <cellStyle name="Standard 2 44 6 2" xfId="19196"/>
    <cellStyle name="Standard 2 44 7" xfId="19181"/>
    <cellStyle name="Standard 2 44_BNP_Tradeabstimmung_Oktober_2012" xfId="4836"/>
    <cellStyle name="Standard 2 45" xfId="4837"/>
    <cellStyle name="Standard 2 45 2" xfId="4838"/>
    <cellStyle name="Standard 2 45 2 2" xfId="4839"/>
    <cellStyle name="Standard 2 45 2 2 2" xfId="7807"/>
    <cellStyle name="Standard 2 45 2 2 2 2" xfId="19200"/>
    <cellStyle name="Standard 2 45 2 2 3" xfId="12800"/>
    <cellStyle name="Standard 2 45 2 2 3 2" xfId="19201"/>
    <cellStyle name="Standard 2 45 2 2 4" xfId="10381"/>
    <cellStyle name="Standard 2 45 2 2 4 2" xfId="19202"/>
    <cellStyle name="Standard 2 45 2 2 5" xfId="19199"/>
    <cellStyle name="Standard 2 45 2 3" xfId="7806"/>
    <cellStyle name="Standard 2 45 2 3 2" xfId="19203"/>
    <cellStyle name="Standard 2 45 2 4" xfId="14122"/>
    <cellStyle name="Standard 2 45 2 4 2" xfId="19204"/>
    <cellStyle name="Standard 2 45 2 5" xfId="11531"/>
    <cellStyle name="Standard 2 45 2 5 2" xfId="19205"/>
    <cellStyle name="Standard 2 45 2 6" xfId="19198"/>
    <cellStyle name="Standard 2 45 3" xfId="4840"/>
    <cellStyle name="Standard 2 45 3 2" xfId="7808"/>
    <cellStyle name="Standard 2 45 3 2 2" xfId="19207"/>
    <cellStyle name="Standard 2 45 3 3" xfId="12245"/>
    <cellStyle name="Standard 2 45 3 3 2" xfId="19208"/>
    <cellStyle name="Standard 2 45 3 4" xfId="11532"/>
    <cellStyle name="Standard 2 45 3 4 2" xfId="19209"/>
    <cellStyle name="Standard 2 45 3 5" xfId="19206"/>
    <cellStyle name="Standard 2 45 4" xfId="7805"/>
    <cellStyle name="Standard 2 45 4 2" xfId="19210"/>
    <cellStyle name="Standard 2 45 5" xfId="12244"/>
    <cellStyle name="Standard 2 45 5 2" xfId="19211"/>
    <cellStyle name="Standard 2 45 6" xfId="10380"/>
    <cellStyle name="Standard 2 45 6 2" xfId="19212"/>
    <cellStyle name="Standard 2 45 7" xfId="19197"/>
    <cellStyle name="Standard 2 45_BNP_Tradeabstimmung_Oktober_2012" xfId="4841"/>
    <cellStyle name="Standard 2 46" xfId="4842"/>
    <cellStyle name="Standard 2 46 2" xfId="4843"/>
    <cellStyle name="Standard 2 46 2 2" xfId="4844"/>
    <cellStyle name="Standard 2 46 2 2 2" xfId="7811"/>
    <cellStyle name="Standard 2 46 2 2 2 2" xfId="19216"/>
    <cellStyle name="Standard 2 46 2 2 3" xfId="13576"/>
    <cellStyle name="Standard 2 46 2 2 3 2" xfId="19217"/>
    <cellStyle name="Standard 2 46 2 2 4" xfId="11533"/>
    <cellStyle name="Standard 2 46 2 2 4 2" xfId="19218"/>
    <cellStyle name="Standard 2 46 2 2 5" xfId="19215"/>
    <cellStyle name="Standard 2 46 2 3" xfId="7810"/>
    <cellStyle name="Standard 2 46 2 3 2" xfId="19219"/>
    <cellStyle name="Standard 2 46 2 4" xfId="14121"/>
    <cellStyle name="Standard 2 46 2 4 2" xfId="19220"/>
    <cellStyle name="Standard 2 46 2 5" xfId="10382"/>
    <cellStyle name="Standard 2 46 2 5 2" xfId="19221"/>
    <cellStyle name="Standard 2 46 2 6" xfId="19214"/>
    <cellStyle name="Standard 2 46 3" xfId="4845"/>
    <cellStyle name="Standard 2 46 3 2" xfId="7812"/>
    <cellStyle name="Standard 2 46 3 2 2" xfId="19223"/>
    <cellStyle name="Standard 2 46 3 3" xfId="12246"/>
    <cellStyle name="Standard 2 46 3 3 2" xfId="19224"/>
    <cellStyle name="Standard 2 46 3 4" xfId="10383"/>
    <cellStyle name="Standard 2 46 3 4 2" xfId="19225"/>
    <cellStyle name="Standard 2 46 3 5" xfId="19222"/>
    <cellStyle name="Standard 2 46 4" xfId="7809"/>
    <cellStyle name="Standard 2 46 4 2" xfId="19226"/>
    <cellStyle name="Standard 2 46 5" xfId="14123"/>
    <cellStyle name="Standard 2 46 5 2" xfId="19227"/>
    <cellStyle name="Standard 2 46 6" xfId="9883"/>
    <cellStyle name="Standard 2 46 6 2" xfId="19228"/>
    <cellStyle name="Standard 2 46 7" xfId="19213"/>
    <cellStyle name="Standard 2 46_BNP_Tradeabstimmung_Oktober_2012" xfId="4846"/>
    <cellStyle name="Standard 2 47" xfId="4847"/>
    <cellStyle name="Standard 2 47 2" xfId="4848"/>
    <cellStyle name="Standard 2 47 2 2" xfId="4849"/>
    <cellStyle name="Standard 2 47 2 2 2" xfId="7815"/>
    <cellStyle name="Standard 2 47 2 2 2 2" xfId="19232"/>
    <cellStyle name="Standard 2 47 2 2 3" xfId="12802"/>
    <cellStyle name="Standard 2 47 2 2 3 2" xfId="19233"/>
    <cellStyle name="Standard 2 47 2 2 4" xfId="11535"/>
    <cellStyle name="Standard 2 47 2 2 4 2" xfId="19234"/>
    <cellStyle name="Standard 2 47 2 2 5" xfId="19231"/>
    <cellStyle name="Standard 2 47 2 3" xfId="7814"/>
    <cellStyle name="Standard 2 47 2 3 2" xfId="19235"/>
    <cellStyle name="Standard 2 47 2 4" xfId="14124"/>
    <cellStyle name="Standard 2 47 2 4 2" xfId="19236"/>
    <cellStyle name="Standard 2 47 2 5" xfId="11534"/>
    <cellStyle name="Standard 2 47 2 5 2" xfId="19237"/>
    <cellStyle name="Standard 2 47 2 6" xfId="19230"/>
    <cellStyle name="Standard 2 47 3" xfId="4850"/>
    <cellStyle name="Standard 2 47 3 2" xfId="7816"/>
    <cellStyle name="Standard 2 47 3 2 2" xfId="19239"/>
    <cellStyle name="Standard 2 47 3 3" xfId="13577"/>
    <cellStyle name="Standard 2 47 3 3 2" xfId="19240"/>
    <cellStyle name="Standard 2 47 3 4" xfId="10384"/>
    <cellStyle name="Standard 2 47 3 4 2" xfId="19241"/>
    <cellStyle name="Standard 2 47 3 5" xfId="19238"/>
    <cellStyle name="Standard 2 47 4" xfId="7813"/>
    <cellStyle name="Standard 2 47 4 2" xfId="19242"/>
    <cellStyle name="Standard 2 47 5" xfId="12801"/>
    <cellStyle name="Standard 2 47 5 2" xfId="19243"/>
    <cellStyle name="Standard 2 47 6" xfId="9884"/>
    <cellStyle name="Standard 2 47 6 2" xfId="19244"/>
    <cellStyle name="Standard 2 47 7" xfId="19229"/>
    <cellStyle name="Standard 2 47_BNP_Tradeabstimmung_Oktober_2012" xfId="4851"/>
    <cellStyle name="Standard 2 48" xfId="4852"/>
    <cellStyle name="Standard 2 48 2" xfId="4853"/>
    <cellStyle name="Standard 2 48 2 2" xfId="4854"/>
    <cellStyle name="Standard 2 48 2 2 2" xfId="7819"/>
    <cellStyle name="Standard 2 48 2 2 2 2" xfId="19248"/>
    <cellStyle name="Standard 2 48 2 2 3" xfId="12248"/>
    <cellStyle name="Standard 2 48 2 2 3 2" xfId="19249"/>
    <cellStyle name="Standard 2 48 2 2 4" xfId="10386"/>
    <cellStyle name="Standard 2 48 2 2 4 2" xfId="19250"/>
    <cellStyle name="Standard 2 48 2 2 5" xfId="19247"/>
    <cellStyle name="Standard 2 48 2 3" xfId="7818"/>
    <cellStyle name="Standard 2 48 2 3 2" xfId="19251"/>
    <cellStyle name="Standard 2 48 2 4" xfId="12247"/>
    <cellStyle name="Standard 2 48 2 4 2" xfId="19252"/>
    <cellStyle name="Standard 2 48 2 5" xfId="11537"/>
    <cellStyle name="Standard 2 48 2 5 2" xfId="19253"/>
    <cellStyle name="Standard 2 48 2 6" xfId="19246"/>
    <cellStyle name="Standard 2 48 3" xfId="4855"/>
    <cellStyle name="Standard 2 48 3 2" xfId="7820"/>
    <cellStyle name="Standard 2 48 3 2 2" xfId="19255"/>
    <cellStyle name="Standard 2 48 3 3" xfId="13579"/>
    <cellStyle name="Standard 2 48 3 3 2" xfId="19256"/>
    <cellStyle name="Standard 2 48 3 4" xfId="10385"/>
    <cellStyle name="Standard 2 48 3 4 2" xfId="19257"/>
    <cellStyle name="Standard 2 48 3 5" xfId="19254"/>
    <cellStyle name="Standard 2 48 4" xfId="7817"/>
    <cellStyle name="Standard 2 48 4 2" xfId="19258"/>
    <cellStyle name="Standard 2 48 5" xfId="13575"/>
    <cellStyle name="Standard 2 48 5 2" xfId="19259"/>
    <cellStyle name="Standard 2 48 6" xfId="11536"/>
    <cellStyle name="Standard 2 48 6 2" xfId="19260"/>
    <cellStyle name="Standard 2 48 7" xfId="19245"/>
    <cellStyle name="Standard 2 48_BNP_Tradeabstimmung_Oktober_2012" xfId="4856"/>
    <cellStyle name="Standard 2 49" xfId="4857"/>
    <cellStyle name="Standard 2 49 2" xfId="4858"/>
    <cellStyle name="Standard 2 49 2 2" xfId="4859"/>
    <cellStyle name="Standard 2 49 2 2 2" xfId="7823"/>
    <cellStyle name="Standard 2 49 2 2 2 2" xfId="19264"/>
    <cellStyle name="Standard 2 49 2 2 3" xfId="13578"/>
    <cellStyle name="Standard 2 49 2 2 3 2" xfId="19265"/>
    <cellStyle name="Standard 2 49 2 2 4" xfId="10387"/>
    <cellStyle name="Standard 2 49 2 2 4 2" xfId="19266"/>
    <cellStyle name="Standard 2 49 2 2 5" xfId="19263"/>
    <cellStyle name="Standard 2 49 2 3" xfId="7822"/>
    <cellStyle name="Standard 2 49 2 3 2" xfId="19267"/>
    <cellStyle name="Standard 2 49 2 4" xfId="13580"/>
    <cellStyle name="Standard 2 49 2 4 2" xfId="19268"/>
    <cellStyle name="Standard 2 49 2 5" xfId="10388"/>
    <cellStyle name="Standard 2 49 2 5 2" xfId="19269"/>
    <cellStyle name="Standard 2 49 2 6" xfId="19262"/>
    <cellStyle name="Standard 2 49 3" xfId="4860"/>
    <cellStyle name="Standard 2 49 3 2" xfId="7824"/>
    <cellStyle name="Standard 2 49 3 2 2" xfId="19271"/>
    <cellStyle name="Standard 2 49 3 3" xfId="14125"/>
    <cellStyle name="Standard 2 49 3 3 2" xfId="19272"/>
    <cellStyle name="Standard 2 49 3 4" xfId="11539"/>
    <cellStyle name="Standard 2 49 3 4 2" xfId="19273"/>
    <cellStyle name="Standard 2 49 3 5" xfId="19270"/>
    <cellStyle name="Standard 2 49 4" xfId="7821"/>
    <cellStyle name="Standard 2 49 4 2" xfId="19274"/>
    <cellStyle name="Standard 2 49 5" xfId="12249"/>
    <cellStyle name="Standard 2 49 5 2" xfId="19275"/>
    <cellStyle name="Standard 2 49 6" xfId="11538"/>
    <cellStyle name="Standard 2 49 6 2" xfId="19276"/>
    <cellStyle name="Standard 2 49 7" xfId="19261"/>
    <cellStyle name="Standard 2 49_BNP_Tradeabstimmung_Oktober_2012" xfId="4861"/>
    <cellStyle name="Standard 2 5" xfId="4862"/>
    <cellStyle name="Standard 2 5 2" xfId="4863"/>
    <cellStyle name="Standard 2 5 2 2" xfId="4864"/>
    <cellStyle name="Standard 2 5 2 2 2" xfId="4865"/>
    <cellStyle name="Standard 2 5 2 2 2 2" xfId="7828"/>
    <cellStyle name="Standard 2 5 2 2 2 2 2" xfId="19281"/>
    <cellStyle name="Standard 2 5 2 2 2 3" xfId="12252"/>
    <cellStyle name="Standard 2 5 2 2 2 3 2" xfId="19282"/>
    <cellStyle name="Standard 2 5 2 2 2 4" xfId="11540"/>
    <cellStyle name="Standard 2 5 2 2 2 4 2" xfId="19283"/>
    <cellStyle name="Standard 2 5 2 2 2 5" xfId="19280"/>
    <cellStyle name="Standard 2 5 2 2 3" xfId="7827"/>
    <cellStyle name="Standard 2 5 2 2 3 2" xfId="19284"/>
    <cellStyle name="Standard 2 5 2 2 4" xfId="13582"/>
    <cellStyle name="Standard 2 5 2 2 4 2" xfId="19285"/>
    <cellStyle name="Standard 2 5 2 2 5" xfId="9885"/>
    <cellStyle name="Standard 2 5 2 2 5 2" xfId="19286"/>
    <cellStyle name="Standard 2 5 2 2 6" xfId="19279"/>
    <cellStyle name="Standard 2 5 2 3" xfId="4866"/>
    <cellStyle name="Standard 2 5 2 3 2" xfId="7829"/>
    <cellStyle name="Standard 2 5 2 3 2 2" xfId="19288"/>
    <cellStyle name="Standard 2 5 2 3 3" xfId="13583"/>
    <cellStyle name="Standard 2 5 2 3 3 2" xfId="19289"/>
    <cellStyle name="Standard 2 5 2 3 4" xfId="10392"/>
    <cellStyle name="Standard 2 5 2 3 4 2" xfId="19290"/>
    <cellStyle name="Standard 2 5 2 3 5" xfId="19287"/>
    <cellStyle name="Standard 2 5 2 4" xfId="4867"/>
    <cellStyle name="Standard 2 5 2 4 2" xfId="7830"/>
    <cellStyle name="Standard 2 5 2 4 2 2" xfId="19292"/>
    <cellStyle name="Standard 2 5 2 4 3" xfId="13581"/>
    <cellStyle name="Standard 2 5 2 4 3 2" xfId="19293"/>
    <cellStyle name="Standard 2 5 2 4 4" xfId="10391"/>
    <cellStyle name="Standard 2 5 2 4 4 2" xfId="19294"/>
    <cellStyle name="Standard 2 5 2 4 5" xfId="19291"/>
    <cellStyle name="Standard 2 5 2 5" xfId="7826"/>
    <cellStyle name="Standard 2 5 2 5 2" xfId="19295"/>
    <cellStyle name="Standard 2 5 2 6" xfId="12251"/>
    <cellStyle name="Standard 2 5 2 6 2" xfId="19296"/>
    <cellStyle name="Standard 2 5 2 7" xfId="10389"/>
    <cellStyle name="Standard 2 5 2 7 2" xfId="19297"/>
    <cellStyle name="Standard 2 5 2 8" xfId="19278"/>
    <cellStyle name="Standard 2 5 3" xfId="4868"/>
    <cellStyle name="Standard 2 5 3 2" xfId="7831"/>
    <cellStyle name="Standard 2 5 3 2 2" xfId="19299"/>
    <cellStyle name="Standard 2 5 3 3" xfId="12253"/>
    <cellStyle name="Standard 2 5 3 3 2" xfId="19300"/>
    <cellStyle name="Standard 2 5 3 4" xfId="11541"/>
    <cellStyle name="Standard 2 5 3 4 2" xfId="19301"/>
    <cellStyle name="Standard 2 5 3 5" xfId="19298"/>
    <cellStyle name="Standard 2 5 4" xfId="4869"/>
    <cellStyle name="Standard 2 5 4 2" xfId="7832"/>
    <cellStyle name="Standard 2 5 4 2 2" xfId="19303"/>
    <cellStyle name="Standard 2 5 4 3" xfId="12254"/>
    <cellStyle name="Standard 2 5 4 3 2" xfId="19304"/>
    <cellStyle name="Standard 2 5 4 4" xfId="11542"/>
    <cellStyle name="Standard 2 5 4 4 2" xfId="19305"/>
    <cellStyle name="Standard 2 5 4 5" xfId="19302"/>
    <cellStyle name="Standard 2 5 5" xfId="7825"/>
    <cellStyle name="Standard 2 5 5 2" xfId="19306"/>
    <cellStyle name="Standard 2 5 6" xfId="12250"/>
    <cellStyle name="Standard 2 5 6 2" xfId="19307"/>
    <cellStyle name="Standard 2 5 7" xfId="10390"/>
    <cellStyle name="Standard 2 5 7 2" xfId="19308"/>
    <cellStyle name="Standard 2 5 8" xfId="19277"/>
    <cellStyle name="Standard 2 5_BNP_Tradeabstimmung_Oktober_2012" xfId="4870"/>
    <cellStyle name="Standard 2 50" xfId="4871"/>
    <cellStyle name="Standard 2 50 2" xfId="4872"/>
    <cellStyle name="Standard 2 50 2 2" xfId="4873"/>
    <cellStyle name="Standard 2 50 2 2 2" xfId="7835"/>
    <cellStyle name="Standard 2 50 2 2 2 2" xfId="19312"/>
    <cellStyle name="Standard 2 50 2 2 3" xfId="13586"/>
    <cellStyle name="Standard 2 50 2 2 3 2" xfId="19313"/>
    <cellStyle name="Standard 2 50 2 2 4" xfId="11544"/>
    <cellStyle name="Standard 2 50 2 2 4 2" xfId="19314"/>
    <cellStyle name="Standard 2 50 2 2 5" xfId="19311"/>
    <cellStyle name="Standard 2 50 2 3" xfId="7834"/>
    <cellStyle name="Standard 2 50 2 3 2" xfId="19315"/>
    <cellStyle name="Standard 2 50 2 4" xfId="12255"/>
    <cellStyle name="Standard 2 50 2 4 2" xfId="19316"/>
    <cellStyle name="Standard 2 50 2 5" xfId="11543"/>
    <cellStyle name="Standard 2 50 2 5 2" xfId="19317"/>
    <cellStyle name="Standard 2 50 2 6" xfId="19310"/>
    <cellStyle name="Standard 2 50 3" xfId="4874"/>
    <cellStyle name="Standard 2 50 3 2" xfId="7836"/>
    <cellStyle name="Standard 2 50 3 2 2" xfId="19319"/>
    <cellStyle name="Standard 2 50 3 3" xfId="12256"/>
    <cellStyle name="Standard 2 50 3 3 2" xfId="19320"/>
    <cellStyle name="Standard 2 50 3 4" xfId="10394"/>
    <cellStyle name="Standard 2 50 3 4 2" xfId="19321"/>
    <cellStyle name="Standard 2 50 3 5" xfId="19318"/>
    <cellStyle name="Standard 2 50 4" xfId="7833"/>
    <cellStyle name="Standard 2 50 4 2" xfId="19322"/>
    <cellStyle name="Standard 2 50 5" xfId="13585"/>
    <cellStyle name="Standard 2 50 5 2" xfId="19323"/>
    <cellStyle name="Standard 2 50 6" xfId="10393"/>
    <cellStyle name="Standard 2 50 6 2" xfId="19324"/>
    <cellStyle name="Standard 2 50 7" xfId="19309"/>
    <cellStyle name="Standard 2 50_BNP_Tradeabstimmung_Oktober_2012" xfId="4875"/>
    <cellStyle name="Standard 2 51" xfId="4876"/>
    <cellStyle name="Standard 2 51 2" xfId="4877"/>
    <cellStyle name="Standard 2 51 2 2" xfId="4878"/>
    <cellStyle name="Standard 2 51 2 2 2" xfId="7839"/>
    <cellStyle name="Standard 2 51 2 2 2 2" xfId="19328"/>
    <cellStyle name="Standard 2 51 2 2 3" xfId="13588"/>
    <cellStyle name="Standard 2 51 2 2 3 2" xfId="19329"/>
    <cellStyle name="Standard 2 51 2 2 4" xfId="10396"/>
    <cellStyle name="Standard 2 51 2 2 4 2" xfId="19330"/>
    <cellStyle name="Standard 2 51 2 2 5" xfId="19327"/>
    <cellStyle name="Standard 2 51 2 3" xfId="7838"/>
    <cellStyle name="Standard 2 51 2 3 2" xfId="19331"/>
    <cellStyle name="Standard 2 51 2 4" xfId="12257"/>
    <cellStyle name="Standard 2 51 2 4 2" xfId="19332"/>
    <cellStyle name="Standard 2 51 2 5" xfId="11546"/>
    <cellStyle name="Standard 2 51 2 5 2" xfId="19333"/>
    <cellStyle name="Standard 2 51 2 6" xfId="19326"/>
    <cellStyle name="Standard 2 51 3" xfId="4879"/>
    <cellStyle name="Standard 2 51 3 2" xfId="7840"/>
    <cellStyle name="Standard 2 51 3 2 2" xfId="19335"/>
    <cellStyle name="Standard 2 51 3 3" xfId="12258"/>
    <cellStyle name="Standard 2 51 3 3 2" xfId="19336"/>
    <cellStyle name="Standard 2 51 3 4" xfId="10395"/>
    <cellStyle name="Standard 2 51 3 4 2" xfId="19337"/>
    <cellStyle name="Standard 2 51 3 5" xfId="19334"/>
    <cellStyle name="Standard 2 51 4" xfId="7837"/>
    <cellStyle name="Standard 2 51 4 2" xfId="19338"/>
    <cellStyle name="Standard 2 51 5" xfId="13587"/>
    <cellStyle name="Standard 2 51 5 2" xfId="19339"/>
    <cellStyle name="Standard 2 51 6" xfId="11545"/>
    <cellStyle name="Standard 2 51 6 2" xfId="19340"/>
    <cellStyle name="Standard 2 51 7" xfId="19325"/>
    <cellStyle name="Standard 2 51_BNP_Tradeabstimmung_Oktober_2012" xfId="4880"/>
    <cellStyle name="Standard 2 52" xfId="4881"/>
    <cellStyle name="Standard 2 52 2" xfId="4882"/>
    <cellStyle name="Standard 2 52 2 2" xfId="4883"/>
    <cellStyle name="Standard 2 52 2 2 2" xfId="7843"/>
    <cellStyle name="Standard 2 52 2 2 2 2" xfId="19344"/>
    <cellStyle name="Standard 2 52 2 2 3" xfId="13584"/>
    <cellStyle name="Standard 2 52 2 2 3 2" xfId="19345"/>
    <cellStyle name="Standard 2 52 2 2 4" xfId="10397"/>
    <cellStyle name="Standard 2 52 2 2 4 2" xfId="19346"/>
    <cellStyle name="Standard 2 52 2 2 5" xfId="19343"/>
    <cellStyle name="Standard 2 52 2 3" xfId="7842"/>
    <cellStyle name="Standard 2 52 2 3 2" xfId="19347"/>
    <cellStyle name="Standard 2 52 2 4" xfId="13589"/>
    <cellStyle name="Standard 2 52 2 4 2" xfId="19348"/>
    <cellStyle name="Standard 2 52 2 5" xfId="10398"/>
    <cellStyle name="Standard 2 52 2 5 2" xfId="19349"/>
    <cellStyle name="Standard 2 52 2 6" xfId="19342"/>
    <cellStyle name="Standard 2 52 3" xfId="4884"/>
    <cellStyle name="Standard 2 52 3 2" xfId="7844"/>
    <cellStyle name="Standard 2 52 3 2 2" xfId="19351"/>
    <cellStyle name="Standard 2 52 3 3" xfId="12259"/>
    <cellStyle name="Standard 2 52 3 3 2" xfId="19352"/>
    <cellStyle name="Standard 2 52 3 4" xfId="11548"/>
    <cellStyle name="Standard 2 52 3 4 2" xfId="19353"/>
    <cellStyle name="Standard 2 52 3 5" xfId="19350"/>
    <cellStyle name="Standard 2 52 4" xfId="7841"/>
    <cellStyle name="Standard 2 52 4 2" xfId="19354"/>
    <cellStyle name="Standard 2 52 5" xfId="10994"/>
    <cellStyle name="Standard 2 52 5 2" xfId="19355"/>
    <cellStyle name="Standard 2 52 6" xfId="11547"/>
    <cellStyle name="Standard 2 52 6 2" xfId="19356"/>
    <cellStyle name="Standard 2 52 7" xfId="19341"/>
    <cellStyle name="Standard 2 52_BNP_Tradeabstimmung_Oktober_2012" xfId="4885"/>
    <cellStyle name="Standard 2 53" xfId="4886"/>
    <cellStyle name="Standard 2 53 2" xfId="4887"/>
    <cellStyle name="Standard 2 53 2 2" xfId="4888"/>
    <cellStyle name="Standard 2 53 2 2 2" xfId="7847"/>
    <cellStyle name="Standard 2 53 2 2 2 2" xfId="19360"/>
    <cellStyle name="Standard 2 53 2 2 3" xfId="12261"/>
    <cellStyle name="Standard 2 53 2 2 3 2" xfId="19361"/>
    <cellStyle name="Standard 2 53 2 2 4" xfId="11549"/>
    <cellStyle name="Standard 2 53 2 2 4 2" xfId="19362"/>
    <cellStyle name="Standard 2 53 2 2 5" xfId="19359"/>
    <cellStyle name="Standard 2 53 2 3" xfId="7846"/>
    <cellStyle name="Standard 2 53 2 3 2" xfId="19363"/>
    <cellStyle name="Standard 2 53 2 4" xfId="13591"/>
    <cellStyle name="Standard 2 53 2 4 2" xfId="19364"/>
    <cellStyle name="Standard 2 53 2 5" xfId="10399"/>
    <cellStyle name="Standard 2 53 2 5 2" xfId="19365"/>
    <cellStyle name="Standard 2 53 2 6" xfId="19358"/>
    <cellStyle name="Standard 2 53 3" xfId="4889"/>
    <cellStyle name="Standard 2 53 3 2" xfId="7848"/>
    <cellStyle name="Standard 2 53 3 2 2" xfId="19367"/>
    <cellStyle name="Standard 2 53 3 3" xfId="13592"/>
    <cellStyle name="Standard 2 53 3 3 2" xfId="19368"/>
    <cellStyle name="Standard 2 53 3 4" xfId="11550"/>
    <cellStyle name="Standard 2 53 3 4 2" xfId="19369"/>
    <cellStyle name="Standard 2 53 3 5" xfId="19366"/>
    <cellStyle name="Standard 2 53 4" xfId="7845"/>
    <cellStyle name="Standard 2 53 4 2" xfId="19370"/>
    <cellStyle name="Standard 2 53 5" xfId="12260"/>
    <cellStyle name="Standard 2 53 5 2" xfId="19371"/>
    <cellStyle name="Standard 2 53 6" xfId="10400"/>
    <cellStyle name="Standard 2 53 6 2" xfId="19372"/>
    <cellStyle name="Standard 2 53 7" xfId="19357"/>
    <cellStyle name="Standard 2 53_BNP_Tradeabstimmung_Oktober_2012" xfId="4890"/>
    <cellStyle name="Standard 2 54" xfId="4891"/>
    <cellStyle name="Standard 2 54 2" xfId="4892"/>
    <cellStyle name="Standard 2 54 2 2" xfId="4893"/>
    <cellStyle name="Standard 2 54 2 2 2" xfId="7851"/>
    <cellStyle name="Standard 2 54 2 2 2 2" xfId="19376"/>
    <cellStyle name="Standard 2 54 2 2 3" xfId="12263"/>
    <cellStyle name="Standard 2 54 2 2 3 2" xfId="19377"/>
    <cellStyle name="Standard 2 54 2 2 4" xfId="10401"/>
    <cellStyle name="Standard 2 54 2 2 4 2" xfId="19378"/>
    <cellStyle name="Standard 2 54 2 2 5" xfId="19375"/>
    <cellStyle name="Standard 2 54 2 3" xfId="7850"/>
    <cellStyle name="Standard 2 54 2 3 2" xfId="19379"/>
    <cellStyle name="Standard 2 54 2 4" xfId="12262"/>
    <cellStyle name="Standard 2 54 2 4 2" xfId="19380"/>
    <cellStyle name="Standard 2 54 2 5" xfId="10402"/>
    <cellStyle name="Standard 2 54 2 5 2" xfId="19381"/>
    <cellStyle name="Standard 2 54 2 6" xfId="19374"/>
    <cellStyle name="Standard 2 54 3" xfId="4894"/>
    <cellStyle name="Standard 2 54 3 2" xfId="7852"/>
    <cellStyle name="Standard 2 54 3 2 2" xfId="19383"/>
    <cellStyle name="Standard 2 54 3 3" xfId="13594"/>
    <cellStyle name="Standard 2 54 3 3 2" xfId="19384"/>
    <cellStyle name="Standard 2 54 3 4" xfId="11552"/>
    <cellStyle name="Standard 2 54 3 4 2" xfId="19385"/>
    <cellStyle name="Standard 2 54 3 5" xfId="19382"/>
    <cellStyle name="Standard 2 54 4" xfId="7849"/>
    <cellStyle name="Standard 2 54 4 2" xfId="19386"/>
    <cellStyle name="Standard 2 54 5" xfId="13590"/>
    <cellStyle name="Standard 2 54 5 2" xfId="19387"/>
    <cellStyle name="Standard 2 54 6" xfId="11551"/>
    <cellStyle name="Standard 2 54 6 2" xfId="19388"/>
    <cellStyle name="Standard 2 54 7" xfId="19373"/>
    <cellStyle name="Standard 2 54_BNP_Tradeabstimmung_Oktober_2012" xfId="4895"/>
    <cellStyle name="Standard 2 55" xfId="4896"/>
    <cellStyle name="Standard 2 55 2" xfId="4897"/>
    <cellStyle name="Standard 2 55 2 2" xfId="4898"/>
    <cellStyle name="Standard 2 55 2 2 2" xfId="7855"/>
    <cellStyle name="Standard 2 55 2 2 2 2" xfId="19392"/>
    <cellStyle name="Standard 2 55 2 2 3" xfId="13595"/>
    <cellStyle name="Standard 2 55 2 2 3 2" xfId="19393"/>
    <cellStyle name="Standard 2 55 2 2 4" xfId="11553"/>
    <cellStyle name="Standard 2 55 2 2 4 2" xfId="19394"/>
    <cellStyle name="Standard 2 55 2 2 5" xfId="19391"/>
    <cellStyle name="Standard 2 55 2 3" xfId="7854"/>
    <cellStyle name="Standard 2 55 2 3 2" xfId="19395"/>
    <cellStyle name="Standard 2 55 2 4" xfId="12264"/>
    <cellStyle name="Standard 2 55 2 4 2" xfId="19396"/>
    <cellStyle name="Standard 2 55 2 5" xfId="10403"/>
    <cellStyle name="Standard 2 55 2 5 2" xfId="19397"/>
    <cellStyle name="Standard 2 55 2 6" xfId="19390"/>
    <cellStyle name="Standard 2 55 3" xfId="4899"/>
    <cellStyle name="Standard 2 55 3 2" xfId="7856"/>
    <cellStyle name="Standard 2 55 3 2 2" xfId="19399"/>
    <cellStyle name="Standard 2 55 3 3" xfId="13593"/>
    <cellStyle name="Standard 2 55 3 3 2" xfId="19400"/>
    <cellStyle name="Standard 2 55 3 4" xfId="9886"/>
    <cellStyle name="Standard 2 55 3 4 2" xfId="19401"/>
    <cellStyle name="Standard 2 55 3 5" xfId="19398"/>
    <cellStyle name="Standard 2 55 4" xfId="7853"/>
    <cellStyle name="Standard 2 55 4 2" xfId="19402"/>
    <cellStyle name="Standard 2 55 5" xfId="14111"/>
    <cellStyle name="Standard 2 55 5 2" xfId="19403"/>
    <cellStyle name="Standard 2 55 6" xfId="10404"/>
    <cellStyle name="Standard 2 55 6 2" xfId="19404"/>
    <cellStyle name="Standard 2 55 7" xfId="19389"/>
    <cellStyle name="Standard 2 55_BNP_Tradeabstimmung_Oktober_2012" xfId="4900"/>
    <cellStyle name="Standard 2 56" xfId="4901"/>
    <cellStyle name="Standard 2 56 2" xfId="4902"/>
    <cellStyle name="Standard 2 56 2 2" xfId="4903"/>
    <cellStyle name="Standard 2 56 2 2 2" xfId="7859"/>
    <cellStyle name="Standard 2 56 2 2 2 2" xfId="19408"/>
    <cellStyle name="Standard 2 56 2 2 3" xfId="13597"/>
    <cellStyle name="Standard 2 56 2 2 3 2" xfId="19409"/>
    <cellStyle name="Standard 2 56 2 2 4" xfId="11554"/>
    <cellStyle name="Standard 2 56 2 2 4 2" xfId="19410"/>
    <cellStyle name="Standard 2 56 2 2 5" xfId="19407"/>
    <cellStyle name="Standard 2 56 2 3" xfId="7858"/>
    <cellStyle name="Standard 2 56 2 3 2" xfId="19411"/>
    <cellStyle name="Standard 2 56 2 4" xfId="12266"/>
    <cellStyle name="Standard 2 56 2 4 2" xfId="19412"/>
    <cellStyle name="Standard 2 56 2 5" xfId="9887"/>
    <cellStyle name="Standard 2 56 2 5 2" xfId="19413"/>
    <cellStyle name="Standard 2 56 2 6" xfId="19406"/>
    <cellStyle name="Standard 2 56 3" xfId="4904"/>
    <cellStyle name="Standard 2 56 3 2" xfId="7860"/>
    <cellStyle name="Standard 2 56 3 2 2" xfId="19415"/>
    <cellStyle name="Standard 2 56 3 3" xfId="12267"/>
    <cellStyle name="Standard 2 56 3 3 2" xfId="19416"/>
    <cellStyle name="Standard 2 56 3 4" xfId="10406"/>
    <cellStyle name="Standard 2 56 3 4 2" xfId="19417"/>
    <cellStyle name="Standard 2 56 3 5" xfId="19414"/>
    <cellStyle name="Standard 2 56 4" xfId="7857"/>
    <cellStyle name="Standard 2 56 4 2" xfId="19418"/>
    <cellStyle name="Standard 2 56 5" xfId="12265"/>
    <cellStyle name="Standard 2 56 5 2" xfId="19419"/>
    <cellStyle name="Standard 2 56 6" xfId="10405"/>
    <cellStyle name="Standard 2 56 6 2" xfId="19420"/>
    <cellStyle name="Standard 2 56 7" xfId="19405"/>
    <cellStyle name="Standard 2 56_BNP_Tradeabstimmung_Oktober_2012" xfId="4905"/>
    <cellStyle name="Standard 2 57" xfId="4906"/>
    <cellStyle name="Standard 2 57 2" xfId="4907"/>
    <cellStyle name="Standard 2 57 2 2" xfId="4908"/>
    <cellStyle name="Standard 2 57 2 2 2" xfId="7863"/>
    <cellStyle name="Standard 2 57 2 2 2 2" xfId="19424"/>
    <cellStyle name="Standard 2 57 2 2 3" xfId="13596"/>
    <cellStyle name="Standard 2 57 2 2 3 2" xfId="19425"/>
    <cellStyle name="Standard 2 57 2 2 4" xfId="9792"/>
    <cellStyle name="Standard 2 57 2 2 4 2" xfId="19426"/>
    <cellStyle name="Standard 2 57 2 2 5" xfId="19423"/>
    <cellStyle name="Standard 2 57 2 3" xfId="7862"/>
    <cellStyle name="Standard 2 57 2 3 2" xfId="19427"/>
    <cellStyle name="Standard 2 57 2 4" xfId="12803"/>
    <cellStyle name="Standard 2 57 2 4 2" xfId="19428"/>
    <cellStyle name="Standard 2 57 2 5" xfId="11556"/>
    <cellStyle name="Standard 2 57 2 5 2" xfId="19429"/>
    <cellStyle name="Standard 2 57 2 6" xfId="19422"/>
    <cellStyle name="Standard 2 57 3" xfId="4909"/>
    <cellStyle name="Standard 2 57 3 2" xfId="7864"/>
    <cellStyle name="Standard 2 57 3 2 2" xfId="19431"/>
    <cellStyle name="Standard 2 57 3 3" xfId="12268"/>
    <cellStyle name="Standard 2 57 3 3 2" xfId="19432"/>
    <cellStyle name="Standard 2 57 3 4" xfId="10407"/>
    <cellStyle name="Standard 2 57 3 4 2" xfId="19433"/>
    <cellStyle name="Standard 2 57 3 5" xfId="19430"/>
    <cellStyle name="Standard 2 57 4" xfId="7861"/>
    <cellStyle name="Standard 2 57 4 2" xfId="19434"/>
    <cellStyle name="Standard 2 57 5" xfId="13598"/>
    <cellStyle name="Standard 2 57 5 2" xfId="19435"/>
    <cellStyle name="Standard 2 57 6" xfId="11555"/>
    <cellStyle name="Standard 2 57 6 2" xfId="19436"/>
    <cellStyle name="Standard 2 57 7" xfId="19421"/>
    <cellStyle name="Standard 2 57_BNP_Tradeabstimmung_Oktober_2012" xfId="4910"/>
    <cellStyle name="Standard 2 58" xfId="4911"/>
    <cellStyle name="Standard 2 58 2" xfId="4912"/>
    <cellStyle name="Standard 2 58 2 2" xfId="4913"/>
    <cellStyle name="Standard 2 58 2 2 2" xfId="7867"/>
    <cellStyle name="Standard 2 58 2 2 2 2" xfId="19440"/>
    <cellStyle name="Standard 2 58 2 2 3" xfId="12270"/>
    <cellStyle name="Standard 2 58 2 2 3 2" xfId="19441"/>
    <cellStyle name="Standard 2 58 2 2 4" xfId="10408"/>
    <cellStyle name="Standard 2 58 2 2 4 2" xfId="19442"/>
    <cellStyle name="Standard 2 58 2 2 5" xfId="19439"/>
    <cellStyle name="Standard 2 58 2 3" xfId="7866"/>
    <cellStyle name="Standard 2 58 2 3 2" xfId="19443"/>
    <cellStyle name="Standard 2 58 2 4" xfId="13600"/>
    <cellStyle name="Standard 2 58 2 4 2" xfId="19444"/>
    <cellStyle name="Standard 2 58 2 5" xfId="10409"/>
    <cellStyle name="Standard 2 58 2 5 2" xfId="19445"/>
    <cellStyle name="Standard 2 58 2 6" xfId="19438"/>
    <cellStyle name="Standard 2 58 3" xfId="4914"/>
    <cellStyle name="Standard 2 58 3 2" xfId="7868"/>
    <cellStyle name="Standard 2 58 3 2 2" xfId="19447"/>
    <cellStyle name="Standard 2 58 3 3" xfId="13601"/>
    <cellStyle name="Standard 2 58 3 3 2" xfId="19448"/>
    <cellStyle name="Standard 2 58 3 4" xfId="11557"/>
    <cellStyle name="Standard 2 58 3 4 2" xfId="19449"/>
    <cellStyle name="Standard 2 58 3 5" xfId="19446"/>
    <cellStyle name="Standard 2 58 4" xfId="7865"/>
    <cellStyle name="Standard 2 58 4 2" xfId="19450"/>
    <cellStyle name="Standard 2 58 5" xfId="12269"/>
    <cellStyle name="Standard 2 58 5 2" xfId="19451"/>
    <cellStyle name="Standard 2 58 6" xfId="9888"/>
    <cellStyle name="Standard 2 58 6 2" xfId="19452"/>
    <cellStyle name="Standard 2 58 7" xfId="19437"/>
    <cellStyle name="Standard 2 58_BNP_Tradeabstimmung_Oktober_2012" xfId="4915"/>
    <cellStyle name="Standard 2 59" xfId="4916"/>
    <cellStyle name="Standard 2 59 2" xfId="4917"/>
    <cellStyle name="Standard 2 59 2 2" xfId="4918"/>
    <cellStyle name="Standard 2 59 2 2 2" xfId="7871"/>
    <cellStyle name="Standard 2 59 2 2 2 2" xfId="19456"/>
    <cellStyle name="Standard 2 59 2 2 3" xfId="12272"/>
    <cellStyle name="Standard 2 59 2 2 3 2" xfId="19457"/>
    <cellStyle name="Standard 2 59 2 2 4" xfId="11559"/>
    <cellStyle name="Standard 2 59 2 2 4 2" xfId="19458"/>
    <cellStyle name="Standard 2 59 2 2 5" xfId="19455"/>
    <cellStyle name="Standard 2 59 2 3" xfId="7870"/>
    <cellStyle name="Standard 2 59 2 3 2" xfId="19459"/>
    <cellStyle name="Standard 2 59 2 4" xfId="12271"/>
    <cellStyle name="Standard 2 59 2 4 2" xfId="19460"/>
    <cellStyle name="Standard 2 59 2 5" xfId="10410"/>
    <cellStyle name="Standard 2 59 2 5 2" xfId="19461"/>
    <cellStyle name="Standard 2 59 2 6" xfId="19454"/>
    <cellStyle name="Standard 2 59 3" xfId="4919"/>
    <cellStyle name="Standard 2 59 3 2" xfId="7872"/>
    <cellStyle name="Standard 2 59 3 2 2" xfId="19463"/>
    <cellStyle name="Standard 2 59 3 3" xfId="13603"/>
    <cellStyle name="Standard 2 59 3 3 2" xfId="19464"/>
    <cellStyle name="Standard 2 59 3 4" xfId="11560"/>
    <cellStyle name="Standard 2 59 3 4 2" xfId="19465"/>
    <cellStyle name="Standard 2 59 3 5" xfId="19462"/>
    <cellStyle name="Standard 2 59 4" xfId="7869"/>
    <cellStyle name="Standard 2 59 4 2" xfId="19466"/>
    <cellStyle name="Standard 2 59 5" xfId="13599"/>
    <cellStyle name="Standard 2 59 5 2" xfId="19467"/>
    <cellStyle name="Standard 2 59 6" xfId="10411"/>
    <cellStyle name="Standard 2 59 6 2" xfId="19468"/>
    <cellStyle name="Standard 2 59 7" xfId="19453"/>
    <cellStyle name="Standard 2 59_BNP_Tradeabstimmung_Oktober_2012" xfId="4920"/>
    <cellStyle name="Standard 2 6" xfId="4921"/>
    <cellStyle name="Standard 2 6 2" xfId="4922"/>
    <cellStyle name="Standard 2 6 2 2" xfId="4923"/>
    <cellStyle name="Standard 2 6 2 2 2" xfId="7875"/>
    <cellStyle name="Standard 2 6 2 2 2 2" xfId="19472"/>
    <cellStyle name="Standard 2 6 2 2 3" xfId="13602"/>
    <cellStyle name="Standard 2 6 2 2 3 2" xfId="19473"/>
    <cellStyle name="Standard 2 6 2 2 4" xfId="11562"/>
    <cellStyle name="Standard 2 6 2 2 4 2" xfId="19474"/>
    <cellStyle name="Standard 2 6 2 2 5" xfId="19471"/>
    <cellStyle name="Standard 2 6 2 3" xfId="7874"/>
    <cellStyle name="Standard 2 6 2 3 2" xfId="19475"/>
    <cellStyle name="Standard 2 6 2 4" xfId="13604"/>
    <cellStyle name="Standard 2 6 2 4 2" xfId="19476"/>
    <cellStyle name="Standard 2 6 2 5" xfId="11561"/>
    <cellStyle name="Standard 2 6 2 5 2" xfId="19477"/>
    <cellStyle name="Standard 2 6 2 6" xfId="19470"/>
    <cellStyle name="Standard 2 6 3" xfId="4924"/>
    <cellStyle name="Standard 2 6 3 2" xfId="7876"/>
    <cellStyle name="Standard 2 6 3 2 2" xfId="19479"/>
    <cellStyle name="Standard 2 6 3 3" xfId="12274"/>
    <cellStyle name="Standard 2 6 3 3 2" xfId="19480"/>
    <cellStyle name="Standard 2 6 3 4" xfId="10414"/>
    <cellStyle name="Standard 2 6 3 4 2" xfId="19481"/>
    <cellStyle name="Standard 2 6 3 5" xfId="19478"/>
    <cellStyle name="Standard 2 6 4" xfId="7873"/>
    <cellStyle name="Standard 2 6 4 2" xfId="19482"/>
    <cellStyle name="Standard 2 6 5" xfId="12273"/>
    <cellStyle name="Standard 2 6 5 2" xfId="19483"/>
    <cellStyle name="Standard 2 6 6" xfId="10412"/>
    <cellStyle name="Standard 2 6 6 2" xfId="19484"/>
    <cellStyle name="Standard 2 6 7" xfId="19469"/>
    <cellStyle name="Standard 2 6_BNP_Tradeabstimmung_Oktober_2012" xfId="4925"/>
    <cellStyle name="Standard 2 60" xfId="4926"/>
    <cellStyle name="Standard 2 60 2" xfId="4927"/>
    <cellStyle name="Standard 2 60 2 2" xfId="4928"/>
    <cellStyle name="Standard 2 60 2 2 2" xfId="7879"/>
    <cellStyle name="Standard 2 60 2 2 2 2" xfId="19488"/>
    <cellStyle name="Standard 2 60 2 2 3" xfId="12276"/>
    <cellStyle name="Standard 2 60 2 2 3 2" xfId="19489"/>
    <cellStyle name="Standard 2 60 2 2 4" xfId="9889"/>
    <cellStyle name="Standard 2 60 2 2 4 2" xfId="19490"/>
    <cellStyle name="Standard 2 60 2 2 5" xfId="19487"/>
    <cellStyle name="Standard 2 60 2 3" xfId="7878"/>
    <cellStyle name="Standard 2 60 2 3 2" xfId="19491"/>
    <cellStyle name="Standard 2 60 2 4" xfId="13606"/>
    <cellStyle name="Standard 2 60 2 4 2" xfId="19492"/>
    <cellStyle name="Standard 2 60 2 5" xfId="10413"/>
    <cellStyle name="Standard 2 60 2 5 2" xfId="19493"/>
    <cellStyle name="Standard 2 60 2 6" xfId="19486"/>
    <cellStyle name="Standard 2 60 3" xfId="4929"/>
    <cellStyle name="Standard 2 60 3 2" xfId="7880"/>
    <cellStyle name="Standard 2 60 3 2 2" xfId="19495"/>
    <cellStyle name="Standard 2 60 3 3" xfId="13607"/>
    <cellStyle name="Standard 2 60 3 3 2" xfId="19496"/>
    <cellStyle name="Standard 2 60 3 4" xfId="11564"/>
    <cellStyle name="Standard 2 60 3 4 2" xfId="19497"/>
    <cellStyle name="Standard 2 60 3 5" xfId="19494"/>
    <cellStyle name="Standard 2 60 4" xfId="7877"/>
    <cellStyle name="Standard 2 60 4 2" xfId="19498"/>
    <cellStyle name="Standard 2 60 5" xfId="12275"/>
    <cellStyle name="Standard 2 60 5 2" xfId="19499"/>
    <cellStyle name="Standard 2 60 6" xfId="11563"/>
    <cellStyle name="Standard 2 60 6 2" xfId="19500"/>
    <cellStyle name="Standard 2 60 7" xfId="19485"/>
    <cellStyle name="Standard 2 60_BNP_Tradeabstimmung_Oktober_2012" xfId="4930"/>
    <cellStyle name="Standard 2 61" xfId="4931"/>
    <cellStyle name="Standard 2 61 2" xfId="4932"/>
    <cellStyle name="Standard 2 61 2 2" xfId="4933"/>
    <cellStyle name="Standard 2 61 2 2 2" xfId="7883"/>
    <cellStyle name="Standard 2 61 2 2 2 2" xfId="19504"/>
    <cellStyle name="Standard 2 61 2 2 3" xfId="12278"/>
    <cellStyle name="Standard 2 61 2 2 3 2" xfId="19505"/>
    <cellStyle name="Standard 2 61 2 2 4" xfId="10416"/>
    <cellStyle name="Standard 2 61 2 2 4 2" xfId="19506"/>
    <cellStyle name="Standard 2 61 2 2 5" xfId="19503"/>
    <cellStyle name="Standard 2 61 2 3" xfId="7882"/>
    <cellStyle name="Standard 2 61 2 3 2" xfId="19507"/>
    <cellStyle name="Standard 2 61 2 4" xfId="12277"/>
    <cellStyle name="Standard 2 61 2 4 2" xfId="19508"/>
    <cellStyle name="Standard 2 61 2 5" xfId="9890"/>
    <cellStyle name="Standard 2 61 2 5 2" xfId="19509"/>
    <cellStyle name="Standard 2 61 2 6" xfId="19502"/>
    <cellStyle name="Standard 2 61 3" xfId="4934"/>
    <cellStyle name="Standard 2 61 3 2" xfId="7884"/>
    <cellStyle name="Standard 2 61 3 2 2" xfId="19511"/>
    <cellStyle name="Standard 2 61 3 3" xfId="13609"/>
    <cellStyle name="Standard 2 61 3 3 2" xfId="19512"/>
    <cellStyle name="Standard 2 61 3 4" xfId="11565"/>
    <cellStyle name="Standard 2 61 3 4 2" xfId="19513"/>
    <cellStyle name="Standard 2 61 3 5" xfId="19510"/>
    <cellStyle name="Standard 2 61 4" xfId="7881"/>
    <cellStyle name="Standard 2 61 4 2" xfId="19514"/>
    <cellStyle name="Standard 2 61 5" xfId="13605"/>
    <cellStyle name="Standard 2 61 5 2" xfId="19515"/>
    <cellStyle name="Standard 2 61 6" xfId="10415"/>
    <cellStyle name="Standard 2 61 6 2" xfId="19516"/>
    <cellStyle name="Standard 2 61 7" xfId="19501"/>
    <cellStyle name="Standard 2 61_BNP_Tradeabstimmung_Oktober_2012" xfId="4935"/>
    <cellStyle name="Standard 2 62" xfId="4936"/>
    <cellStyle name="Standard 2 62 2" xfId="4937"/>
    <cellStyle name="Standard 2 62 2 2" xfId="4938"/>
    <cellStyle name="Standard 2 62 2 2 2" xfId="7887"/>
    <cellStyle name="Standard 2 62 2 2 2 2" xfId="19520"/>
    <cellStyle name="Standard 2 62 2 2 3" xfId="13608"/>
    <cellStyle name="Standard 2 62 2 2 3 2" xfId="19521"/>
    <cellStyle name="Standard 2 62 2 2 4" xfId="10418"/>
    <cellStyle name="Standard 2 62 2 2 4 2" xfId="19522"/>
    <cellStyle name="Standard 2 62 2 2 5" xfId="19519"/>
    <cellStyle name="Standard 2 62 2 3" xfId="7886"/>
    <cellStyle name="Standard 2 62 2 3 2" xfId="19523"/>
    <cellStyle name="Standard 2 62 2 4" xfId="13610"/>
    <cellStyle name="Standard 2 62 2 4 2" xfId="19524"/>
    <cellStyle name="Standard 2 62 2 5" xfId="10422"/>
    <cellStyle name="Standard 2 62 2 5 2" xfId="19525"/>
    <cellStyle name="Standard 2 62 2 6" xfId="19518"/>
    <cellStyle name="Standard 2 62 3" xfId="4939"/>
    <cellStyle name="Standard 2 62 3 2" xfId="7888"/>
    <cellStyle name="Standard 2 62 3 2 2" xfId="19527"/>
    <cellStyle name="Standard 2 62 3 3" xfId="12280"/>
    <cellStyle name="Standard 2 62 3 3 2" xfId="19528"/>
    <cellStyle name="Standard 2 62 3 4" xfId="10417"/>
    <cellStyle name="Standard 2 62 3 4 2" xfId="19529"/>
    <cellStyle name="Standard 2 62 3 5" xfId="19526"/>
    <cellStyle name="Standard 2 62 4" xfId="7885"/>
    <cellStyle name="Standard 2 62 4 2" xfId="19530"/>
    <cellStyle name="Standard 2 62 5" xfId="12279"/>
    <cellStyle name="Standard 2 62 5 2" xfId="19531"/>
    <cellStyle name="Standard 2 62 6" xfId="10426"/>
    <cellStyle name="Standard 2 62 6 2" xfId="19532"/>
    <cellStyle name="Standard 2 62 7" xfId="19517"/>
    <cellStyle name="Standard 2 62_BNP_Tradeabstimmung_Oktober_2012" xfId="4940"/>
    <cellStyle name="Standard 2 63" xfId="4941"/>
    <cellStyle name="Standard 2 63 2" xfId="4942"/>
    <cellStyle name="Standard 2 63 2 2" xfId="4943"/>
    <cellStyle name="Standard 2 63 2 2 2" xfId="7891"/>
    <cellStyle name="Standard 2 63 2 2 2 2" xfId="19536"/>
    <cellStyle name="Standard 2 63 2 2 3" xfId="12804"/>
    <cellStyle name="Standard 2 63 2 2 3 2" xfId="19537"/>
    <cellStyle name="Standard 2 63 2 2 4" xfId="10419"/>
    <cellStyle name="Standard 2 63 2 2 4 2" xfId="19538"/>
    <cellStyle name="Standard 2 63 2 2 5" xfId="19535"/>
    <cellStyle name="Standard 2 63 2 3" xfId="7890"/>
    <cellStyle name="Standard 2 63 2 3 2" xfId="19539"/>
    <cellStyle name="Standard 2 63 2 4" xfId="13612"/>
    <cellStyle name="Standard 2 63 2 4 2" xfId="19540"/>
    <cellStyle name="Standard 2 63 2 5" xfId="10420"/>
    <cellStyle name="Standard 2 63 2 5 2" xfId="19541"/>
    <cellStyle name="Standard 2 63 2 6" xfId="19534"/>
    <cellStyle name="Standard 2 63 3" xfId="4944"/>
    <cellStyle name="Standard 2 63 3 2" xfId="7892"/>
    <cellStyle name="Standard 2 63 3 2 2" xfId="19543"/>
    <cellStyle name="Standard 2 63 3 3" xfId="12282"/>
    <cellStyle name="Standard 2 63 3 3 2" xfId="19544"/>
    <cellStyle name="Standard 2 63 3 4" xfId="9892"/>
    <cellStyle name="Standard 2 63 3 4 2" xfId="19545"/>
    <cellStyle name="Standard 2 63 3 5" xfId="19542"/>
    <cellStyle name="Standard 2 63 4" xfId="7889"/>
    <cellStyle name="Standard 2 63 4 2" xfId="19546"/>
    <cellStyle name="Standard 2 63 5" xfId="12281"/>
    <cellStyle name="Standard 2 63 5 2" xfId="19547"/>
    <cellStyle name="Standard 2 63 6" xfId="9891"/>
    <cellStyle name="Standard 2 63 6 2" xfId="19548"/>
    <cellStyle name="Standard 2 63 7" xfId="19533"/>
    <cellStyle name="Standard 2 63_BNP_Tradeabstimmung_Oktober_2012" xfId="4945"/>
    <cellStyle name="Standard 2 64" xfId="4946"/>
    <cellStyle name="Standard 2 64 2" xfId="4947"/>
    <cellStyle name="Standard 2 64 2 2" xfId="4948"/>
    <cellStyle name="Standard 2 64 2 2 2" xfId="7895"/>
    <cellStyle name="Standard 2 64 2 2 2 2" xfId="19552"/>
    <cellStyle name="Standard 2 64 2 2 3" xfId="13611"/>
    <cellStyle name="Standard 2 64 2 2 3 2" xfId="19553"/>
    <cellStyle name="Standard 2 64 2 2 4" xfId="10421"/>
    <cellStyle name="Standard 2 64 2 2 4 2" xfId="19554"/>
    <cellStyle name="Standard 2 64 2 2 5" xfId="19551"/>
    <cellStyle name="Standard 2 64 2 3" xfId="7894"/>
    <cellStyle name="Standard 2 64 2 3 2" xfId="19555"/>
    <cellStyle name="Standard 2 64 2 4" xfId="12805"/>
    <cellStyle name="Standard 2 64 2 4 2" xfId="19556"/>
    <cellStyle name="Standard 2 64 2 5" xfId="9894"/>
    <cellStyle name="Standard 2 64 2 5 2" xfId="19557"/>
    <cellStyle name="Standard 2 64 2 6" xfId="19550"/>
    <cellStyle name="Standard 2 64 3" xfId="4949"/>
    <cellStyle name="Standard 2 64 3 2" xfId="7896"/>
    <cellStyle name="Standard 2 64 3 2 2" xfId="19559"/>
    <cellStyle name="Standard 2 64 3 3" xfId="13616"/>
    <cellStyle name="Standard 2 64 3 3 2" xfId="19560"/>
    <cellStyle name="Standard 2 64 3 4" xfId="9895"/>
    <cellStyle name="Standard 2 64 3 4 2" xfId="19561"/>
    <cellStyle name="Standard 2 64 3 5" xfId="19558"/>
    <cellStyle name="Standard 2 64 4" xfId="7893"/>
    <cellStyle name="Standard 2 64 4 2" xfId="19562"/>
    <cellStyle name="Standard 2 64 5" xfId="13613"/>
    <cellStyle name="Standard 2 64 5 2" xfId="19563"/>
    <cellStyle name="Standard 2 64 6" xfId="9893"/>
    <cellStyle name="Standard 2 64 6 2" xfId="19564"/>
    <cellStyle name="Standard 2 64 7" xfId="19549"/>
    <cellStyle name="Standard 2 64_BNP_Tradeabstimmung_Oktober_2012" xfId="4950"/>
    <cellStyle name="Standard 2 65" xfId="4951"/>
    <cellStyle name="Standard 2 65 2" xfId="4952"/>
    <cellStyle name="Standard 2 65 2 2" xfId="4953"/>
    <cellStyle name="Standard 2 65 2 2 2" xfId="7899"/>
    <cellStyle name="Standard 2 65 2 2 2 2" xfId="19568"/>
    <cellStyle name="Standard 2 65 2 2 3" xfId="12283"/>
    <cellStyle name="Standard 2 65 2 2 3 2" xfId="19569"/>
    <cellStyle name="Standard 2 65 2 2 4" xfId="10423"/>
    <cellStyle name="Standard 2 65 2 2 4 2" xfId="19570"/>
    <cellStyle name="Standard 2 65 2 2 5" xfId="19567"/>
    <cellStyle name="Standard 2 65 2 3" xfId="7898"/>
    <cellStyle name="Standard 2 65 2 3 2" xfId="19571"/>
    <cellStyle name="Standard 2 65 2 4" xfId="10995"/>
    <cellStyle name="Standard 2 65 2 4 2" xfId="19572"/>
    <cellStyle name="Standard 2 65 2 5" xfId="9897"/>
    <cellStyle name="Standard 2 65 2 5 2" xfId="19573"/>
    <cellStyle name="Standard 2 65 2 6" xfId="19566"/>
    <cellStyle name="Standard 2 65 3" xfId="4954"/>
    <cellStyle name="Standard 2 65 3 2" xfId="7900"/>
    <cellStyle name="Standard 2 65 3 2 2" xfId="19575"/>
    <cellStyle name="Standard 2 65 3 3" xfId="12284"/>
    <cellStyle name="Standard 2 65 3 3 2" xfId="19576"/>
    <cellStyle name="Standard 2 65 3 4" xfId="9898"/>
    <cellStyle name="Standard 2 65 3 4 2" xfId="19577"/>
    <cellStyle name="Standard 2 65 3 5" xfId="19574"/>
    <cellStyle name="Standard 2 65 4" xfId="7897"/>
    <cellStyle name="Standard 2 65 4 2" xfId="19578"/>
    <cellStyle name="Standard 2 65 5" xfId="11022"/>
    <cellStyle name="Standard 2 65 5 2" xfId="19579"/>
    <cellStyle name="Standard 2 65 6" xfId="9896"/>
    <cellStyle name="Standard 2 65 6 2" xfId="19580"/>
    <cellStyle name="Standard 2 65 7" xfId="19565"/>
    <cellStyle name="Standard 2 65_BNP_Tradeabstimmung_Oktober_2012" xfId="4955"/>
    <cellStyle name="Standard 2 66" xfId="4956"/>
    <cellStyle name="Standard 2 66 2" xfId="4957"/>
    <cellStyle name="Standard 2 66 2 2" xfId="4958"/>
    <cellStyle name="Standard 2 66 2 2 2" xfId="7903"/>
    <cellStyle name="Standard 2 66 2 2 2 2" xfId="19584"/>
    <cellStyle name="Standard 2 66 2 2 3" xfId="14128"/>
    <cellStyle name="Standard 2 66 2 2 3 2" xfId="19585"/>
    <cellStyle name="Standard 2 66 2 2 4" xfId="10425"/>
    <cellStyle name="Standard 2 66 2 2 4 2" xfId="19586"/>
    <cellStyle name="Standard 2 66 2 2 5" xfId="19583"/>
    <cellStyle name="Standard 2 66 2 3" xfId="7902"/>
    <cellStyle name="Standard 2 66 2 3 2" xfId="19587"/>
    <cellStyle name="Standard 2 66 2 4" xfId="12285"/>
    <cellStyle name="Standard 2 66 2 4 2" xfId="19588"/>
    <cellStyle name="Standard 2 66 2 5" xfId="9899"/>
    <cellStyle name="Standard 2 66 2 5 2" xfId="19589"/>
    <cellStyle name="Standard 2 66 2 6" xfId="19582"/>
    <cellStyle name="Standard 2 66 3" xfId="4959"/>
    <cellStyle name="Standard 2 66 3 2" xfId="7904"/>
    <cellStyle name="Standard 2 66 3 2 2" xfId="19591"/>
    <cellStyle name="Standard 2 66 3 3" xfId="13614"/>
    <cellStyle name="Standard 2 66 3 3 2" xfId="19592"/>
    <cellStyle name="Standard 2 66 3 4" xfId="11566"/>
    <cellStyle name="Standard 2 66 3 4 2" xfId="19593"/>
    <cellStyle name="Standard 2 66 3 5" xfId="19590"/>
    <cellStyle name="Standard 2 66 4" xfId="7901"/>
    <cellStyle name="Standard 2 66 4 2" xfId="19594"/>
    <cellStyle name="Standard 2 66 5" xfId="13615"/>
    <cellStyle name="Standard 2 66 5 2" xfId="19595"/>
    <cellStyle name="Standard 2 66 6" xfId="10424"/>
    <cellStyle name="Standard 2 66 6 2" xfId="19596"/>
    <cellStyle name="Standard 2 66 7" xfId="19581"/>
    <cellStyle name="Standard 2 66_BNP_Tradeabstimmung_Oktober_2012" xfId="4960"/>
    <cellStyle name="Standard 2 67" xfId="4961"/>
    <cellStyle name="Standard 2 67 2" xfId="4962"/>
    <cellStyle name="Standard 2 67 2 2" xfId="4963"/>
    <cellStyle name="Standard 2 67 2 2 2" xfId="7907"/>
    <cellStyle name="Standard 2 67 2 2 2 2" xfId="19600"/>
    <cellStyle name="Standard 2 67 2 2 3" xfId="13618"/>
    <cellStyle name="Standard 2 67 2 2 3 2" xfId="19601"/>
    <cellStyle name="Standard 2 67 2 2 4" xfId="10427"/>
    <cellStyle name="Standard 2 67 2 2 4 2" xfId="19602"/>
    <cellStyle name="Standard 2 67 2 2 5" xfId="19599"/>
    <cellStyle name="Standard 2 67 2 3" xfId="7906"/>
    <cellStyle name="Standard 2 67 2 3 2" xfId="19603"/>
    <cellStyle name="Standard 2 67 2 4" xfId="12287"/>
    <cellStyle name="Standard 2 67 2 4 2" xfId="19604"/>
    <cellStyle name="Standard 2 67 2 5" xfId="10428"/>
    <cellStyle name="Standard 2 67 2 5 2" xfId="19605"/>
    <cellStyle name="Standard 2 67 2 6" xfId="19598"/>
    <cellStyle name="Standard 2 67 3" xfId="4964"/>
    <cellStyle name="Standard 2 67 3 2" xfId="7908"/>
    <cellStyle name="Standard 2 67 3 2 2" xfId="19607"/>
    <cellStyle name="Standard 2 67 3 3" xfId="12806"/>
    <cellStyle name="Standard 2 67 3 3 2" xfId="19608"/>
    <cellStyle name="Standard 2 67 3 4" xfId="11567"/>
    <cellStyle name="Standard 2 67 3 4 2" xfId="19609"/>
    <cellStyle name="Standard 2 67 3 5" xfId="19606"/>
    <cellStyle name="Standard 2 67 4" xfId="7905"/>
    <cellStyle name="Standard 2 67 4 2" xfId="19610"/>
    <cellStyle name="Standard 2 67 5" xfId="12286"/>
    <cellStyle name="Standard 2 67 5 2" xfId="19611"/>
    <cellStyle name="Standard 2 67 6" xfId="9900"/>
    <cellStyle name="Standard 2 67 6 2" xfId="19612"/>
    <cellStyle name="Standard 2 67 7" xfId="19597"/>
    <cellStyle name="Standard 2 67_BNP_Tradeabstimmung_Oktober_2012" xfId="4965"/>
    <cellStyle name="Standard 2 68" xfId="4966"/>
    <cellStyle name="Standard 2 68 2" xfId="4967"/>
    <cellStyle name="Standard 2 68 2 2" xfId="4968"/>
    <cellStyle name="Standard 2 68 2 2 2" xfId="7911"/>
    <cellStyle name="Standard 2 68 2 2 2 2" xfId="19616"/>
    <cellStyle name="Standard 2 68 2 2 3" xfId="13617"/>
    <cellStyle name="Standard 2 68 2 2 3 2" xfId="19617"/>
    <cellStyle name="Standard 2 68 2 2 4" xfId="10431"/>
    <cellStyle name="Standard 2 68 2 2 4 2" xfId="19618"/>
    <cellStyle name="Standard 2 68 2 2 5" xfId="19615"/>
    <cellStyle name="Standard 2 68 2 3" xfId="7910"/>
    <cellStyle name="Standard 2 68 2 3 2" xfId="19619"/>
    <cellStyle name="Standard 2 68 2 4" xfId="13619"/>
    <cellStyle name="Standard 2 68 2 4 2" xfId="19620"/>
    <cellStyle name="Standard 2 68 2 5" xfId="9901"/>
    <cellStyle name="Standard 2 68 2 5 2" xfId="19621"/>
    <cellStyle name="Standard 2 68 2 6" xfId="19614"/>
    <cellStyle name="Standard 2 68 3" xfId="4969"/>
    <cellStyle name="Standard 2 68 3 2" xfId="7912"/>
    <cellStyle name="Standard 2 68 3 2 2" xfId="19623"/>
    <cellStyle name="Standard 2 68 3 3" xfId="12289"/>
    <cellStyle name="Standard 2 68 3 3 2" xfId="19624"/>
    <cellStyle name="Standard 2 68 3 4" xfId="10429"/>
    <cellStyle name="Standard 2 68 3 4 2" xfId="19625"/>
    <cellStyle name="Standard 2 68 3 5" xfId="19622"/>
    <cellStyle name="Standard 2 68 4" xfId="7909"/>
    <cellStyle name="Standard 2 68 4 2" xfId="19626"/>
    <cellStyle name="Standard 2 68 5" xfId="12288"/>
    <cellStyle name="Standard 2 68 5 2" xfId="19627"/>
    <cellStyle name="Standard 2 68 6" xfId="11568"/>
    <cellStyle name="Standard 2 68 6 2" xfId="19628"/>
    <cellStyle name="Standard 2 68 7" xfId="19613"/>
    <cellStyle name="Standard 2 68_BNP_Tradeabstimmung_Oktober_2012" xfId="4970"/>
    <cellStyle name="Standard 2 69" xfId="4971"/>
    <cellStyle name="Standard 2 69 2" xfId="4972"/>
    <cellStyle name="Standard 2 69 2 2" xfId="4973"/>
    <cellStyle name="Standard 2 69 2 2 2" xfId="7915"/>
    <cellStyle name="Standard 2 69 2 2 2 2" xfId="19632"/>
    <cellStyle name="Standard 2 69 2 2 3" xfId="13622"/>
    <cellStyle name="Standard 2 69 2 2 3 2" xfId="19633"/>
    <cellStyle name="Standard 2 69 2 2 4" xfId="11570"/>
    <cellStyle name="Standard 2 69 2 2 4 2" xfId="19634"/>
    <cellStyle name="Standard 2 69 2 2 5" xfId="19631"/>
    <cellStyle name="Standard 2 69 2 3" xfId="7914"/>
    <cellStyle name="Standard 2 69 2 3 2" xfId="19635"/>
    <cellStyle name="Standard 2 69 2 4" xfId="12291"/>
    <cellStyle name="Standard 2 69 2 4 2" xfId="19636"/>
    <cellStyle name="Standard 2 69 2 5" xfId="11569"/>
    <cellStyle name="Standard 2 69 2 5 2" xfId="19637"/>
    <cellStyle name="Standard 2 69 2 6" xfId="19630"/>
    <cellStyle name="Standard 2 69 3" xfId="4974"/>
    <cellStyle name="Standard 2 69 3 2" xfId="7916"/>
    <cellStyle name="Standard 2 69 3 2 2" xfId="19639"/>
    <cellStyle name="Standard 2 69 3 3" xfId="12292"/>
    <cellStyle name="Standard 2 69 3 3 2" xfId="19640"/>
    <cellStyle name="Standard 2 69 3 4" xfId="10433"/>
    <cellStyle name="Standard 2 69 3 4 2" xfId="19641"/>
    <cellStyle name="Standard 2 69 3 5" xfId="19638"/>
    <cellStyle name="Standard 2 69 4" xfId="7913"/>
    <cellStyle name="Standard 2 69 4 2" xfId="19642"/>
    <cellStyle name="Standard 2 69 5" xfId="12290"/>
    <cellStyle name="Standard 2 69 5 2" xfId="19643"/>
    <cellStyle name="Standard 2 69 6" xfId="10430"/>
    <cellStyle name="Standard 2 69 6 2" xfId="19644"/>
    <cellStyle name="Standard 2 69 7" xfId="19629"/>
    <cellStyle name="Standard 2 69_BNP_Tradeabstimmung_Oktober_2012" xfId="4975"/>
    <cellStyle name="Standard 2 7" xfId="4976"/>
    <cellStyle name="Standard 2 7 2" xfId="4977"/>
    <cellStyle name="Standard 2 7 2 2" xfId="4978"/>
    <cellStyle name="Standard 2 7 2 2 2" xfId="7919"/>
    <cellStyle name="Standard 2 7 2 2 2 2" xfId="19648"/>
    <cellStyle name="Standard 2 7 2 2 3" xfId="12293"/>
    <cellStyle name="Standard 2 7 2 2 3 2" xfId="19649"/>
    <cellStyle name="Standard 2 7 2 2 4" xfId="11571"/>
    <cellStyle name="Standard 2 7 2 2 4 2" xfId="19650"/>
    <cellStyle name="Standard 2 7 2 2 5" xfId="19647"/>
    <cellStyle name="Standard 2 7 2 3" xfId="7918"/>
    <cellStyle name="Standard 2 7 2 3 2" xfId="19651"/>
    <cellStyle name="Standard 2 7 2 4" xfId="13621"/>
    <cellStyle name="Standard 2 7 2 4 2" xfId="19652"/>
    <cellStyle name="Standard 2 7 2 5" xfId="10432"/>
    <cellStyle name="Standard 2 7 2 5 2" xfId="19653"/>
    <cellStyle name="Standard 2 7 2 6" xfId="19646"/>
    <cellStyle name="Standard 2 7 3" xfId="4979"/>
    <cellStyle name="Standard 2 7 3 2" xfId="7920"/>
    <cellStyle name="Standard 2 7 3 2 2" xfId="19655"/>
    <cellStyle name="Standard 2 7 3 3" xfId="13624"/>
    <cellStyle name="Standard 2 7 3 3 2" xfId="19656"/>
    <cellStyle name="Standard 2 7 3 4" xfId="9903"/>
    <cellStyle name="Standard 2 7 3 4 2" xfId="19657"/>
    <cellStyle name="Standard 2 7 3 5" xfId="19654"/>
    <cellStyle name="Standard 2 7 4" xfId="7917"/>
    <cellStyle name="Standard 2 7 4 2" xfId="19658"/>
    <cellStyle name="Standard 2 7 5" xfId="13623"/>
    <cellStyle name="Standard 2 7 5 2" xfId="19659"/>
    <cellStyle name="Standard 2 7 6" xfId="9902"/>
    <cellStyle name="Standard 2 7 6 2" xfId="19660"/>
    <cellStyle name="Standard 2 7 7" xfId="19645"/>
    <cellStyle name="Standard 2 7_BNP_Tradeabstimmung_Oktober_2012" xfId="4980"/>
    <cellStyle name="Standard 2 70" xfId="4981"/>
    <cellStyle name="Standard 2 70 2" xfId="4982"/>
    <cellStyle name="Standard 2 70 2 2" xfId="4983"/>
    <cellStyle name="Standard 2 70 2 2 2" xfId="7923"/>
    <cellStyle name="Standard 2 70 2 2 2 2" xfId="19664"/>
    <cellStyle name="Standard 2 70 2 2 3" xfId="14129"/>
    <cellStyle name="Standard 2 70 2 2 3 2" xfId="19665"/>
    <cellStyle name="Standard 2 70 2 2 4" xfId="10435"/>
    <cellStyle name="Standard 2 70 2 2 4 2" xfId="19666"/>
    <cellStyle name="Standard 2 70 2 2 5" xfId="19663"/>
    <cellStyle name="Standard 2 70 2 3" xfId="7922"/>
    <cellStyle name="Standard 2 70 2 3 2" xfId="19667"/>
    <cellStyle name="Standard 2 70 2 4" xfId="12295"/>
    <cellStyle name="Standard 2 70 2 4 2" xfId="19668"/>
    <cellStyle name="Standard 2 70 2 5" xfId="9904"/>
    <cellStyle name="Standard 2 70 2 5 2" xfId="19669"/>
    <cellStyle name="Standard 2 70 2 6" xfId="19662"/>
    <cellStyle name="Standard 2 70 3" xfId="4984"/>
    <cellStyle name="Standard 2 70 3 2" xfId="7924"/>
    <cellStyle name="Standard 2 70 3 2 2" xfId="19671"/>
    <cellStyle name="Standard 2 70 3 3" xfId="13626"/>
    <cellStyle name="Standard 2 70 3 3 2" xfId="19672"/>
    <cellStyle name="Standard 2 70 3 4" xfId="11572"/>
    <cellStyle name="Standard 2 70 3 4 2" xfId="19673"/>
    <cellStyle name="Standard 2 70 3 5" xfId="19670"/>
    <cellStyle name="Standard 2 70 4" xfId="7921"/>
    <cellStyle name="Standard 2 70 4 2" xfId="19674"/>
    <cellStyle name="Standard 2 70 5" xfId="12294"/>
    <cellStyle name="Standard 2 70 5 2" xfId="19675"/>
    <cellStyle name="Standard 2 70 6" xfId="10434"/>
    <cellStyle name="Standard 2 70 6 2" xfId="19676"/>
    <cellStyle name="Standard 2 70 7" xfId="19661"/>
    <cellStyle name="Standard 2 70_BNP_Tradeabstimmung_Oktober_2012" xfId="4985"/>
    <cellStyle name="Standard 2 71" xfId="4986"/>
    <cellStyle name="Standard 2 71 2" xfId="4987"/>
    <cellStyle name="Standard 2 71 2 2" xfId="4988"/>
    <cellStyle name="Standard 2 71 2 2 2" xfId="7927"/>
    <cellStyle name="Standard 2 71 2 2 2 2" xfId="19680"/>
    <cellStyle name="Standard 2 71 2 2 3" xfId="13627"/>
    <cellStyle name="Standard 2 71 2 2 3 2" xfId="19681"/>
    <cellStyle name="Standard 2 71 2 2 4" xfId="9905"/>
    <cellStyle name="Standard 2 71 2 2 4 2" xfId="19682"/>
    <cellStyle name="Standard 2 71 2 2 5" xfId="19679"/>
    <cellStyle name="Standard 2 71 2 3" xfId="7926"/>
    <cellStyle name="Standard 2 71 2 3 2" xfId="19683"/>
    <cellStyle name="Standard 2 71 2 4" xfId="14127"/>
    <cellStyle name="Standard 2 71 2 4 2" xfId="19684"/>
    <cellStyle name="Standard 2 71 2 5" xfId="10436"/>
    <cellStyle name="Standard 2 71 2 5 2" xfId="19685"/>
    <cellStyle name="Standard 2 71 2 6" xfId="19678"/>
    <cellStyle name="Standard 2 71 3" xfId="4989"/>
    <cellStyle name="Standard 2 71 3 2" xfId="7928"/>
    <cellStyle name="Standard 2 71 3 2 2" xfId="19687"/>
    <cellStyle name="Standard 2 71 3 3" xfId="12297"/>
    <cellStyle name="Standard 2 71 3 3 2" xfId="19688"/>
    <cellStyle name="Standard 2 71 3 4" xfId="10437"/>
    <cellStyle name="Standard 2 71 3 4 2" xfId="19689"/>
    <cellStyle name="Standard 2 71 3 5" xfId="19686"/>
    <cellStyle name="Standard 2 71 4" xfId="7925"/>
    <cellStyle name="Standard 2 71 4 2" xfId="19690"/>
    <cellStyle name="Standard 2 71 5" xfId="12296"/>
    <cellStyle name="Standard 2 71 5 2" xfId="19691"/>
    <cellStyle name="Standard 2 71 6" xfId="10438"/>
    <cellStyle name="Standard 2 71 6 2" xfId="19692"/>
    <cellStyle name="Standard 2 71 7" xfId="19677"/>
    <cellStyle name="Standard 2 71_BNP_Tradeabstimmung_Oktober_2012" xfId="4990"/>
    <cellStyle name="Standard 2 72" xfId="4991"/>
    <cellStyle name="Standard 2 72 2" xfId="4992"/>
    <cellStyle name="Standard 2 72 2 2" xfId="4993"/>
    <cellStyle name="Standard 2 72 2 2 2" xfId="7931"/>
    <cellStyle name="Standard 2 72 2 2 2 2" xfId="19696"/>
    <cellStyle name="Standard 2 72 2 2 3" xfId="12807"/>
    <cellStyle name="Standard 2 72 2 2 3 2" xfId="19697"/>
    <cellStyle name="Standard 2 72 2 2 4" xfId="10439"/>
    <cellStyle name="Standard 2 72 2 2 4 2" xfId="19698"/>
    <cellStyle name="Standard 2 72 2 2 5" xfId="19695"/>
    <cellStyle name="Standard 2 72 2 3" xfId="7930"/>
    <cellStyle name="Standard 2 72 2 3 2" xfId="19699"/>
    <cellStyle name="Standard 2 72 2 4" xfId="13629"/>
    <cellStyle name="Standard 2 72 2 4 2" xfId="19700"/>
    <cellStyle name="Standard 2 72 2 5" xfId="10440"/>
    <cellStyle name="Standard 2 72 2 5 2" xfId="19701"/>
    <cellStyle name="Standard 2 72 2 6" xfId="19694"/>
    <cellStyle name="Standard 2 72 3" xfId="4994"/>
    <cellStyle name="Standard 2 72 3 2" xfId="7932"/>
    <cellStyle name="Standard 2 72 3 2 2" xfId="19703"/>
    <cellStyle name="Standard 2 72 3 3" xfId="12299"/>
    <cellStyle name="Standard 2 72 3 3 2" xfId="19704"/>
    <cellStyle name="Standard 2 72 3 4" xfId="9906"/>
    <cellStyle name="Standard 2 72 3 4 2" xfId="19705"/>
    <cellStyle name="Standard 2 72 3 5" xfId="19702"/>
    <cellStyle name="Standard 2 72 4" xfId="7929"/>
    <cellStyle name="Standard 2 72 4 2" xfId="19706"/>
    <cellStyle name="Standard 2 72 5" xfId="12298"/>
    <cellStyle name="Standard 2 72 5 2" xfId="19707"/>
    <cellStyle name="Standard 2 72 6" xfId="11573"/>
    <cellStyle name="Standard 2 72 6 2" xfId="19708"/>
    <cellStyle name="Standard 2 72 7" xfId="19693"/>
    <cellStyle name="Standard 2 72_BNP_Tradeabstimmung_Oktober_2012" xfId="4995"/>
    <cellStyle name="Standard 2 73" xfId="4996"/>
    <cellStyle name="Standard 2 73 2" xfId="4997"/>
    <cellStyle name="Standard 2 73 2 2" xfId="4998"/>
    <cellStyle name="Standard 2 73 2 2 2" xfId="7935"/>
    <cellStyle name="Standard 2 73 2 2 2 2" xfId="19712"/>
    <cellStyle name="Standard 2 73 2 2 3" xfId="12300"/>
    <cellStyle name="Standard 2 73 2 2 3 2" xfId="19713"/>
    <cellStyle name="Standard 2 73 2 2 4" xfId="10443"/>
    <cellStyle name="Standard 2 73 2 2 4 2" xfId="19714"/>
    <cellStyle name="Standard 2 73 2 2 5" xfId="19711"/>
    <cellStyle name="Standard 2 73 2 3" xfId="7934"/>
    <cellStyle name="Standard 2 73 2 3 2" xfId="19715"/>
    <cellStyle name="Standard 2 73 2 4" xfId="13628"/>
    <cellStyle name="Standard 2 73 2 4 2" xfId="19716"/>
    <cellStyle name="Standard 2 73 2 5" xfId="11574"/>
    <cellStyle name="Standard 2 73 2 5 2" xfId="19717"/>
    <cellStyle name="Standard 2 73 2 6" xfId="19710"/>
    <cellStyle name="Standard 2 73 3" xfId="4999"/>
    <cellStyle name="Standard 2 73 3 2" xfId="7936"/>
    <cellStyle name="Standard 2 73 3 2 2" xfId="19719"/>
    <cellStyle name="Standard 2 73 3 3" xfId="12301"/>
    <cellStyle name="Standard 2 73 3 3 2" xfId="19720"/>
    <cellStyle name="Standard 2 73 3 4" xfId="10441"/>
    <cellStyle name="Standard 2 73 3 4 2" xfId="19721"/>
    <cellStyle name="Standard 2 73 3 5" xfId="19718"/>
    <cellStyle name="Standard 2 73 4" xfId="7933"/>
    <cellStyle name="Standard 2 73 4 2" xfId="19722"/>
    <cellStyle name="Standard 2 73 5" xfId="13630"/>
    <cellStyle name="Standard 2 73 5 2" xfId="19723"/>
    <cellStyle name="Standard 2 73 6" xfId="9907"/>
    <cellStyle name="Standard 2 73 6 2" xfId="19724"/>
    <cellStyle name="Standard 2 73 7" xfId="19709"/>
    <cellStyle name="Standard 2 73_BNP_Tradeabstimmung_Oktober_2012" xfId="5000"/>
    <cellStyle name="Standard 2 74" xfId="5001"/>
    <cellStyle name="Standard 2 74 2" xfId="5002"/>
    <cellStyle name="Standard 2 74 2 2" xfId="5003"/>
    <cellStyle name="Standard 2 74 2 2 2" xfId="7939"/>
    <cellStyle name="Standard 2 74 2 2 2 2" xfId="19728"/>
    <cellStyle name="Standard 2 74 2 2 3" xfId="13625"/>
    <cellStyle name="Standard 2 74 2 2 3 2" xfId="19729"/>
    <cellStyle name="Standard 2 74 2 2 4" xfId="9909"/>
    <cellStyle name="Standard 2 74 2 2 4 2" xfId="19730"/>
    <cellStyle name="Standard 2 74 2 2 5" xfId="19727"/>
    <cellStyle name="Standard 2 74 2 3" xfId="7938"/>
    <cellStyle name="Standard 2 74 2 3 2" xfId="19731"/>
    <cellStyle name="Standard 2 74 2 4" xfId="13631"/>
    <cellStyle name="Standard 2 74 2 4 2" xfId="19732"/>
    <cellStyle name="Standard 2 74 2 5" xfId="9908"/>
    <cellStyle name="Standard 2 74 2 5 2" xfId="19733"/>
    <cellStyle name="Standard 2 74 2 6" xfId="19726"/>
    <cellStyle name="Standard 2 74 3" xfId="5004"/>
    <cellStyle name="Standard 2 74 3 2" xfId="7940"/>
    <cellStyle name="Standard 2 74 3 2 2" xfId="19735"/>
    <cellStyle name="Standard 2 74 3 3" xfId="13620"/>
    <cellStyle name="Standard 2 74 3 3 2" xfId="19736"/>
    <cellStyle name="Standard 2 74 3 4" xfId="10444"/>
    <cellStyle name="Standard 2 74 3 4 2" xfId="19737"/>
    <cellStyle name="Standard 2 74 3 5" xfId="19734"/>
    <cellStyle name="Standard 2 74 4" xfId="7937"/>
    <cellStyle name="Standard 2 74 4 2" xfId="19738"/>
    <cellStyle name="Standard 2 74 5" xfId="13632"/>
    <cellStyle name="Standard 2 74 5 2" xfId="19739"/>
    <cellStyle name="Standard 2 74 6" xfId="10442"/>
    <cellStyle name="Standard 2 74 6 2" xfId="19740"/>
    <cellStyle name="Standard 2 74 7" xfId="19725"/>
    <cellStyle name="Standard 2 74_BNP_Tradeabstimmung_Oktober_2012" xfId="5005"/>
    <cellStyle name="Standard 2 75" xfId="5006"/>
    <cellStyle name="Standard 2 75 2" xfId="5007"/>
    <cellStyle name="Standard 2 75 2 2" xfId="5008"/>
    <cellStyle name="Standard 2 75 2 2 2" xfId="7943"/>
    <cellStyle name="Standard 2 75 2 2 2 2" xfId="19744"/>
    <cellStyle name="Standard 2 75 2 2 3" xfId="13634"/>
    <cellStyle name="Standard 2 75 2 2 3 2" xfId="19745"/>
    <cellStyle name="Standard 2 75 2 2 4" xfId="11576"/>
    <cellStyle name="Standard 2 75 2 2 4 2" xfId="19746"/>
    <cellStyle name="Standard 2 75 2 2 5" xfId="19743"/>
    <cellStyle name="Standard 2 75 2 3" xfId="7942"/>
    <cellStyle name="Standard 2 75 2 3 2" xfId="19747"/>
    <cellStyle name="Standard 2 75 2 4" xfId="12303"/>
    <cellStyle name="Standard 2 75 2 4 2" xfId="19748"/>
    <cellStyle name="Standard 2 75 2 5" xfId="9793"/>
    <cellStyle name="Standard 2 75 2 5 2" xfId="19749"/>
    <cellStyle name="Standard 2 75 2 6" xfId="19742"/>
    <cellStyle name="Standard 2 75 3" xfId="5009"/>
    <cellStyle name="Standard 2 75 3 2" xfId="7944"/>
    <cellStyle name="Standard 2 75 3 2 2" xfId="19751"/>
    <cellStyle name="Standard 2 75 3 3" xfId="12304"/>
    <cellStyle name="Standard 2 75 3 3 2" xfId="19752"/>
    <cellStyle name="Standard 2 75 3 4" xfId="9910"/>
    <cellStyle name="Standard 2 75 3 4 2" xfId="19753"/>
    <cellStyle name="Standard 2 75 3 5" xfId="19750"/>
    <cellStyle name="Standard 2 75 4" xfId="7941"/>
    <cellStyle name="Standard 2 75 4 2" xfId="19754"/>
    <cellStyle name="Standard 2 75 5" xfId="12302"/>
    <cellStyle name="Standard 2 75 5 2" xfId="19755"/>
    <cellStyle name="Standard 2 75 6" xfId="11575"/>
    <cellStyle name="Standard 2 75 6 2" xfId="19756"/>
    <cellStyle name="Standard 2 75 7" xfId="19741"/>
    <cellStyle name="Standard 2 75_BNP_Tradeabstimmung_Oktober_2012" xfId="5010"/>
    <cellStyle name="Standard 2 76" xfId="5011"/>
    <cellStyle name="Standard 2 76 2" xfId="5012"/>
    <cellStyle name="Standard 2 76 2 2" xfId="5013"/>
    <cellStyle name="Standard 2 76 2 2 2" xfId="7947"/>
    <cellStyle name="Standard 2 76 2 2 2 2" xfId="19760"/>
    <cellStyle name="Standard 2 76 2 2 3" xfId="12305"/>
    <cellStyle name="Standard 2 76 2 2 3 2" xfId="19761"/>
    <cellStyle name="Standard 2 76 2 2 4" xfId="10446"/>
    <cellStyle name="Standard 2 76 2 2 4 2" xfId="19762"/>
    <cellStyle name="Standard 2 76 2 2 5" xfId="19759"/>
    <cellStyle name="Standard 2 76 2 3" xfId="7946"/>
    <cellStyle name="Standard 2 76 2 3 2" xfId="19763"/>
    <cellStyle name="Standard 2 76 2 4" xfId="13633"/>
    <cellStyle name="Standard 2 76 2 4 2" xfId="19764"/>
    <cellStyle name="Standard 2 76 2 5" xfId="11577"/>
    <cellStyle name="Standard 2 76 2 5 2" xfId="19765"/>
    <cellStyle name="Standard 2 76 2 6" xfId="19758"/>
    <cellStyle name="Standard 2 76 3" xfId="5014"/>
    <cellStyle name="Standard 2 76 3 2" xfId="7948"/>
    <cellStyle name="Standard 2 76 3 2 2" xfId="19767"/>
    <cellStyle name="Standard 2 76 3 3" xfId="12306"/>
    <cellStyle name="Standard 2 76 3 3 2" xfId="19768"/>
    <cellStyle name="Standard 2 76 3 4" xfId="9911"/>
    <cellStyle name="Standard 2 76 3 4 2" xfId="19769"/>
    <cellStyle name="Standard 2 76 3 5" xfId="19766"/>
    <cellStyle name="Standard 2 76 4" xfId="7945"/>
    <cellStyle name="Standard 2 76 4 2" xfId="19770"/>
    <cellStyle name="Standard 2 76 5" xfId="13635"/>
    <cellStyle name="Standard 2 76 5 2" xfId="19771"/>
    <cellStyle name="Standard 2 76 6" xfId="10445"/>
    <cellStyle name="Standard 2 76 6 2" xfId="19772"/>
    <cellStyle name="Standard 2 76 7" xfId="19757"/>
    <cellStyle name="Standard 2 76_BNP_Tradeabstimmung_Oktober_2012" xfId="5015"/>
    <cellStyle name="Standard 2 77" xfId="5016"/>
    <cellStyle name="Standard 2 77 2" xfId="5017"/>
    <cellStyle name="Standard 2 77 2 2" xfId="5018"/>
    <cellStyle name="Standard 2 77 2 2 2" xfId="7951"/>
    <cellStyle name="Standard 2 77 2 2 2 2" xfId="19776"/>
    <cellStyle name="Standard 2 77 2 2 3" xfId="13638"/>
    <cellStyle name="Standard 2 77 2 2 3 2" xfId="19777"/>
    <cellStyle name="Standard 2 77 2 2 4" xfId="11578"/>
    <cellStyle name="Standard 2 77 2 2 4 2" xfId="19778"/>
    <cellStyle name="Standard 2 77 2 2 5" xfId="19775"/>
    <cellStyle name="Standard 2 77 2 3" xfId="7950"/>
    <cellStyle name="Standard 2 77 2 3 2" xfId="19779"/>
    <cellStyle name="Standard 2 77 2 4" xfId="12307"/>
    <cellStyle name="Standard 2 77 2 4 2" xfId="19780"/>
    <cellStyle name="Standard 2 77 2 5" xfId="10447"/>
    <cellStyle name="Standard 2 77 2 5 2" xfId="19781"/>
    <cellStyle name="Standard 2 77 2 6" xfId="19774"/>
    <cellStyle name="Standard 2 77 3" xfId="5019"/>
    <cellStyle name="Standard 2 77 3 2" xfId="7952"/>
    <cellStyle name="Standard 2 77 3 2 2" xfId="19783"/>
    <cellStyle name="Standard 2 77 3 3" xfId="13636"/>
    <cellStyle name="Standard 2 77 3 3 2" xfId="19784"/>
    <cellStyle name="Standard 2 77 3 4" xfId="10448"/>
    <cellStyle name="Standard 2 77 3 4 2" xfId="19785"/>
    <cellStyle name="Standard 2 77 3 5" xfId="19782"/>
    <cellStyle name="Standard 2 77 4" xfId="7949"/>
    <cellStyle name="Standard 2 77 4 2" xfId="19786"/>
    <cellStyle name="Standard 2 77 5" xfId="13637"/>
    <cellStyle name="Standard 2 77 5 2" xfId="19787"/>
    <cellStyle name="Standard 2 77 6" xfId="10449"/>
    <cellStyle name="Standard 2 77 6 2" xfId="19788"/>
    <cellStyle name="Standard 2 77 7" xfId="19773"/>
    <cellStyle name="Standard 2 77_BNP_Tradeabstimmung_Oktober_2012" xfId="5020"/>
    <cellStyle name="Standard 2 78" xfId="5021"/>
    <cellStyle name="Standard 2 78 2" xfId="5022"/>
    <cellStyle name="Standard 2 78 2 2" xfId="7954"/>
    <cellStyle name="Standard 2 78 2 2 2" xfId="19791"/>
    <cellStyle name="Standard 2 78 2 3" xfId="12309"/>
    <cellStyle name="Standard 2 78 2 3 2" xfId="19792"/>
    <cellStyle name="Standard 2 78 2 4" xfId="10454"/>
    <cellStyle name="Standard 2 78 2 4 2" xfId="19793"/>
    <cellStyle name="Standard 2 78 2 5" xfId="19790"/>
    <cellStyle name="Standard 2 78 3" xfId="5023"/>
    <cellStyle name="Standard 2 78 3 2" xfId="7955"/>
    <cellStyle name="Standard 2 78 3 2 2" xfId="19795"/>
    <cellStyle name="Standard 2 78 3 3" xfId="13640"/>
    <cellStyle name="Standard 2 78 3 3 2" xfId="19796"/>
    <cellStyle name="Standard 2 78 3 4" xfId="10450"/>
    <cellStyle name="Standard 2 78 3 4 2" xfId="19797"/>
    <cellStyle name="Standard 2 78 3 5" xfId="19794"/>
    <cellStyle name="Standard 2 78 4" xfId="7953"/>
    <cellStyle name="Standard 2 78 4 2" xfId="19798"/>
    <cellStyle name="Standard 2 78 5" xfId="12308"/>
    <cellStyle name="Standard 2 78 5 2" xfId="19799"/>
    <cellStyle name="Standard 2 78 6" xfId="9912"/>
    <cellStyle name="Standard 2 78 6 2" xfId="19800"/>
    <cellStyle name="Standard 2 78 7" xfId="19789"/>
    <cellStyle name="Standard 2 79" xfId="5024"/>
    <cellStyle name="Standard 2 79 2" xfId="5025"/>
    <cellStyle name="Standard 2 79 2 2" xfId="7957"/>
    <cellStyle name="Standard 2 79 2 2 2" xfId="19803"/>
    <cellStyle name="Standard 2 79 2 3" xfId="19802"/>
    <cellStyle name="Standard 2 79 3" xfId="5026"/>
    <cellStyle name="Standard 2 79 3 2" xfId="7958"/>
    <cellStyle name="Standard 2 79 3 2 2" xfId="19805"/>
    <cellStyle name="Standard 2 79 3 3" xfId="19804"/>
    <cellStyle name="Standard 2 79 4" xfId="7956"/>
    <cellStyle name="Standard 2 79 4 2" xfId="19806"/>
    <cellStyle name="Standard 2 79 5" xfId="13639"/>
    <cellStyle name="Standard 2 79 5 2" xfId="19807"/>
    <cellStyle name="Standard 2 79 6" xfId="9913"/>
    <cellStyle name="Standard 2 79 6 2" xfId="19808"/>
    <cellStyle name="Standard 2 79 7" xfId="19801"/>
    <cellStyle name="Standard 2 8" xfId="5027"/>
    <cellStyle name="Standard 2 8 2" xfId="5028"/>
    <cellStyle name="Standard 2 8 2 2" xfId="5029"/>
    <cellStyle name="Standard 2 8 2 2 2" xfId="5030"/>
    <cellStyle name="Standard 2 8 2 2 2 2" xfId="7962"/>
    <cellStyle name="Standard 2 8 2 2 2 2 2" xfId="19813"/>
    <cellStyle name="Standard 2 8 2 2 2 3" xfId="12311"/>
    <cellStyle name="Standard 2 8 2 2 2 3 2" xfId="19814"/>
    <cellStyle name="Standard 2 8 2 2 2 4" xfId="11580"/>
    <cellStyle name="Standard 2 8 2 2 2 4 2" xfId="19815"/>
    <cellStyle name="Standard 2 8 2 2 2 5" xfId="19812"/>
    <cellStyle name="Standard 2 8 2 2 3" xfId="7961"/>
    <cellStyle name="Standard 2 8 2 2 3 2" xfId="19816"/>
    <cellStyle name="Standard 2 8 2 2 4" xfId="12310"/>
    <cellStyle name="Standard 2 8 2 2 4 2" xfId="19817"/>
    <cellStyle name="Standard 2 8 2 2 5" xfId="10452"/>
    <cellStyle name="Standard 2 8 2 2 5 2" xfId="19818"/>
    <cellStyle name="Standard 2 8 2 2 6" xfId="19811"/>
    <cellStyle name="Standard 2 8 2 3" xfId="5031"/>
    <cellStyle name="Standard 2 8 2 3 2" xfId="7963"/>
    <cellStyle name="Standard 2 8 2 3 2 2" xfId="19820"/>
    <cellStyle name="Standard 2 8 2 3 3" xfId="13644"/>
    <cellStyle name="Standard 2 8 2 3 3 2" xfId="19821"/>
    <cellStyle name="Standard 2 8 2 3 4" xfId="10453"/>
    <cellStyle name="Standard 2 8 2 3 4 2" xfId="19822"/>
    <cellStyle name="Standard 2 8 2 3 5" xfId="19819"/>
    <cellStyle name="Standard 2 8 2 4" xfId="5032"/>
    <cellStyle name="Standard 2 8 2 4 2" xfId="7964"/>
    <cellStyle name="Standard 2 8 2 4 2 2" xfId="19824"/>
    <cellStyle name="Standard 2 8 2 4 3" xfId="13643"/>
    <cellStyle name="Standard 2 8 2 4 3 2" xfId="19825"/>
    <cellStyle name="Standard 2 8 2 4 4" xfId="11581"/>
    <cellStyle name="Standard 2 8 2 4 4 2" xfId="19826"/>
    <cellStyle name="Standard 2 8 2 4 5" xfId="19823"/>
    <cellStyle name="Standard 2 8 2 5" xfId="7960"/>
    <cellStyle name="Standard 2 8 2 5 2" xfId="19827"/>
    <cellStyle name="Standard 2 8 2 6" xfId="13641"/>
    <cellStyle name="Standard 2 8 2 6 2" xfId="19828"/>
    <cellStyle name="Standard 2 8 2 7" xfId="11579"/>
    <cellStyle name="Standard 2 8 2 7 2" xfId="19829"/>
    <cellStyle name="Standard 2 8 2 8" xfId="19810"/>
    <cellStyle name="Standard 2 8 2_BNP_Tradeabstimmung_Oktober_2012" xfId="5033"/>
    <cellStyle name="Standard 2 8 3" xfId="5034"/>
    <cellStyle name="Standard 2 8 3 2" xfId="5035"/>
    <cellStyle name="Standard 2 8 3 2 2" xfId="7966"/>
    <cellStyle name="Standard 2 8 3 2 2 2" xfId="19832"/>
    <cellStyle name="Standard 2 8 3 2 3" xfId="12313"/>
    <cellStyle name="Standard 2 8 3 2 3 2" xfId="19833"/>
    <cellStyle name="Standard 2 8 3 2 4" xfId="11583"/>
    <cellStyle name="Standard 2 8 3 2 4 2" xfId="19834"/>
    <cellStyle name="Standard 2 8 3 2 5" xfId="19831"/>
    <cellStyle name="Standard 2 8 3 3" xfId="7965"/>
    <cellStyle name="Standard 2 8 3 3 2" xfId="19835"/>
    <cellStyle name="Standard 2 8 3 4" xfId="12312"/>
    <cellStyle name="Standard 2 8 3 4 2" xfId="19836"/>
    <cellStyle name="Standard 2 8 3 5" xfId="11582"/>
    <cellStyle name="Standard 2 8 3 5 2" xfId="19837"/>
    <cellStyle name="Standard 2 8 3 6" xfId="19830"/>
    <cellStyle name="Standard 2 8 3_BNP_Tradeabstimmung_Oktober_2012" xfId="5036"/>
    <cellStyle name="Standard 2 8 4" xfId="5037"/>
    <cellStyle name="Standard 2 8 4 2" xfId="7967"/>
    <cellStyle name="Standard 2 8 4 2 2" xfId="19839"/>
    <cellStyle name="Standard 2 8 4 3" xfId="13646"/>
    <cellStyle name="Standard 2 8 4 3 2" xfId="19840"/>
    <cellStyle name="Standard 2 8 4 4" xfId="10455"/>
    <cellStyle name="Standard 2 8 4 4 2" xfId="19841"/>
    <cellStyle name="Standard 2 8 4 5" xfId="19838"/>
    <cellStyle name="Standard 2 8 5" xfId="7959"/>
    <cellStyle name="Standard 2 8 5 2" xfId="19842"/>
    <cellStyle name="Standard 2 8 6" xfId="13642"/>
    <cellStyle name="Standard 2 8 6 2" xfId="19843"/>
    <cellStyle name="Standard 2 8 7" xfId="10451"/>
    <cellStyle name="Standard 2 8 7 2" xfId="19844"/>
    <cellStyle name="Standard 2 8 8" xfId="19809"/>
    <cellStyle name="Standard 2 8_BNP_Tradeabstimmung_Oktober_2012" xfId="5038"/>
    <cellStyle name="Standard 2 80" xfId="5039"/>
    <cellStyle name="Standard 2 80 2" xfId="5040"/>
    <cellStyle name="Standard 2 80 2 2" xfId="7969"/>
    <cellStyle name="Standard 2 80 2 2 2" xfId="19847"/>
    <cellStyle name="Standard 2 80 2 3" xfId="12314"/>
    <cellStyle name="Standard 2 80 2 3 2" xfId="19848"/>
    <cellStyle name="Standard 2 80 2 4" xfId="11584"/>
    <cellStyle name="Standard 2 80 2 4 2" xfId="19849"/>
    <cellStyle name="Standard 2 80 2 5" xfId="19846"/>
    <cellStyle name="Standard 2 80 3" xfId="7968"/>
    <cellStyle name="Standard 2 80 3 2" xfId="19850"/>
    <cellStyle name="Standard 2 80 4" xfId="13645"/>
    <cellStyle name="Standard 2 80 4 2" xfId="19851"/>
    <cellStyle name="Standard 2 80 5" xfId="10456"/>
    <cellStyle name="Standard 2 80 5 2" xfId="19852"/>
    <cellStyle name="Standard 2 80 6" xfId="19845"/>
    <cellStyle name="Standard 2 81" xfId="5041"/>
    <cellStyle name="Standard 2 81 2" xfId="5042"/>
    <cellStyle name="Standard 2 81 2 2" xfId="7971"/>
    <cellStyle name="Standard 2 81 2 2 2" xfId="19855"/>
    <cellStyle name="Standard 2 81 2 3" xfId="13648"/>
    <cellStyle name="Standard 2 81 2 3 2" xfId="19856"/>
    <cellStyle name="Standard 2 81 2 4" xfId="10459"/>
    <cellStyle name="Standard 2 81 2 4 2" xfId="19857"/>
    <cellStyle name="Standard 2 81 2 5" xfId="19854"/>
    <cellStyle name="Standard 2 81 3" xfId="5043"/>
    <cellStyle name="Standard 2 81 3 2" xfId="7972"/>
    <cellStyle name="Standard 2 81 3 2 2" xfId="19859"/>
    <cellStyle name="Standard 2 81 3 3" xfId="13647"/>
    <cellStyle name="Standard 2 81 3 3 2" xfId="19860"/>
    <cellStyle name="Standard 2 81 3 4" xfId="10457"/>
    <cellStyle name="Standard 2 81 3 4 2" xfId="19861"/>
    <cellStyle name="Standard 2 81 3 5" xfId="19858"/>
    <cellStyle name="Standard 2 81 4" xfId="5044"/>
    <cellStyle name="Standard 2 81 4 2" xfId="5045"/>
    <cellStyle name="Standard 2 81 4 2 2" xfId="7974"/>
    <cellStyle name="Standard 2 81 4 2 2 2" xfId="19864"/>
    <cellStyle name="Standard 2 81 4 2 3" xfId="12317"/>
    <cellStyle name="Standard 2 81 4 2 3 2" xfId="19865"/>
    <cellStyle name="Standard 2 81 4 2 4" xfId="10458"/>
    <cellStyle name="Standard 2 81 4 2 4 2" xfId="19866"/>
    <cellStyle name="Standard 2 81 4 2 5" xfId="19863"/>
    <cellStyle name="Standard 2 81 4 3" xfId="5046"/>
    <cellStyle name="Standard 2 81 4 3 2" xfId="7975"/>
    <cellStyle name="Standard 2 81 4 3 2 2" xfId="19868"/>
    <cellStyle name="Standard 2 81 4 3 3" xfId="13650"/>
    <cellStyle name="Standard 2 81 4 3 3 2" xfId="19869"/>
    <cellStyle name="Standard 2 81 4 3 4" xfId="11587"/>
    <cellStyle name="Standard 2 81 4 3 4 2" xfId="19870"/>
    <cellStyle name="Standard 2 81 4 3 5" xfId="19867"/>
    <cellStyle name="Standard 2 81 4 4" xfId="7973"/>
    <cellStyle name="Standard 2 81 4 4 2" xfId="19871"/>
    <cellStyle name="Standard 2 81 4 5" xfId="12316"/>
    <cellStyle name="Standard 2 81 4 5 2" xfId="19872"/>
    <cellStyle name="Standard 2 81 4 6" xfId="11586"/>
    <cellStyle name="Standard 2 81 4 6 2" xfId="19873"/>
    <cellStyle name="Standard 2 81 4 7" xfId="19862"/>
    <cellStyle name="Standard 2 81 5" xfId="5047"/>
    <cellStyle name="Standard 2 81 5 2" xfId="5048"/>
    <cellStyle name="Standard 2 81 5 2 2" xfId="7977"/>
    <cellStyle name="Standard 2 81 5 2 2 2" xfId="19876"/>
    <cellStyle name="Standard 2 81 5 2 3" xfId="12318"/>
    <cellStyle name="Standard 2 81 5 2 3 2" xfId="19877"/>
    <cellStyle name="Standard 2 81 5 2 4" xfId="10462"/>
    <cellStyle name="Standard 2 81 5 2 4 2" xfId="19878"/>
    <cellStyle name="Standard 2 81 5 2 5" xfId="19875"/>
    <cellStyle name="Standard 2 81 5 3" xfId="7976"/>
    <cellStyle name="Standard 2 81 5 3 2" xfId="19879"/>
    <cellStyle name="Standard 2 81 5 4" xfId="13649"/>
    <cellStyle name="Standard 2 81 5 4 2" xfId="19880"/>
    <cellStyle name="Standard 2 81 5 5" xfId="11588"/>
    <cellStyle name="Standard 2 81 5 5 2" xfId="19881"/>
    <cellStyle name="Standard 2 81 5 6" xfId="19874"/>
    <cellStyle name="Standard 2 81 6" xfId="7970"/>
    <cellStyle name="Standard 2 81 6 2" xfId="19882"/>
    <cellStyle name="Standard 2 81 7" xfId="12315"/>
    <cellStyle name="Standard 2 81 7 2" xfId="19883"/>
    <cellStyle name="Standard 2 81 8" xfId="11585"/>
    <cellStyle name="Standard 2 81 8 2" xfId="19884"/>
    <cellStyle name="Standard 2 81 9" xfId="19853"/>
    <cellStyle name="Standard 2 82" xfId="5049"/>
    <cellStyle name="Standard 2 82 2" xfId="5050"/>
    <cellStyle name="Standard 2 82 2 2" xfId="7979"/>
    <cellStyle name="Standard 2 82 2 2 2" xfId="19887"/>
    <cellStyle name="Standard 2 82 2 3" xfId="13652"/>
    <cellStyle name="Standard 2 82 2 3 2" xfId="19888"/>
    <cellStyle name="Standard 2 82 2 4" xfId="11589"/>
    <cellStyle name="Standard 2 82 2 4 2" xfId="19889"/>
    <cellStyle name="Standard 2 82 2 5" xfId="19886"/>
    <cellStyle name="Standard 2 82 3" xfId="7978"/>
    <cellStyle name="Standard 2 82 3 2" xfId="19890"/>
    <cellStyle name="Standard 2 82 4" xfId="12319"/>
    <cellStyle name="Standard 2 82 4 2" xfId="19891"/>
    <cellStyle name="Standard 2 82 5" xfId="10460"/>
    <cellStyle name="Standard 2 82 5 2" xfId="19892"/>
    <cellStyle name="Standard 2 82 6" xfId="19885"/>
    <cellStyle name="Standard 2 83" xfId="5051"/>
    <cellStyle name="Standard 2 83 2" xfId="5052"/>
    <cellStyle name="Standard 2 83 2 2" xfId="7981"/>
    <cellStyle name="Standard 2 83 2 2 2" xfId="19895"/>
    <cellStyle name="Standard 2 83 2 3" xfId="12320"/>
    <cellStyle name="Standard 2 83 2 3 2" xfId="19896"/>
    <cellStyle name="Standard 2 83 2 4" xfId="11590"/>
    <cellStyle name="Standard 2 83 2 4 2" xfId="19897"/>
    <cellStyle name="Standard 2 83 2 5" xfId="19894"/>
    <cellStyle name="Standard 2 83 3" xfId="5053"/>
    <cellStyle name="Standard 2 83 3 2" xfId="7982"/>
    <cellStyle name="Standard 2 83 3 2 2" xfId="19899"/>
    <cellStyle name="Standard 2 83 3 3" xfId="12321"/>
    <cellStyle name="Standard 2 83 3 3 2" xfId="19900"/>
    <cellStyle name="Standard 2 83 3 4" xfId="11591"/>
    <cellStyle name="Standard 2 83 3 4 2" xfId="19901"/>
    <cellStyle name="Standard 2 83 3 5" xfId="19898"/>
    <cellStyle name="Standard 2 83 4" xfId="5054"/>
    <cellStyle name="Standard 2 83 4 2" xfId="5055"/>
    <cellStyle name="Standard 2 83 4 2 2" xfId="7984"/>
    <cellStyle name="Standard 2 83 4 2 2 2" xfId="19904"/>
    <cellStyle name="Standard 2 83 4 2 3" xfId="13653"/>
    <cellStyle name="Standard 2 83 4 2 3 2" xfId="19905"/>
    <cellStyle name="Standard 2 83 4 2 4" xfId="10463"/>
    <cellStyle name="Standard 2 83 4 2 4 2" xfId="19906"/>
    <cellStyle name="Standard 2 83 4 2 5" xfId="19903"/>
    <cellStyle name="Standard 2 83 4 3" xfId="5056"/>
    <cellStyle name="Standard 2 83 4 3 2" xfId="7985"/>
    <cellStyle name="Standard 2 83 4 3 2 2" xfId="19908"/>
    <cellStyle name="Standard 2 83 4 3 3" xfId="12322"/>
    <cellStyle name="Standard 2 83 4 3 3 2" xfId="19909"/>
    <cellStyle name="Standard 2 83 4 3 4" xfId="11592"/>
    <cellStyle name="Standard 2 83 4 3 4 2" xfId="19910"/>
    <cellStyle name="Standard 2 83 4 3 5" xfId="19907"/>
    <cellStyle name="Standard 2 83 4 4" xfId="7983"/>
    <cellStyle name="Standard 2 83 4 4 2" xfId="19911"/>
    <cellStyle name="Standard 2 83 4 5" xfId="13654"/>
    <cellStyle name="Standard 2 83 4 5 2" xfId="19912"/>
    <cellStyle name="Standard 2 83 4 6" xfId="10465"/>
    <cellStyle name="Standard 2 83 4 6 2" xfId="19913"/>
    <cellStyle name="Standard 2 83 4 7" xfId="19902"/>
    <cellStyle name="Standard 2 83 5" xfId="5057"/>
    <cellStyle name="Standard 2 83 5 2" xfId="5058"/>
    <cellStyle name="Standard 2 83 5 2 2" xfId="7987"/>
    <cellStyle name="Standard 2 83 5 2 2 2" xfId="19916"/>
    <cellStyle name="Standard 2 83 5 2 3" xfId="12323"/>
    <cellStyle name="Standard 2 83 5 2 3 2" xfId="19917"/>
    <cellStyle name="Standard 2 83 5 2 4" xfId="11593"/>
    <cellStyle name="Standard 2 83 5 2 4 2" xfId="19918"/>
    <cellStyle name="Standard 2 83 5 2 5" xfId="19915"/>
    <cellStyle name="Standard 2 83 5 3" xfId="7986"/>
    <cellStyle name="Standard 2 83 5 3 2" xfId="19919"/>
    <cellStyle name="Standard 2 83 5 4" xfId="13655"/>
    <cellStyle name="Standard 2 83 5 4 2" xfId="19920"/>
    <cellStyle name="Standard 2 83 5 5" xfId="10464"/>
    <cellStyle name="Standard 2 83 5 5 2" xfId="19921"/>
    <cellStyle name="Standard 2 83 5 6" xfId="19914"/>
    <cellStyle name="Standard 2 83 6" xfId="7980"/>
    <cellStyle name="Standard 2 83 6 2" xfId="19922"/>
    <cellStyle name="Standard 2 83 7" xfId="13651"/>
    <cellStyle name="Standard 2 83 7 2" xfId="19923"/>
    <cellStyle name="Standard 2 83 8" xfId="10461"/>
    <cellStyle name="Standard 2 83 8 2" xfId="19924"/>
    <cellStyle name="Standard 2 83 9" xfId="19893"/>
    <cellStyle name="Standard 2 84" xfId="5059"/>
    <cellStyle name="Standard 2 84 2" xfId="7988"/>
    <cellStyle name="Standard 2 84 2 2" xfId="19926"/>
    <cellStyle name="Standard 2 84 3" xfId="12324"/>
    <cellStyle name="Standard 2 84 3 2" xfId="19927"/>
    <cellStyle name="Standard 2 84 4" xfId="11594"/>
    <cellStyle name="Standard 2 84 4 2" xfId="19928"/>
    <cellStyle name="Standard 2 84 5" xfId="19925"/>
    <cellStyle name="Standard 2 85" xfId="5060"/>
    <cellStyle name="Standard 2 85 2" xfId="7989"/>
    <cellStyle name="Standard 2 85 2 2" xfId="19930"/>
    <cellStyle name="Standard 2 85 3" xfId="13657"/>
    <cellStyle name="Standard 2 85 3 2" xfId="19931"/>
    <cellStyle name="Standard 2 85 4" xfId="10468"/>
    <cellStyle name="Standard 2 85 4 2" xfId="19932"/>
    <cellStyle name="Standard 2 85 5" xfId="19929"/>
    <cellStyle name="Standard 2 86" xfId="5061"/>
    <cellStyle name="Standard 2 86 2" xfId="7990"/>
    <cellStyle name="Standard 2 86 2 2" xfId="19934"/>
    <cellStyle name="Standard 2 86 3" xfId="13656"/>
    <cellStyle name="Standard 2 86 3 2" xfId="19935"/>
    <cellStyle name="Standard 2 86 4" xfId="10466"/>
    <cellStyle name="Standard 2 86 4 2" xfId="19936"/>
    <cellStyle name="Standard 2 86 5" xfId="19933"/>
    <cellStyle name="Standard 2 87" xfId="5062"/>
    <cellStyle name="Standard 2 87 2" xfId="7991"/>
    <cellStyle name="Standard 2 87 2 2" xfId="19938"/>
    <cellStyle name="Standard 2 87 3" xfId="12325"/>
    <cellStyle name="Standard 2 87 3 2" xfId="19939"/>
    <cellStyle name="Standard 2 87 4" xfId="11595"/>
    <cellStyle name="Standard 2 87 4 2" xfId="19940"/>
    <cellStyle name="Standard 2 87 5" xfId="19937"/>
    <cellStyle name="Standard 2 88" xfId="5063"/>
    <cellStyle name="Standard 2 88 2" xfId="7992"/>
    <cellStyle name="Standard 2 88 2 2" xfId="19942"/>
    <cellStyle name="Standard 2 88 3" xfId="12326"/>
    <cellStyle name="Standard 2 88 3 2" xfId="19943"/>
    <cellStyle name="Standard 2 88 4" xfId="10467"/>
    <cellStyle name="Standard 2 88 4 2" xfId="19944"/>
    <cellStyle name="Standard 2 88 5" xfId="19941"/>
    <cellStyle name="Standard 2 89" xfId="5064"/>
    <cellStyle name="Standard 2 89 2" xfId="7993"/>
    <cellStyle name="Standard 2 89 2 2" xfId="19946"/>
    <cellStyle name="Standard 2 89 3" xfId="13659"/>
    <cellStyle name="Standard 2 89 3 2" xfId="19947"/>
    <cellStyle name="Standard 2 89 4" xfId="11596"/>
    <cellStyle name="Standard 2 89 4 2" xfId="19948"/>
    <cellStyle name="Standard 2 89 5" xfId="19945"/>
    <cellStyle name="Standard 2 9" xfId="5065"/>
    <cellStyle name="Standard 2 9 2" xfId="5066"/>
    <cellStyle name="Standard 2 9 2 2" xfId="5067"/>
    <cellStyle name="Standard 2 9 2 2 2" xfId="5068"/>
    <cellStyle name="Standard 2 9 2 2 2 2" xfId="7997"/>
    <cellStyle name="Standard 2 9 2 2 2 2 2" xfId="19953"/>
    <cellStyle name="Standard 2 9 2 2 2 3" xfId="13661"/>
    <cellStyle name="Standard 2 9 2 2 2 3 2" xfId="19954"/>
    <cellStyle name="Standard 2 9 2 2 2 4" xfId="11598"/>
    <cellStyle name="Standard 2 9 2 2 2 4 2" xfId="19955"/>
    <cellStyle name="Standard 2 9 2 2 2 5" xfId="19952"/>
    <cellStyle name="Standard 2 9 2 2 3" xfId="7996"/>
    <cellStyle name="Standard 2 9 2 2 3 2" xfId="19956"/>
    <cellStyle name="Standard 2 9 2 2 4" xfId="12328"/>
    <cellStyle name="Standard 2 9 2 2 4 2" xfId="19957"/>
    <cellStyle name="Standard 2 9 2 2 5" xfId="10469"/>
    <cellStyle name="Standard 2 9 2 2 5 2" xfId="19958"/>
    <cellStyle name="Standard 2 9 2 2 6" xfId="19951"/>
    <cellStyle name="Standard 2 9 2 3" xfId="5069"/>
    <cellStyle name="Standard 2 9 2 3 2" xfId="7998"/>
    <cellStyle name="Standard 2 9 2 3 2 2" xfId="19960"/>
    <cellStyle name="Standard 2 9 2 3 3" xfId="13660"/>
    <cellStyle name="Standard 2 9 2 3 3 2" xfId="19961"/>
    <cellStyle name="Standard 2 9 2 3 4" xfId="11599"/>
    <cellStyle name="Standard 2 9 2 3 4 2" xfId="19962"/>
    <cellStyle name="Standard 2 9 2 3 5" xfId="19959"/>
    <cellStyle name="Standard 2 9 2 4" xfId="5070"/>
    <cellStyle name="Standard 2 9 2 4 2" xfId="7999"/>
    <cellStyle name="Standard 2 9 2 4 2 2" xfId="19964"/>
    <cellStyle name="Standard 2 9 2 4 3" xfId="12329"/>
    <cellStyle name="Standard 2 9 2 4 3 2" xfId="19965"/>
    <cellStyle name="Standard 2 9 2 4 4" xfId="10472"/>
    <cellStyle name="Standard 2 9 2 4 4 2" xfId="19966"/>
    <cellStyle name="Standard 2 9 2 4 5" xfId="19963"/>
    <cellStyle name="Standard 2 9 2 5" xfId="7995"/>
    <cellStyle name="Standard 2 9 2 5 2" xfId="19967"/>
    <cellStyle name="Standard 2 9 2 6" xfId="12327"/>
    <cellStyle name="Standard 2 9 2 6 2" xfId="19968"/>
    <cellStyle name="Standard 2 9 2 7" xfId="10470"/>
    <cellStyle name="Standard 2 9 2 7 2" xfId="19969"/>
    <cellStyle name="Standard 2 9 2 8" xfId="19950"/>
    <cellStyle name="Standard 2 9 3" xfId="5071"/>
    <cellStyle name="Standard 2 9 3 2" xfId="8000"/>
    <cellStyle name="Standard 2 9 3 2 2" xfId="19971"/>
    <cellStyle name="Standard 2 9 3 3" xfId="12330"/>
    <cellStyle name="Standard 2 9 3 3 2" xfId="19972"/>
    <cellStyle name="Standard 2 9 3 4" xfId="10471"/>
    <cellStyle name="Standard 2 9 3 4 2" xfId="19973"/>
    <cellStyle name="Standard 2 9 3 5" xfId="19970"/>
    <cellStyle name="Standard 2 9 4" xfId="5072"/>
    <cellStyle name="Standard 2 9 4 2" xfId="8001"/>
    <cellStyle name="Standard 2 9 4 2 2" xfId="19975"/>
    <cellStyle name="Standard 2 9 4 3" xfId="13663"/>
    <cellStyle name="Standard 2 9 4 3 2" xfId="19976"/>
    <cellStyle name="Standard 2 9 4 4" xfId="11600"/>
    <cellStyle name="Standard 2 9 4 4 2" xfId="19977"/>
    <cellStyle name="Standard 2 9 4 5" xfId="19974"/>
    <cellStyle name="Standard 2 9 5" xfId="7994"/>
    <cellStyle name="Standard 2 9 5 2" xfId="19978"/>
    <cellStyle name="Standard 2 9 6" xfId="13658"/>
    <cellStyle name="Standard 2 9 6 2" xfId="19979"/>
    <cellStyle name="Standard 2 9 7" xfId="11597"/>
    <cellStyle name="Standard 2 9 7 2" xfId="19980"/>
    <cellStyle name="Standard 2 9 8" xfId="19949"/>
    <cellStyle name="Standard 2 9_BNP_Tradeabstimmung_Oktober_2012" xfId="5073"/>
    <cellStyle name="Standard 2 90" xfId="5074"/>
    <cellStyle name="Standard 2 90 2" xfId="5075"/>
    <cellStyle name="Standard 2 90 2 2" xfId="8003"/>
    <cellStyle name="Standard 2 90 2 2 2" xfId="19983"/>
    <cellStyle name="Standard 2 90 2 3" xfId="12331"/>
    <cellStyle name="Standard 2 90 2 3 2" xfId="19984"/>
    <cellStyle name="Standard 2 90 2 4" xfId="10473"/>
    <cellStyle name="Standard 2 90 2 4 2" xfId="19985"/>
    <cellStyle name="Standard 2 90 2 5" xfId="19982"/>
    <cellStyle name="Standard 2 90 3" xfId="5076"/>
    <cellStyle name="Standard 2 90 3 2" xfId="8004"/>
    <cellStyle name="Standard 2 90 3 2 2" xfId="19987"/>
    <cellStyle name="Standard 2 90 3 3" xfId="12332"/>
    <cellStyle name="Standard 2 90 3 3 2" xfId="19988"/>
    <cellStyle name="Standard 2 90 3 4" xfId="11601"/>
    <cellStyle name="Standard 2 90 3 4 2" xfId="19989"/>
    <cellStyle name="Standard 2 90 3 5" xfId="19986"/>
    <cellStyle name="Standard 2 90 4" xfId="8002"/>
    <cellStyle name="Standard 2 90 4 2" xfId="19990"/>
    <cellStyle name="Standard 2 90 5" xfId="13662"/>
    <cellStyle name="Standard 2 90 5 2" xfId="19991"/>
    <cellStyle name="Standard 2 90 6" xfId="10474"/>
    <cellStyle name="Standard 2 90 6 2" xfId="19992"/>
    <cellStyle name="Standard 2 90 7" xfId="19981"/>
    <cellStyle name="Standard 2 91" xfId="5077"/>
    <cellStyle name="Standard 2 91 2" xfId="8005"/>
    <cellStyle name="Standard 2 91 2 2" xfId="19994"/>
    <cellStyle name="Standard 2 91 3" xfId="13665"/>
    <cellStyle name="Standard 2 91 3 2" xfId="19995"/>
    <cellStyle name="Standard 2 91 4" xfId="11602"/>
    <cellStyle name="Standard 2 91 4 2" xfId="19996"/>
    <cellStyle name="Standard 2 91 5" xfId="19993"/>
    <cellStyle name="Standard 2 92" xfId="5078"/>
    <cellStyle name="Standard 2 92 2" xfId="8006"/>
    <cellStyle name="Standard 2 92 2 2" xfId="19998"/>
    <cellStyle name="Standard 2 92 3" xfId="13664"/>
    <cellStyle name="Standard 2 92 3 2" xfId="19999"/>
    <cellStyle name="Standard 2 92 4" xfId="10476"/>
    <cellStyle name="Standard 2 92 4 2" xfId="20000"/>
    <cellStyle name="Standard 2 92 5" xfId="19997"/>
    <cellStyle name="Standard 2 93" xfId="5079"/>
    <cellStyle name="Standard 2 93 2" xfId="8007"/>
    <cellStyle name="Standard 2 93 2 2" xfId="20002"/>
    <cellStyle name="Standard 2 93 3" xfId="14130"/>
    <cellStyle name="Standard 2 93 3 2" xfId="20003"/>
    <cellStyle name="Standard 2 93 4" xfId="10475"/>
    <cellStyle name="Standard 2 93 4 2" xfId="20004"/>
    <cellStyle name="Standard 2 93 5" xfId="20001"/>
    <cellStyle name="Standard 2 94" xfId="5080"/>
    <cellStyle name="Standard 2 94 2" xfId="5081"/>
    <cellStyle name="Standard 2 94 2 2" xfId="8009"/>
    <cellStyle name="Standard 2 94 2 2 2" xfId="20007"/>
    <cellStyle name="Standard 2 94 2 3" xfId="20006"/>
    <cellStyle name="Standard 2 94 3" xfId="5082"/>
    <cellStyle name="Standard 2 94 3 2" xfId="8010"/>
    <cellStyle name="Standard 2 94 3 2 2" xfId="20009"/>
    <cellStyle name="Standard 2 94 3 3" xfId="20008"/>
    <cellStyle name="Standard 2 94 4" xfId="8008"/>
    <cellStyle name="Standard 2 94 4 2" xfId="20010"/>
    <cellStyle name="Standard 2 94 5" xfId="12333"/>
    <cellStyle name="Standard 2 94 5 2" xfId="20011"/>
    <cellStyle name="Standard 2 94 6" xfId="11603"/>
    <cellStyle name="Standard 2 94 6 2" xfId="20012"/>
    <cellStyle name="Standard 2 94 7" xfId="20005"/>
    <cellStyle name="Standard 2 95" xfId="5083"/>
    <cellStyle name="Standard 2 95 2" xfId="5084"/>
    <cellStyle name="Standard 2 95 2 2" xfId="8012"/>
    <cellStyle name="Standard 2 95 2 2 2" xfId="20015"/>
    <cellStyle name="Standard 2 95 2 3" xfId="20014"/>
    <cellStyle name="Standard 2 95 3" xfId="5085"/>
    <cellStyle name="Standard 2 95 3 2" xfId="8013"/>
    <cellStyle name="Standard 2 95 3 2 2" xfId="20017"/>
    <cellStyle name="Standard 2 95 3 3" xfId="20016"/>
    <cellStyle name="Standard 2 95 4" xfId="8011"/>
    <cellStyle name="Standard 2 95 4 2" xfId="20018"/>
    <cellStyle name="Standard 2 95 5" xfId="13666"/>
    <cellStyle name="Standard 2 95 5 2" xfId="20019"/>
    <cellStyle name="Standard 2 95 6" xfId="11604"/>
    <cellStyle name="Standard 2 95 6 2" xfId="20020"/>
    <cellStyle name="Standard 2 95 7" xfId="20013"/>
    <cellStyle name="Standard 2 96" xfId="5086"/>
    <cellStyle name="Standard 2 96 2" xfId="8014"/>
    <cellStyle name="Standard 2 96 2 2" xfId="20022"/>
    <cellStyle name="Standard 2 96 3" xfId="13668"/>
    <cellStyle name="Standard 2 96 3 2" xfId="20023"/>
    <cellStyle name="Standard 2 96 4" xfId="10479"/>
    <cellStyle name="Standard 2 96 4 2" xfId="20024"/>
    <cellStyle name="Standard 2 96 5" xfId="20021"/>
    <cellStyle name="Standard 2 97" xfId="5087"/>
    <cellStyle name="Standard 2 97 2" xfId="8015"/>
    <cellStyle name="Standard 2 97 2 2" xfId="20026"/>
    <cellStyle name="Standard 2 97 3" xfId="13667"/>
    <cellStyle name="Standard 2 97 3 2" xfId="20027"/>
    <cellStyle name="Standard 2 97 4" xfId="10477"/>
    <cellStyle name="Standard 2 97 4 2" xfId="20028"/>
    <cellStyle name="Standard 2 97 5" xfId="20025"/>
    <cellStyle name="Standard 2 98" xfId="5088"/>
    <cellStyle name="Standard 2 98 2" xfId="8016"/>
    <cellStyle name="Standard 2 98 2 2" xfId="20030"/>
    <cellStyle name="Standard 2 98 3" xfId="12334"/>
    <cellStyle name="Standard 2 98 3 2" xfId="20031"/>
    <cellStyle name="Standard 2 98 4" xfId="11605"/>
    <cellStyle name="Standard 2 98 4 2" xfId="20032"/>
    <cellStyle name="Standard 2 98 5" xfId="20029"/>
    <cellStyle name="Standard 2 99" xfId="5089"/>
    <cellStyle name="Standard 2 99 2" xfId="8017"/>
    <cellStyle name="Standard 2 99 2 2" xfId="20034"/>
    <cellStyle name="Standard 2 99 3" xfId="12335"/>
    <cellStyle name="Standard 2 99 3 2" xfId="20035"/>
    <cellStyle name="Standard 2 99 4" xfId="10478"/>
    <cellStyle name="Standard 2 99 4 2" xfId="20036"/>
    <cellStyle name="Standard 2 99 5" xfId="20033"/>
    <cellStyle name="Standard 20" xfId="5090"/>
    <cellStyle name="Standard 20 2" xfId="5091"/>
    <cellStyle name="Standard 20 2 2" xfId="5092"/>
    <cellStyle name="Standard 20 2 2 2" xfId="8020"/>
    <cellStyle name="Standard 20 2 2 2 2" xfId="20040"/>
    <cellStyle name="Standard 20 2 2 3" xfId="13669"/>
    <cellStyle name="Standard 20 2 2 3 2" xfId="20041"/>
    <cellStyle name="Standard 20 2 2 4" xfId="10481"/>
    <cellStyle name="Standard 20 2 2 4 2" xfId="20042"/>
    <cellStyle name="Standard 20 2 2 5" xfId="20039"/>
    <cellStyle name="Standard 20 2 3" xfId="8019"/>
    <cellStyle name="Standard 20 2 3 2" xfId="20043"/>
    <cellStyle name="Standard 20 2 4" xfId="12808"/>
    <cellStyle name="Standard 20 2 4 2" xfId="20044"/>
    <cellStyle name="Standard 20 2 5" xfId="11607"/>
    <cellStyle name="Standard 20 2 5 2" xfId="20045"/>
    <cellStyle name="Standard 20 2 6" xfId="20038"/>
    <cellStyle name="Standard 20 3" xfId="5093"/>
    <cellStyle name="Standard 20 3 2" xfId="8021"/>
    <cellStyle name="Standard 20 3 2 2" xfId="20047"/>
    <cellStyle name="Standard 20 3 3" xfId="12336"/>
    <cellStyle name="Standard 20 3 3 2" xfId="20048"/>
    <cellStyle name="Standard 20 3 4" xfId="10480"/>
    <cellStyle name="Standard 20 3 4 2" xfId="20049"/>
    <cellStyle name="Standard 20 3 5" xfId="20046"/>
    <cellStyle name="Standard 20 4" xfId="8018"/>
    <cellStyle name="Standard 20 4 2" xfId="20050"/>
    <cellStyle name="Standard 20 5" xfId="13670"/>
    <cellStyle name="Standard 20 5 2" xfId="20051"/>
    <cellStyle name="Standard 20 6" xfId="11606"/>
    <cellStyle name="Standard 20 6 2" xfId="20052"/>
    <cellStyle name="Standard 20 7" xfId="20037"/>
    <cellStyle name="Standard 20_BNP_Tradeabstimmung_Oktober_2012" xfId="5094"/>
    <cellStyle name="Standard 200" xfId="5095"/>
    <cellStyle name="Standard 200 2" xfId="5096"/>
    <cellStyle name="Standard 200 2 2" xfId="8023"/>
    <cellStyle name="Standard 200 2 2 2" xfId="20055"/>
    <cellStyle name="Standard 200 2 3" xfId="13672"/>
    <cellStyle name="Standard 200 2 3 2" xfId="20056"/>
    <cellStyle name="Standard 200 2 4" xfId="10484"/>
    <cellStyle name="Standard 200 2 4 2" xfId="20057"/>
    <cellStyle name="Standard 200 2 5" xfId="20054"/>
    <cellStyle name="Standard 200 3" xfId="5097"/>
    <cellStyle name="Standard 200 3 2" xfId="8024"/>
    <cellStyle name="Standard 200 3 2 2" xfId="20059"/>
    <cellStyle name="Standard 200 3 3" xfId="13671"/>
    <cellStyle name="Standard 200 3 3 2" xfId="20060"/>
    <cellStyle name="Standard 200 3 4" xfId="10482"/>
    <cellStyle name="Standard 200 3 4 2" xfId="20061"/>
    <cellStyle name="Standard 200 3 5" xfId="20058"/>
    <cellStyle name="Standard 200 4" xfId="8022"/>
    <cellStyle name="Standard 200 4 2" xfId="20062"/>
    <cellStyle name="Standard 200 5" xfId="12337"/>
    <cellStyle name="Standard 200 5 2" xfId="20063"/>
    <cellStyle name="Standard 200 6" xfId="12914"/>
    <cellStyle name="Standard 200 6 2" xfId="20064"/>
    <cellStyle name="Standard 200 7" xfId="20053"/>
    <cellStyle name="Standard 201" xfId="5098"/>
    <cellStyle name="Standard 201 2" xfId="5099"/>
    <cellStyle name="Standard 201 2 2" xfId="8026"/>
    <cellStyle name="Standard 201 2 2 2" xfId="20067"/>
    <cellStyle name="Standard 201 2 3" xfId="12339"/>
    <cellStyle name="Standard 201 2 3 2" xfId="20068"/>
    <cellStyle name="Standard 201 2 4" xfId="10483"/>
    <cellStyle name="Standard 201 2 4 2" xfId="20069"/>
    <cellStyle name="Standard 201 2 5" xfId="20066"/>
    <cellStyle name="Standard 201 3" xfId="5100"/>
    <cellStyle name="Standard 201 3 2" xfId="8027"/>
    <cellStyle name="Standard 201 3 2 2" xfId="20071"/>
    <cellStyle name="Standard 201 3 3" xfId="13674"/>
    <cellStyle name="Standard 201 3 3 2" xfId="20072"/>
    <cellStyle name="Standard 201 3 4" xfId="11609"/>
    <cellStyle name="Standard 201 3 4 2" xfId="20073"/>
    <cellStyle name="Standard 201 3 5" xfId="20070"/>
    <cellStyle name="Standard 201 4" xfId="8025"/>
    <cellStyle name="Standard 201 4 2" xfId="20074"/>
    <cellStyle name="Standard 201 5" xfId="12338"/>
    <cellStyle name="Standard 201 5 2" xfId="20075"/>
    <cellStyle name="Standard 201 6" xfId="11608"/>
    <cellStyle name="Standard 201 6 2" xfId="20076"/>
    <cellStyle name="Standard 201 7" xfId="20065"/>
    <cellStyle name="Standard 202" xfId="5101"/>
    <cellStyle name="Standard 202 2" xfId="5102"/>
    <cellStyle name="Standard 202 2 2" xfId="8029"/>
    <cellStyle name="Standard 202 2 2 2" xfId="20079"/>
    <cellStyle name="Standard 202 2 3" xfId="12340"/>
    <cellStyle name="Standard 202 2 3 2" xfId="20080"/>
    <cellStyle name="Standard 202 2 4" xfId="10487"/>
    <cellStyle name="Standard 202 2 4 2" xfId="20081"/>
    <cellStyle name="Standard 202 2 5" xfId="20078"/>
    <cellStyle name="Standard 202 3" xfId="5103"/>
    <cellStyle name="Standard 202 3 2" xfId="8030"/>
    <cellStyle name="Standard 202 3 2 2" xfId="20083"/>
    <cellStyle name="Standard 202 3 3" xfId="12341"/>
    <cellStyle name="Standard 202 3 3 2" xfId="20084"/>
    <cellStyle name="Standard 202 3 4" xfId="10485"/>
    <cellStyle name="Standard 202 3 4 2" xfId="20085"/>
    <cellStyle name="Standard 202 3 5" xfId="20082"/>
    <cellStyle name="Standard 202 4" xfId="8028"/>
    <cellStyle name="Standard 202 4 2" xfId="20086"/>
    <cellStyle name="Standard 202 5" xfId="13673"/>
    <cellStyle name="Standard 202 5 2" xfId="20087"/>
    <cellStyle name="Standard 202 6" xfId="12916"/>
    <cellStyle name="Standard 202 6 2" xfId="20088"/>
    <cellStyle name="Standard 202 7" xfId="20077"/>
    <cellStyle name="Standard 203" xfId="5104"/>
    <cellStyle name="Standard 203 2" xfId="5105"/>
    <cellStyle name="Standard 203 2 2" xfId="8032"/>
    <cellStyle name="Standard 203 2 2 2" xfId="20091"/>
    <cellStyle name="Standard 203 2 3" xfId="13677"/>
    <cellStyle name="Standard 203 2 3 2" xfId="20092"/>
    <cellStyle name="Standard 203 2 4" xfId="10486"/>
    <cellStyle name="Standard 203 2 4 2" xfId="20093"/>
    <cellStyle name="Standard 203 2 5" xfId="20090"/>
    <cellStyle name="Standard 203 3" xfId="5106"/>
    <cellStyle name="Standard 203 3 2" xfId="8033"/>
    <cellStyle name="Standard 203 3 2 2" xfId="20095"/>
    <cellStyle name="Standard 203 3 3" xfId="13676"/>
    <cellStyle name="Standard 203 3 3 2" xfId="20096"/>
    <cellStyle name="Standard 203 3 4" xfId="11610"/>
    <cellStyle name="Standard 203 3 4 2" xfId="20097"/>
    <cellStyle name="Standard 203 3 5" xfId="20094"/>
    <cellStyle name="Standard 203 4" xfId="8031"/>
    <cellStyle name="Standard 203 4 2" xfId="20098"/>
    <cellStyle name="Standard 203 5" xfId="12342"/>
    <cellStyle name="Standard 203 5 2" xfId="20099"/>
    <cellStyle name="Standard 203 6" xfId="12915"/>
    <cellStyle name="Standard 203 6 2" xfId="20100"/>
    <cellStyle name="Standard 203 7" xfId="20089"/>
    <cellStyle name="Standard 204" xfId="5107"/>
    <cellStyle name="Standard 204 2" xfId="5108"/>
    <cellStyle name="Standard 204 2 2" xfId="8035"/>
    <cellStyle name="Standard 204 2 2 2" xfId="20103"/>
    <cellStyle name="Standard 204 2 3" xfId="12343"/>
    <cellStyle name="Standard 204 2 3 2" xfId="20104"/>
    <cellStyle name="Standard 204 2 4" xfId="10490"/>
    <cellStyle name="Standard 204 2 4 2" xfId="20105"/>
    <cellStyle name="Standard 204 2 5" xfId="20102"/>
    <cellStyle name="Standard 204 3" xfId="5109"/>
    <cellStyle name="Standard 204 3 2" xfId="8036"/>
    <cellStyle name="Standard 204 3 2 2" xfId="20107"/>
    <cellStyle name="Standard 204 3 3" xfId="13678"/>
    <cellStyle name="Standard 204 3 3 2" xfId="20108"/>
    <cellStyle name="Standard 204 3 4" xfId="10488"/>
    <cellStyle name="Standard 204 3 4 2" xfId="20109"/>
    <cellStyle name="Standard 204 3 5" xfId="20106"/>
    <cellStyle name="Standard 204 4" xfId="8034"/>
    <cellStyle name="Standard 204 4 2" xfId="20110"/>
    <cellStyle name="Standard 204 5" xfId="14131"/>
    <cellStyle name="Standard 204 5 2" xfId="20111"/>
    <cellStyle name="Standard 204 6" xfId="11611"/>
    <cellStyle name="Standard 204 6 2" xfId="20112"/>
    <cellStyle name="Standard 204 7" xfId="20101"/>
    <cellStyle name="Standard 205" xfId="5110"/>
    <cellStyle name="Standard 205 2" xfId="5111"/>
    <cellStyle name="Standard 205 2 2" xfId="8038"/>
    <cellStyle name="Standard 205 2 2 2" xfId="20115"/>
    <cellStyle name="Standard 205 2 3" xfId="13679"/>
    <cellStyle name="Standard 205 2 3 2" xfId="20116"/>
    <cellStyle name="Standard 205 2 4" xfId="10489"/>
    <cellStyle name="Standard 205 2 4 2" xfId="20117"/>
    <cellStyle name="Standard 205 2 5" xfId="20114"/>
    <cellStyle name="Standard 205 3" xfId="5112"/>
    <cellStyle name="Standard 205 3 2" xfId="8039"/>
    <cellStyle name="Standard 205 3 2 2" xfId="20119"/>
    <cellStyle name="Standard 205 3 3" xfId="12345"/>
    <cellStyle name="Standard 205 3 3 2" xfId="20120"/>
    <cellStyle name="Standard 205 3 4" xfId="12917"/>
    <cellStyle name="Standard 205 3 4 2" xfId="20121"/>
    <cellStyle name="Standard 205 3 5" xfId="20118"/>
    <cellStyle name="Standard 205 4" xfId="8037"/>
    <cellStyle name="Standard 205 4 2" xfId="20122"/>
    <cellStyle name="Standard 205 5" xfId="12344"/>
    <cellStyle name="Standard 205 5 2" xfId="20123"/>
    <cellStyle name="Standard 205 6" xfId="12918"/>
    <cellStyle name="Standard 205 6 2" xfId="20124"/>
    <cellStyle name="Standard 205 7" xfId="20113"/>
    <cellStyle name="Standard 206" xfId="5113"/>
    <cellStyle name="Standard 206 2" xfId="5114"/>
    <cellStyle name="Standard 206 2 2" xfId="8041"/>
    <cellStyle name="Standard 206 2 2 2" xfId="20127"/>
    <cellStyle name="Standard 206 2 3" xfId="12346"/>
    <cellStyle name="Standard 206 2 3 2" xfId="20128"/>
    <cellStyle name="Standard 206 2 4" xfId="10493"/>
    <cellStyle name="Standard 206 2 4 2" xfId="20129"/>
    <cellStyle name="Standard 206 2 5" xfId="20126"/>
    <cellStyle name="Standard 206 3" xfId="5115"/>
    <cellStyle name="Standard 206 3 2" xfId="8042"/>
    <cellStyle name="Standard 206 3 2 2" xfId="20131"/>
    <cellStyle name="Standard 206 3 3" xfId="13681"/>
    <cellStyle name="Standard 206 3 3 2" xfId="20132"/>
    <cellStyle name="Standard 206 3 4" xfId="10491"/>
    <cellStyle name="Standard 206 3 4 2" xfId="20133"/>
    <cellStyle name="Standard 206 3 5" xfId="20130"/>
    <cellStyle name="Standard 206 4" xfId="8040"/>
    <cellStyle name="Standard 206 4 2" xfId="20134"/>
    <cellStyle name="Standard 206 5" xfId="13680"/>
    <cellStyle name="Standard 206 5 2" xfId="20135"/>
    <cellStyle name="Standard 206 6" xfId="11612"/>
    <cellStyle name="Standard 206 6 2" xfId="20136"/>
    <cellStyle name="Standard 206 7" xfId="20125"/>
    <cellStyle name="Standard 207" xfId="5116"/>
    <cellStyle name="Standard 207 2" xfId="5117"/>
    <cellStyle name="Standard 207 2 2" xfId="8044"/>
    <cellStyle name="Standard 207 2 2 2" xfId="20139"/>
    <cellStyle name="Standard 207 2 3" xfId="12347"/>
    <cellStyle name="Standard 207 2 3 2" xfId="20140"/>
    <cellStyle name="Standard 207 2 4" xfId="10492"/>
    <cellStyle name="Standard 207 2 4 2" xfId="20141"/>
    <cellStyle name="Standard 207 2 5" xfId="20138"/>
    <cellStyle name="Standard 207 3" xfId="5118"/>
    <cellStyle name="Standard 207 3 2" xfId="8045"/>
    <cellStyle name="Standard 207 3 2 2" xfId="20143"/>
    <cellStyle name="Standard 207 3 3" xfId="12348"/>
    <cellStyle name="Standard 207 3 3 2" xfId="20144"/>
    <cellStyle name="Standard 207 3 4" xfId="12920"/>
    <cellStyle name="Standard 207 3 4 2" xfId="20145"/>
    <cellStyle name="Standard 207 3 5" xfId="20142"/>
    <cellStyle name="Standard 207 4" xfId="8043"/>
    <cellStyle name="Standard 207 4 2" xfId="20146"/>
    <cellStyle name="Standard 207 5" xfId="13675"/>
    <cellStyle name="Standard 207 5 2" xfId="20147"/>
    <cellStyle name="Standard 207 6" xfId="11613"/>
    <cellStyle name="Standard 207 6 2" xfId="20148"/>
    <cellStyle name="Standard 207 7" xfId="20137"/>
    <cellStyle name="Standard 208" xfId="5119"/>
    <cellStyle name="Standard 208 2" xfId="5120"/>
    <cellStyle name="Standard 208 2 2" xfId="8047"/>
    <cellStyle name="Standard 208 2 2 2" xfId="20151"/>
    <cellStyle name="Standard 208 2 3" xfId="13684"/>
    <cellStyle name="Standard 208 2 3 2" xfId="20152"/>
    <cellStyle name="Standard 208 2 4" xfId="10496"/>
    <cellStyle name="Standard 208 2 4 2" xfId="20153"/>
    <cellStyle name="Standard 208 2 5" xfId="20150"/>
    <cellStyle name="Standard 208 3" xfId="5121"/>
    <cellStyle name="Standard 208 3 2" xfId="8048"/>
    <cellStyle name="Standard 208 3 2 2" xfId="20155"/>
    <cellStyle name="Standard 208 3 3" xfId="13683"/>
    <cellStyle name="Standard 208 3 3 2" xfId="20156"/>
    <cellStyle name="Standard 208 3 4" xfId="10494"/>
    <cellStyle name="Standard 208 3 4 2" xfId="20157"/>
    <cellStyle name="Standard 208 3 5" xfId="20154"/>
    <cellStyle name="Standard 208 4" xfId="8046"/>
    <cellStyle name="Standard 208 4 2" xfId="20158"/>
    <cellStyle name="Standard 208 5" xfId="12349"/>
    <cellStyle name="Standard 208 5 2" xfId="20159"/>
    <cellStyle name="Standard 208 6" xfId="11614"/>
    <cellStyle name="Standard 208 6 2" xfId="20160"/>
    <cellStyle name="Standard 208 7" xfId="20149"/>
    <cellStyle name="Standard 209" xfId="5122"/>
    <cellStyle name="Standard 209 2" xfId="5123"/>
    <cellStyle name="Standard 209 2 2" xfId="8050"/>
    <cellStyle name="Standard 209 2 2 2" xfId="20163"/>
    <cellStyle name="Standard 209 2 3" xfId="13685"/>
    <cellStyle name="Standard 209 2 3 2" xfId="20164"/>
    <cellStyle name="Standard 209 2 4" xfId="10495"/>
    <cellStyle name="Standard 209 2 4 2" xfId="20165"/>
    <cellStyle name="Standard 209 2 5" xfId="20162"/>
    <cellStyle name="Standard 209 3" xfId="5124"/>
    <cellStyle name="Standard 209 3 2" xfId="8051"/>
    <cellStyle name="Standard 209 3 2 2" xfId="20167"/>
    <cellStyle name="Standard 209 3 3" xfId="12351"/>
    <cellStyle name="Standard 209 3 3 2" xfId="20168"/>
    <cellStyle name="Standard 209 3 4" xfId="12919"/>
    <cellStyle name="Standard 209 3 4 2" xfId="20169"/>
    <cellStyle name="Standard 209 3 5" xfId="20166"/>
    <cellStyle name="Standard 209 4" xfId="8049"/>
    <cellStyle name="Standard 209 4 2" xfId="20170"/>
    <cellStyle name="Standard 209 5" xfId="12350"/>
    <cellStyle name="Standard 209 5 2" xfId="20171"/>
    <cellStyle name="Standard 209 6" xfId="12921"/>
    <cellStyle name="Standard 209 6 2" xfId="20172"/>
    <cellStyle name="Standard 209 7" xfId="20161"/>
    <cellStyle name="Standard 21" xfId="5125"/>
    <cellStyle name="Standard 21 2" xfId="5126"/>
    <cellStyle name="Standard 21 2 2" xfId="5127"/>
    <cellStyle name="Standard 21 2 2 2" xfId="8054"/>
    <cellStyle name="Standard 21 2 2 2 2" xfId="20176"/>
    <cellStyle name="Standard 21 2 2 3" xfId="12353"/>
    <cellStyle name="Standard 21 2 2 3 2" xfId="20177"/>
    <cellStyle name="Standard 21 2 2 4" xfId="10497"/>
    <cellStyle name="Standard 21 2 2 4 2" xfId="20178"/>
    <cellStyle name="Standard 21 2 2 5" xfId="20175"/>
    <cellStyle name="Standard 21 2 3" xfId="8053"/>
    <cellStyle name="Standard 21 2 3 2" xfId="20179"/>
    <cellStyle name="Standard 21 2 4" xfId="13687"/>
    <cellStyle name="Standard 21 2 4 2" xfId="20180"/>
    <cellStyle name="Standard 21 2 5" xfId="10498"/>
    <cellStyle name="Standard 21 2 5 2" xfId="20181"/>
    <cellStyle name="Standard 21 2 6" xfId="20174"/>
    <cellStyle name="Standard 21 3" xfId="5128"/>
    <cellStyle name="Standard 21 3 2" xfId="8055"/>
    <cellStyle name="Standard 21 3 2 2" xfId="20183"/>
    <cellStyle name="Standard 21 3 3" xfId="13688"/>
    <cellStyle name="Standard 21 3 3 2" xfId="20184"/>
    <cellStyle name="Standard 21 3 4" xfId="11616"/>
    <cellStyle name="Standard 21 3 4 2" xfId="20185"/>
    <cellStyle name="Standard 21 3 5" xfId="20182"/>
    <cellStyle name="Standard 21 4" xfId="8052"/>
    <cellStyle name="Standard 21 4 2" xfId="20186"/>
    <cellStyle name="Standard 21 5" xfId="12352"/>
    <cellStyle name="Standard 21 5 2" xfId="20187"/>
    <cellStyle name="Standard 21 6" xfId="11615"/>
    <cellStyle name="Standard 21 6 2" xfId="20188"/>
    <cellStyle name="Standard 21 7" xfId="20173"/>
    <cellStyle name="Standard 21_BNP_Tradeabstimmung_Oktober_2012" xfId="5129"/>
    <cellStyle name="Standard 210" xfId="5130"/>
    <cellStyle name="Standard 210 2" xfId="5131"/>
    <cellStyle name="Standard 210 2 2" xfId="8057"/>
    <cellStyle name="Standard 210 2 2 2" xfId="20191"/>
    <cellStyle name="Standard 210 2 3" xfId="12354"/>
    <cellStyle name="Standard 210 2 3 2" xfId="20192"/>
    <cellStyle name="Standard 210 2 4" xfId="12924"/>
    <cellStyle name="Standard 210 2 4 2" xfId="20193"/>
    <cellStyle name="Standard 210 2 5" xfId="20190"/>
    <cellStyle name="Standard 210 3" xfId="5132"/>
    <cellStyle name="Standard 210 3 2" xfId="8058"/>
    <cellStyle name="Standard 210 3 2 2" xfId="20195"/>
    <cellStyle name="Standard 210 3 3" xfId="13689"/>
    <cellStyle name="Standard 210 3 3 2" xfId="20196"/>
    <cellStyle name="Standard 210 3 4" xfId="10501"/>
    <cellStyle name="Standard 210 3 4 2" xfId="20197"/>
    <cellStyle name="Standard 210 3 5" xfId="20194"/>
    <cellStyle name="Standard 210 4" xfId="8056"/>
    <cellStyle name="Standard 210 4 2" xfId="20198"/>
    <cellStyle name="Standard 210 5" xfId="13686"/>
    <cellStyle name="Standard 210 5 2" xfId="20199"/>
    <cellStyle name="Standard 210 6" xfId="11617"/>
    <cellStyle name="Standard 210 6 2" xfId="20200"/>
    <cellStyle name="Standard 210 7" xfId="20189"/>
    <cellStyle name="Standard 211" xfId="5133"/>
    <cellStyle name="Standard 211 2" xfId="5134"/>
    <cellStyle name="Standard 211 2 2" xfId="8060"/>
    <cellStyle name="Standard 211 2 2 2" xfId="20203"/>
    <cellStyle name="Standard 211 2 3" xfId="12355"/>
    <cellStyle name="Standard 211 2 3 2" xfId="20204"/>
    <cellStyle name="Standard 211 2 4" xfId="11618"/>
    <cellStyle name="Standard 211 2 4 2" xfId="20205"/>
    <cellStyle name="Standard 211 2 5" xfId="20202"/>
    <cellStyle name="Standard 211 3" xfId="5135"/>
    <cellStyle name="Standard 211 3 2" xfId="8061"/>
    <cellStyle name="Standard 211 3 2 2" xfId="20207"/>
    <cellStyle name="Standard 211 3 3" xfId="12356"/>
    <cellStyle name="Standard 211 3 3 2" xfId="20208"/>
    <cellStyle name="Standard 211 3 4" xfId="10500"/>
    <cellStyle name="Standard 211 3 4 2" xfId="20209"/>
    <cellStyle name="Standard 211 3 5" xfId="20206"/>
    <cellStyle name="Standard 211 4" xfId="8059"/>
    <cellStyle name="Standard 211 4 2" xfId="20210"/>
    <cellStyle name="Standard 211 5" xfId="13682"/>
    <cellStyle name="Standard 211 5 2" xfId="20211"/>
    <cellStyle name="Standard 211 6" xfId="10499"/>
    <cellStyle name="Standard 211 6 2" xfId="20212"/>
    <cellStyle name="Standard 211 7" xfId="20201"/>
    <cellStyle name="Standard 212" xfId="5136"/>
    <cellStyle name="Standard 212 2" xfId="5137"/>
    <cellStyle name="Standard 212 2 2" xfId="8063"/>
    <cellStyle name="Standard 212 2 2 2" xfId="20215"/>
    <cellStyle name="Standard 212 2 3" xfId="13690"/>
    <cellStyle name="Standard 212 2 3 2" xfId="20216"/>
    <cellStyle name="Standard 212 2 4" xfId="12923"/>
    <cellStyle name="Standard 212 2 4 2" xfId="20217"/>
    <cellStyle name="Standard 212 2 5" xfId="20214"/>
    <cellStyle name="Standard 212 3" xfId="5138"/>
    <cellStyle name="Standard 212 3 2" xfId="8064"/>
    <cellStyle name="Standard 212 3 2 2" xfId="20219"/>
    <cellStyle name="Standard 212 3 3" xfId="12357"/>
    <cellStyle name="Standard 212 3 3 2" xfId="20220"/>
    <cellStyle name="Standard 212 3 4" xfId="10503"/>
    <cellStyle name="Standard 212 3 4 2" xfId="20221"/>
    <cellStyle name="Standard 212 3 5" xfId="20218"/>
    <cellStyle name="Standard 212 4" xfId="8062"/>
    <cellStyle name="Standard 212 4 2" xfId="20222"/>
    <cellStyle name="Standard 212 5" xfId="13691"/>
    <cellStyle name="Standard 212 5 2" xfId="20223"/>
    <cellStyle name="Standard 212 6" xfId="12925"/>
    <cellStyle name="Standard 212 6 2" xfId="20224"/>
    <cellStyle name="Standard 212 7" xfId="20213"/>
    <cellStyle name="Standard 213" xfId="5139"/>
    <cellStyle name="Standard 213 2" xfId="5140"/>
    <cellStyle name="Standard 213 2 2" xfId="8066"/>
    <cellStyle name="Standard 213 2 2 2" xfId="20227"/>
    <cellStyle name="Standard 213 2 3" xfId="13693"/>
    <cellStyle name="Standard 213 2 3 2" xfId="20228"/>
    <cellStyle name="Standard 213 2 4" xfId="11619"/>
    <cellStyle name="Standard 213 2 4 2" xfId="20229"/>
    <cellStyle name="Standard 213 2 5" xfId="20226"/>
    <cellStyle name="Standard 213 3" xfId="5141"/>
    <cellStyle name="Standard 213 3 2" xfId="8067"/>
    <cellStyle name="Standard 213 3 2 2" xfId="20231"/>
    <cellStyle name="Standard 213 3 3" xfId="12359"/>
    <cellStyle name="Standard 213 3 3 2" xfId="20232"/>
    <cellStyle name="Standard 213 3 4" xfId="11620"/>
    <cellStyle name="Standard 213 3 4 2" xfId="20233"/>
    <cellStyle name="Standard 213 3 5" xfId="20230"/>
    <cellStyle name="Standard 213 4" xfId="8065"/>
    <cellStyle name="Standard 213 4 2" xfId="20234"/>
    <cellStyle name="Standard 213 5" xfId="12358"/>
    <cellStyle name="Standard 213 5 2" xfId="20235"/>
    <cellStyle name="Standard 213 6" xfId="10502"/>
    <cellStyle name="Standard 213 6 2" xfId="20236"/>
    <cellStyle name="Standard 213 7" xfId="20225"/>
    <cellStyle name="Standard 214" xfId="5142"/>
    <cellStyle name="Standard 214 2" xfId="5143"/>
    <cellStyle name="Standard 214 2 2" xfId="8069"/>
    <cellStyle name="Standard 214 2 2 2" xfId="20239"/>
    <cellStyle name="Standard 214 2 3" xfId="12360"/>
    <cellStyle name="Standard 214 2 3 2" xfId="20240"/>
    <cellStyle name="Standard 214 2 4" xfId="10504"/>
    <cellStyle name="Standard 214 2 4 2" xfId="20241"/>
    <cellStyle name="Standard 214 2 5" xfId="20238"/>
    <cellStyle name="Standard 214 3" xfId="5144"/>
    <cellStyle name="Standard 214 3 2" xfId="8070"/>
    <cellStyle name="Standard 214 3 2 2" xfId="20243"/>
    <cellStyle name="Standard 214 3 3" xfId="13695"/>
    <cellStyle name="Standard 214 3 3 2" xfId="20244"/>
    <cellStyle name="Standard 214 3 4" xfId="11621"/>
    <cellStyle name="Standard 214 3 4 2" xfId="20245"/>
    <cellStyle name="Standard 214 3 5" xfId="20242"/>
    <cellStyle name="Standard 214 4" xfId="8068"/>
    <cellStyle name="Standard 214 4 2" xfId="20246"/>
    <cellStyle name="Standard 214 5" xfId="13694"/>
    <cellStyle name="Standard 214 5 2" xfId="20247"/>
    <cellStyle name="Standard 214 6" xfId="10505"/>
    <cellStyle name="Standard 214 6 2" xfId="20248"/>
    <cellStyle name="Standard 214 7" xfId="20237"/>
    <cellStyle name="Standard 215" xfId="5145"/>
    <cellStyle name="Standard 215 2" xfId="5146"/>
    <cellStyle name="Standard 215 2 2" xfId="8072"/>
    <cellStyle name="Standard 215 2 2 2" xfId="20251"/>
    <cellStyle name="Standard 215 2 3" xfId="12361"/>
    <cellStyle name="Standard 215 2 3 2" xfId="20252"/>
    <cellStyle name="Standard 215 2 4" xfId="10507"/>
    <cellStyle name="Standard 215 2 4 2" xfId="20253"/>
    <cellStyle name="Standard 215 2 5" xfId="20250"/>
    <cellStyle name="Standard 215 3" xfId="5147"/>
    <cellStyle name="Standard 215 3 2" xfId="8073"/>
    <cellStyle name="Standard 215 3 2 2" xfId="20255"/>
    <cellStyle name="Standard 215 3 3" xfId="13696"/>
    <cellStyle name="Standard 215 3 3 2" xfId="20256"/>
    <cellStyle name="Standard 215 3 4" xfId="10506"/>
    <cellStyle name="Standard 215 3 4 2" xfId="20257"/>
    <cellStyle name="Standard 215 3 5" xfId="20254"/>
    <cellStyle name="Standard 215 4" xfId="8071"/>
    <cellStyle name="Standard 215 4 2" xfId="20258"/>
    <cellStyle name="Standard 215 5" xfId="13692"/>
    <cellStyle name="Standard 215 5 2" xfId="20259"/>
    <cellStyle name="Standard 215 6" xfId="12928"/>
    <cellStyle name="Standard 215 6 2" xfId="20260"/>
    <cellStyle name="Standard 215 7" xfId="20249"/>
    <cellStyle name="Standard 216" xfId="5148"/>
    <cellStyle name="Standard 216 2" xfId="5149"/>
    <cellStyle name="Standard 216 2 2" xfId="8075"/>
    <cellStyle name="Standard 216 2 2 2" xfId="20263"/>
    <cellStyle name="Standard 216 2 3" xfId="12363"/>
    <cellStyle name="Standard 216 2 3 2" xfId="20264"/>
    <cellStyle name="Standard 216 2 4" xfId="11622"/>
    <cellStyle name="Standard 216 2 4 2" xfId="20265"/>
    <cellStyle name="Standard 216 2 5" xfId="20262"/>
    <cellStyle name="Standard 216 3" xfId="5150"/>
    <cellStyle name="Standard 216 3 2" xfId="8076"/>
    <cellStyle name="Standard 216 3 2 2" xfId="20267"/>
    <cellStyle name="Standard 216 3 3" xfId="13698"/>
    <cellStyle name="Standard 216 3 3 2" xfId="20268"/>
    <cellStyle name="Standard 216 3 4" xfId="10515"/>
    <cellStyle name="Standard 216 3 4 2" xfId="20269"/>
    <cellStyle name="Standard 216 3 5" xfId="20266"/>
    <cellStyle name="Standard 216 4" xfId="8074"/>
    <cellStyle name="Standard 216 4 2" xfId="20270"/>
    <cellStyle name="Standard 216 5" xfId="12362"/>
    <cellStyle name="Standard 216 5 2" xfId="20271"/>
    <cellStyle name="Standard 216 6" xfId="12927"/>
    <cellStyle name="Standard 216 6 2" xfId="20272"/>
    <cellStyle name="Standard 216 7" xfId="20261"/>
    <cellStyle name="Standard 217" xfId="5151"/>
    <cellStyle name="Standard 217 2" xfId="5152"/>
    <cellStyle name="Standard 217 2 2" xfId="8078"/>
    <cellStyle name="Standard 217 2 2 2" xfId="20275"/>
    <cellStyle name="Standard 217 2 3" xfId="12364"/>
    <cellStyle name="Standard 217 2 3 2" xfId="20276"/>
    <cellStyle name="Standard 217 2 4" xfId="10508"/>
    <cellStyle name="Standard 217 2 4 2" xfId="20277"/>
    <cellStyle name="Standard 217 2 5" xfId="20274"/>
    <cellStyle name="Standard 217 3" xfId="5153"/>
    <cellStyle name="Standard 217 3 2" xfId="8079"/>
    <cellStyle name="Standard 217 3 2 2" xfId="20279"/>
    <cellStyle name="Standard 217 3 3" xfId="12365"/>
    <cellStyle name="Standard 217 3 3 2" xfId="20280"/>
    <cellStyle name="Standard 217 3 4" xfId="11623"/>
    <cellStyle name="Standard 217 3 4 2" xfId="20281"/>
    <cellStyle name="Standard 217 3 5" xfId="20278"/>
    <cellStyle name="Standard 217 4" xfId="8077"/>
    <cellStyle name="Standard 217 4 2" xfId="20282"/>
    <cellStyle name="Standard 217 5" xfId="13697"/>
    <cellStyle name="Standard 217 5 2" xfId="20283"/>
    <cellStyle name="Standard 217 6" xfId="10509"/>
    <cellStyle name="Standard 217 6 2" xfId="20284"/>
    <cellStyle name="Standard 217 7" xfId="20273"/>
    <cellStyle name="Standard 218" xfId="5154"/>
    <cellStyle name="Standard 218 2" xfId="5155"/>
    <cellStyle name="Standard 218 2 2" xfId="8081"/>
    <cellStyle name="Standard 218 2 2 2" xfId="20287"/>
    <cellStyle name="Standard 218 2 3" xfId="13699"/>
    <cellStyle name="Standard 218 2 3 2" xfId="20288"/>
    <cellStyle name="Standard 218 2 4" xfId="10510"/>
    <cellStyle name="Standard 218 2 4 2" xfId="20289"/>
    <cellStyle name="Standard 218 2 5" xfId="20286"/>
    <cellStyle name="Standard 218 3" xfId="5156"/>
    <cellStyle name="Standard 218 3 2" xfId="8082"/>
    <cellStyle name="Standard 218 3 2 2" xfId="20291"/>
    <cellStyle name="Standard 218 3 3" xfId="12366"/>
    <cellStyle name="Standard 218 3 3 2" xfId="20292"/>
    <cellStyle name="Standard 218 3 4" xfId="12929"/>
    <cellStyle name="Standard 218 3 4 2" xfId="20293"/>
    <cellStyle name="Standard 218 3 5" xfId="20290"/>
    <cellStyle name="Standard 218 4" xfId="8080"/>
    <cellStyle name="Standard 218 4 2" xfId="20294"/>
    <cellStyle name="Standard 218 5" xfId="13700"/>
    <cellStyle name="Standard 218 5 2" xfId="20295"/>
    <cellStyle name="Standard 218 6" xfId="12930"/>
    <cellStyle name="Standard 218 6 2" xfId="20296"/>
    <cellStyle name="Standard 218 7" xfId="20285"/>
    <cellStyle name="Standard 219" xfId="5157"/>
    <cellStyle name="Standard 219 2" xfId="5158"/>
    <cellStyle name="Standard 219 2 2" xfId="8084"/>
    <cellStyle name="Standard 219 2 2 2" xfId="20299"/>
    <cellStyle name="Standard 219 2 3" xfId="13702"/>
    <cellStyle name="Standard 219 2 3 2" xfId="20300"/>
    <cellStyle name="Standard 219 2 4" xfId="11624"/>
    <cellStyle name="Standard 219 2 4 2" xfId="20301"/>
    <cellStyle name="Standard 219 2 5" xfId="20298"/>
    <cellStyle name="Standard 219 3" xfId="5159"/>
    <cellStyle name="Standard 219 3 2" xfId="8085"/>
    <cellStyle name="Standard 219 3 2 2" xfId="20303"/>
    <cellStyle name="Standard 219 3 3" xfId="13701"/>
    <cellStyle name="Standard 219 3 3 2" xfId="20304"/>
    <cellStyle name="Standard 219 3 4" xfId="10512"/>
    <cellStyle name="Standard 219 3 4 2" xfId="20305"/>
    <cellStyle name="Standard 219 3 5" xfId="20302"/>
    <cellStyle name="Standard 219 4" xfId="8083"/>
    <cellStyle name="Standard 219 4 2" xfId="20306"/>
    <cellStyle name="Standard 219 5" xfId="12367"/>
    <cellStyle name="Standard 219 5 2" xfId="20307"/>
    <cellStyle name="Standard 219 6" xfId="10511"/>
    <cellStyle name="Standard 219 6 2" xfId="20308"/>
    <cellStyle name="Standard 219 7" xfId="20297"/>
    <cellStyle name="Standard 22" xfId="5160"/>
    <cellStyle name="Standard 22 2" xfId="5161"/>
    <cellStyle name="Standard 22 2 2" xfId="8087"/>
    <cellStyle name="Standard 22 2 2 2" xfId="20311"/>
    <cellStyle name="Standard 22 2 3" xfId="12369"/>
    <cellStyle name="Standard 22 2 3 2" xfId="20312"/>
    <cellStyle name="Standard 22 2 4" xfId="10513"/>
    <cellStyle name="Standard 22 2 4 2" xfId="20313"/>
    <cellStyle name="Standard 22 2 5" xfId="20310"/>
    <cellStyle name="Standard 22 3" xfId="8086"/>
    <cellStyle name="Standard 22 3 2" xfId="20314"/>
    <cellStyle name="Standard 22 4" xfId="12368"/>
    <cellStyle name="Standard 22 4 2" xfId="20315"/>
    <cellStyle name="Standard 22 5" xfId="11625"/>
    <cellStyle name="Standard 22 5 2" xfId="20316"/>
    <cellStyle name="Standard 22 6" xfId="20309"/>
    <cellStyle name="Standard 220" xfId="5162"/>
    <cellStyle name="Standard 220 2" xfId="5163"/>
    <cellStyle name="Standard 220 2 2" xfId="8089"/>
    <cellStyle name="Standard 220 2 2 2" xfId="20319"/>
    <cellStyle name="Standard 220 2 3" xfId="13703"/>
    <cellStyle name="Standard 220 2 3 2" xfId="20320"/>
    <cellStyle name="Standard 220 2 4" xfId="10514"/>
    <cellStyle name="Standard 220 2 4 2" xfId="20321"/>
    <cellStyle name="Standard 220 2 5" xfId="20318"/>
    <cellStyle name="Standard 220 3" xfId="5164"/>
    <cellStyle name="Standard 220 3 2" xfId="8090"/>
    <cellStyle name="Standard 220 3 2 2" xfId="20323"/>
    <cellStyle name="Standard 220 3 3" xfId="12370"/>
    <cellStyle name="Standard 220 3 3 2" xfId="20324"/>
    <cellStyle name="Standard 220 3 4" xfId="12933"/>
    <cellStyle name="Standard 220 3 4 2" xfId="20325"/>
    <cellStyle name="Standard 220 3 5" xfId="20322"/>
    <cellStyle name="Standard 220 4" xfId="8088"/>
    <cellStyle name="Standard 220 4 2" xfId="20326"/>
    <cellStyle name="Standard 220 5" xfId="13704"/>
    <cellStyle name="Standard 220 5 2" xfId="20327"/>
    <cellStyle name="Standard 220 6" xfId="11626"/>
    <cellStyle name="Standard 220 6 2" xfId="20328"/>
    <cellStyle name="Standard 220 7" xfId="20317"/>
    <cellStyle name="Standard 221" xfId="5165"/>
    <cellStyle name="Standard 221 2" xfId="5166"/>
    <cellStyle name="Standard 221 2 2" xfId="8092"/>
    <cellStyle name="Standard 221 2 2 2" xfId="20331"/>
    <cellStyle name="Standard 221 2 3" xfId="13706"/>
    <cellStyle name="Standard 221 2 3 2" xfId="20332"/>
    <cellStyle name="Standard 221 2 4" xfId="10517"/>
    <cellStyle name="Standard 221 2 4 2" xfId="20333"/>
    <cellStyle name="Standard 221 2 5" xfId="20330"/>
    <cellStyle name="Standard 221 3" xfId="5167"/>
    <cellStyle name="Standard 221 3 2" xfId="8093"/>
    <cellStyle name="Standard 221 3 2 2" xfId="20335"/>
    <cellStyle name="Standard 221 3 3" xfId="13705"/>
    <cellStyle name="Standard 221 3 3 2" xfId="20336"/>
    <cellStyle name="Standard 221 3 4" xfId="10516"/>
    <cellStyle name="Standard 221 3 4 2" xfId="20337"/>
    <cellStyle name="Standard 221 3 5" xfId="20334"/>
    <cellStyle name="Standard 221 4" xfId="8091"/>
    <cellStyle name="Standard 221 4 2" xfId="20338"/>
    <cellStyle name="Standard 221 5" xfId="12371"/>
    <cellStyle name="Standard 221 5 2" xfId="20339"/>
    <cellStyle name="Standard 221 6" xfId="12932"/>
    <cellStyle name="Standard 221 6 2" xfId="20340"/>
    <cellStyle name="Standard 221 7" xfId="20329"/>
    <cellStyle name="Standard 222" xfId="5168"/>
    <cellStyle name="Standard 222 2" xfId="5169"/>
    <cellStyle name="Standard 222 2 2" xfId="8095"/>
    <cellStyle name="Standard 222 2 2 2" xfId="20343"/>
    <cellStyle name="Standard 222 2 3" xfId="12373"/>
    <cellStyle name="Standard 222 2 3 2" xfId="20344"/>
    <cellStyle name="Standard 222 2 4" xfId="12934"/>
    <cellStyle name="Standard 222 2 4 2" xfId="20345"/>
    <cellStyle name="Standard 222 2 5" xfId="20342"/>
    <cellStyle name="Standard 222 3" xfId="5170"/>
    <cellStyle name="Standard 222 3 2" xfId="8096"/>
    <cellStyle name="Standard 222 3 2 2" xfId="20347"/>
    <cellStyle name="Standard 222 3 3" xfId="13708"/>
    <cellStyle name="Standard 222 3 3 2" xfId="20348"/>
    <cellStyle name="Standard 222 3 4" xfId="10519"/>
    <cellStyle name="Standard 222 3 4 2" xfId="20349"/>
    <cellStyle name="Standard 222 3 5" xfId="20346"/>
    <cellStyle name="Standard 222 4" xfId="8094"/>
    <cellStyle name="Standard 222 4 2" xfId="20350"/>
    <cellStyle name="Standard 222 5" xfId="12372"/>
    <cellStyle name="Standard 222 5 2" xfId="20351"/>
    <cellStyle name="Standard 222 6" xfId="11627"/>
    <cellStyle name="Standard 222 6 2" xfId="20352"/>
    <cellStyle name="Standard 222 7" xfId="20341"/>
    <cellStyle name="Standard 223" xfId="5171"/>
    <cellStyle name="Standard 223 2" xfId="5172"/>
    <cellStyle name="Standard 223 2 2" xfId="8098"/>
    <cellStyle name="Standard 223 2 2 2" xfId="20355"/>
    <cellStyle name="Standard 223 2 3" xfId="12374"/>
    <cellStyle name="Standard 223 2 3 2" xfId="20356"/>
    <cellStyle name="Standard 223 2 4" xfId="12931"/>
    <cellStyle name="Standard 223 2 4 2" xfId="20357"/>
    <cellStyle name="Standard 223 2 5" xfId="20354"/>
    <cellStyle name="Standard 223 3" xfId="5173"/>
    <cellStyle name="Standard 223 3 2" xfId="8099"/>
    <cellStyle name="Standard 223 3 2 2" xfId="20359"/>
    <cellStyle name="Standard 223 3 3" xfId="12375"/>
    <cellStyle name="Standard 223 3 3 2" xfId="20360"/>
    <cellStyle name="Standard 223 3 4" xfId="11628"/>
    <cellStyle name="Standard 223 3 4 2" xfId="20361"/>
    <cellStyle name="Standard 223 3 5" xfId="20358"/>
    <cellStyle name="Standard 223 4" xfId="8097"/>
    <cellStyle name="Standard 223 4 2" xfId="20362"/>
    <cellStyle name="Standard 223 5" xfId="13707"/>
    <cellStyle name="Standard 223 5 2" xfId="20363"/>
    <cellStyle name="Standard 223 6" xfId="10518"/>
    <cellStyle name="Standard 223 6 2" xfId="20364"/>
    <cellStyle name="Standard 223 7" xfId="20353"/>
    <cellStyle name="Standard 224" xfId="5174"/>
    <cellStyle name="Standard 224 2" xfId="5175"/>
    <cellStyle name="Standard 224 2 2" xfId="8101"/>
    <cellStyle name="Standard 224 2 2 2" xfId="20367"/>
    <cellStyle name="Standard 224 2 3" xfId="13709"/>
    <cellStyle name="Standard 224 2 3 2" xfId="20368"/>
    <cellStyle name="Standard 224 2 4" xfId="10520"/>
    <cellStyle name="Standard 224 2 4 2" xfId="20369"/>
    <cellStyle name="Standard 224 2 5" xfId="20366"/>
    <cellStyle name="Standard 224 3" xfId="5176"/>
    <cellStyle name="Standard 224 3 2" xfId="8102"/>
    <cellStyle name="Standard 224 3 2 2" xfId="20371"/>
    <cellStyle name="Standard 224 3 3" xfId="12376"/>
    <cellStyle name="Standard 224 3 3 2" xfId="20372"/>
    <cellStyle name="Standard 224 3 4" xfId="11629"/>
    <cellStyle name="Standard 224 3 4 2" xfId="20373"/>
    <cellStyle name="Standard 224 3 5" xfId="20370"/>
    <cellStyle name="Standard 224 4" xfId="8100"/>
    <cellStyle name="Standard 224 4 2" xfId="20374"/>
    <cellStyle name="Standard 224 5" xfId="13710"/>
    <cellStyle name="Standard 224 5 2" xfId="20375"/>
    <cellStyle name="Standard 224 6" xfId="10521"/>
    <cellStyle name="Standard 224 6 2" xfId="20376"/>
    <cellStyle name="Standard 224 7" xfId="20365"/>
    <cellStyle name="Standard 225" xfId="5177"/>
    <cellStyle name="Standard 225 10" xfId="20377"/>
    <cellStyle name="Standard 225 2" xfId="5178"/>
    <cellStyle name="Standard 225 2 2" xfId="8104"/>
    <cellStyle name="Standard 225 2 2 2" xfId="20379"/>
    <cellStyle name="Standard 225 2 3" xfId="13712"/>
    <cellStyle name="Standard 225 2 3 2" xfId="20380"/>
    <cellStyle name="Standard 225 2 4" xfId="10523"/>
    <cellStyle name="Standard 225 2 4 2" xfId="20381"/>
    <cellStyle name="Standard 225 2 5" xfId="20378"/>
    <cellStyle name="Standard 225 3" xfId="5179"/>
    <cellStyle name="Standard 225 3 2" xfId="5180"/>
    <cellStyle name="Standard 225 3 2 2" xfId="8106"/>
    <cellStyle name="Standard 225 3 2 2 2" xfId="20384"/>
    <cellStyle name="Standard 225 3 2 3" xfId="12378"/>
    <cellStyle name="Standard 225 3 2 3 2" xfId="20385"/>
    <cellStyle name="Standard 225 3 2 4" xfId="12937"/>
    <cellStyle name="Standard 225 3 2 4 2" xfId="20386"/>
    <cellStyle name="Standard 225 3 2 5" xfId="20383"/>
    <cellStyle name="Standard 225 3 3" xfId="5181"/>
    <cellStyle name="Standard 225 3 3 2" xfId="8107"/>
    <cellStyle name="Standard 225 3 3 2 2" xfId="20388"/>
    <cellStyle name="Standard 225 3 3 3" xfId="12379"/>
    <cellStyle name="Standard 225 3 3 3 2" xfId="20389"/>
    <cellStyle name="Standard 225 3 3 4" xfId="12936"/>
    <cellStyle name="Standard 225 3 3 4 2" xfId="20390"/>
    <cellStyle name="Standard 225 3 3 5" xfId="20387"/>
    <cellStyle name="Standard 225 3 4" xfId="8105"/>
    <cellStyle name="Standard 225 3 4 2" xfId="20391"/>
    <cellStyle name="Standard 225 3 5" xfId="13711"/>
    <cellStyle name="Standard 225 3 5 2" xfId="20392"/>
    <cellStyle name="Standard 225 3 6" xfId="10522"/>
    <cellStyle name="Standard 225 3 6 2" xfId="20393"/>
    <cellStyle name="Standard 225 3 7" xfId="20382"/>
    <cellStyle name="Standard 225 4" xfId="5182"/>
    <cellStyle name="Standard 225 4 2" xfId="8108"/>
    <cellStyle name="Standard 225 4 2 2" xfId="20395"/>
    <cellStyle name="Standard 225 4 3" xfId="13714"/>
    <cellStyle name="Standard 225 4 3 2" xfId="20396"/>
    <cellStyle name="Standard 225 4 4" xfId="10525"/>
    <cellStyle name="Standard 225 4 4 2" xfId="20397"/>
    <cellStyle name="Standard 225 4 5" xfId="20394"/>
    <cellStyle name="Standard 225 5" xfId="5183"/>
    <cellStyle name="Standard 225 5 2" xfId="8109"/>
    <cellStyle name="Standard 225 5 2 2" xfId="20399"/>
    <cellStyle name="Standard 225 5 3" xfId="13713"/>
    <cellStyle name="Standard 225 5 3 2" xfId="20400"/>
    <cellStyle name="Standard 225 5 4" xfId="10524"/>
    <cellStyle name="Standard 225 5 4 2" xfId="20401"/>
    <cellStyle name="Standard 225 5 5" xfId="20398"/>
    <cellStyle name="Standard 225 6" xfId="5184"/>
    <cellStyle name="Standard 225 6 2" xfId="5185"/>
    <cellStyle name="Standard 225 6 2 2" xfId="8111"/>
    <cellStyle name="Standard 225 6 2 2 2" xfId="20404"/>
    <cellStyle name="Standard 225 6 2 3" xfId="12381"/>
    <cellStyle name="Standard 225 6 2 3 2" xfId="20405"/>
    <cellStyle name="Standard 225 6 2 4" xfId="12938"/>
    <cellStyle name="Standard 225 6 2 4 2" xfId="20406"/>
    <cellStyle name="Standard 225 6 2 5" xfId="20403"/>
    <cellStyle name="Standard 225 6 3" xfId="8110"/>
    <cellStyle name="Standard 225 6 3 2" xfId="20407"/>
    <cellStyle name="Standard 225 6 4" xfId="12380"/>
    <cellStyle name="Standard 225 6 4 2" xfId="20408"/>
    <cellStyle name="Standard 225 6 5" xfId="11631"/>
    <cellStyle name="Standard 225 6 5 2" xfId="20409"/>
    <cellStyle name="Standard 225 6 6" xfId="20402"/>
    <cellStyle name="Standard 225 7" xfId="8103"/>
    <cellStyle name="Standard 225 7 2" xfId="20410"/>
    <cellStyle name="Standard 225 8" xfId="12377"/>
    <cellStyle name="Standard 225 8 2" xfId="20411"/>
    <cellStyle name="Standard 225 9" xfId="11630"/>
    <cellStyle name="Standard 225 9 2" xfId="20412"/>
    <cellStyle name="Standard 226" xfId="5186"/>
    <cellStyle name="Standard 226 10" xfId="20413"/>
    <cellStyle name="Standard 226 2" xfId="5187"/>
    <cellStyle name="Standard 226 2 2" xfId="8113"/>
    <cellStyle name="Standard 226 2 2 2" xfId="20415"/>
    <cellStyle name="Standard 226 2 3" xfId="13715"/>
    <cellStyle name="Standard 226 2 3 2" xfId="20416"/>
    <cellStyle name="Standard 226 2 4" xfId="10528"/>
    <cellStyle name="Standard 226 2 4 2" xfId="20417"/>
    <cellStyle name="Standard 226 2 5" xfId="20414"/>
    <cellStyle name="Standard 226 3" xfId="5188"/>
    <cellStyle name="Standard 226 3 2" xfId="5189"/>
    <cellStyle name="Standard 226 3 2 2" xfId="8115"/>
    <cellStyle name="Standard 226 3 2 2 2" xfId="20420"/>
    <cellStyle name="Standard 226 3 2 3" xfId="12383"/>
    <cellStyle name="Standard 226 3 2 3 2" xfId="20421"/>
    <cellStyle name="Standard 226 3 2 4" xfId="12935"/>
    <cellStyle name="Standard 226 3 2 4 2" xfId="20422"/>
    <cellStyle name="Standard 226 3 2 5" xfId="20419"/>
    <cellStyle name="Standard 226 3 3" xfId="5190"/>
    <cellStyle name="Standard 226 3 3 2" xfId="8116"/>
    <cellStyle name="Standard 226 3 3 2 2" xfId="20424"/>
    <cellStyle name="Standard 226 3 3 3" xfId="13718"/>
    <cellStyle name="Standard 226 3 3 3 2" xfId="20425"/>
    <cellStyle name="Standard 226 3 3 4" xfId="10527"/>
    <cellStyle name="Standard 226 3 3 4 2" xfId="20426"/>
    <cellStyle name="Standard 226 3 3 5" xfId="20423"/>
    <cellStyle name="Standard 226 3 4" xfId="8114"/>
    <cellStyle name="Standard 226 3 4 2" xfId="20427"/>
    <cellStyle name="Standard 226 3 5" xfId="12382"/>
    <cellStyle name="Standard 226 3 5 2" xfId="20428"/>
    <cellStyle name="Standard 226 3 6" xfId="10526"/>
    <cellStyle name="Standard 226 3 6 2" xfId="20429"/>
    <cellStyle name="Standard 226 3 7" xfId="20418"/>
    <cellStyle name="Standard 226 4" xfId="5191"/>
    <cellStyle name="Standard 226 4 2" xfId="8117"/>
    <cellStyle name="Standard 226 4 2 2" xfId="20431"/>
    <cellStyle name="Standard 226 4 3" xfId="13717"/>
    <cellStyle name="Standard 226 4 3 2" xfId="20432"/>
    <cellStyle name="Standard 226 4 4" xfId="11632"/>
    <cellStyle name="Standard 226 4 4 2" xfId="20433"/>
    <cellStyle name="Standard 226 4 5" xfId="20430"/>
    <cellStyle name="Standard 226 5" xfId="5192"/>
    <cellStyle name="Standard 226 5 2" xfId="8118"/>
    <cellStyle name="Standard 226 5 2 2" xfId="20435"/>
    <cellStyle name="Standard 226 5 3" xfId="12384"/>
    <cellStyle name="Standard 226 5 3 2" xfId="20436"/>
    <cellStyle name="Standard 226 5 4" xfId="11633"/>
    <cellStyle name="Standard 226 5 4 2" xfId="20437"/>
    <cellStyle name="Standard 226 5 5" xfId="20434"/>
    <cellStyle name="Standard 226 6" xfId="5193"/>
    <cellStyle name="Standard 226 6 2" xfId="5194"/>
    <cellStyle name="Standard 226 6 2 2" xfId="8120"/>
    <cellStyle name="Standard 226 6 2 2 2" xfId="20440"/>
    <cellStyle name="Standard 226 6 2 3" xfId="13720"/>
    <cellStyle name="Standard 226 6 2 3 2" xfId="20441"/>
    <cellStyle name="Standard 226 6 2 4" xfId="12940"/>
    <cellStyle name="Standard 226 6 2 4 2" xfId="20442"/>
    <cellStyle name="Standard 226 6 2 5" xfId="20439"/>
    <cellStyle name="Standard 226 6 3" xfId="8119"/>
    <cellStyle name="Standard 226 6 3 2" xfId="20443"/>
    <cellStyle name="Standard 226 6 4" xfId="12385"/>
    <cellStyle name="Standard 226 6 4 2" xfId="20444"/>
    <cellStyle name="Standard 226 6 5" xfId="10529"/>
    <cellStyle name="Standard 226 6 5 2" xfId="20445"/>
    <cellStyle name="Standard 226 6 6" xfId="20438"/>
    <cellStyle name="Standard 226 7" xfId="8112"/>
    <cellStyle name="Standard 226 7 2" xfId="20446"/>
    <cellStyle name="Standard 226 8" xfId="13716"/>
    <cellStyle name="Standard 226 8 2" xfId="20447"/>
    <cellStyle name="Standard 226 9" xfId="10530"/>
    <cellStyle name="Standard 226 9 2" xfId="20448"/>
    <cellStyle name="Standard 227" xfId="5195"/>
    <cellStyle name="Standard 227 10" xfId="20449"/>
    <cellStyle name="Standard 227 2" xfId="5196"/>
    <cellStyle name="Standard 227 2 2" xfId="8122"/>
    <cellStyle name="Standard 227 2 2 2" xfId="20451"/>
    <cellStyle name="Standard 227 2 3" xfId="12386"/>
    <cellStyle name="Standard 227 2 3 2" xfId="20452"/>
    <cellStyle name="Standard 227 2 4" xfId="10534"/>
    <cellStyle name="Standard 227 2 4 2" xfId="20453"/>
    <cellStyle name="Standard 227 2 5" xfId="20450"/>
    <cellStyle name="Standard 227 3" xfId="5197"/>
    <cellStyle name="Standard 227 3 2" xfId="5198"/>
    <cellStyle name="Standard 227 3 2 2" xfId="8124"/>
    <cellStyle name="Standard 227 3 2 2 2" xfId="20456"/>
    <cellStyle name="Standard 227 3 2 3" xfId="13722"/>
    <cellStyle name="Standard 227 3 2 3 2" xfId="20457"/>
    <cellStyle name="Standard 227 3 2 4" xfId="10531"/>
    <cellStyle name="Standard 227 3 2 4 2" xfId="20458"/>
    <cellStyle name="Standard 227 3 2 5" xfId="20455"/>
    <cellStyle name="Standard 227 3 3" xfId="5199"/>
    <cellStyle name="Standard 227 3 3 2" xfId="8125"/>
    <cellStyle name="Standard 227 3 3 2 2" xfId="20460"/>
    <cellStyle name="Standard 227 3 3 3" xfId="13721"/>
    <cellStyle name="Standard 227 3 3 3 2" xfId="20461"/>
    <cellStyle name="Standard 227 3 3 4" xfId="11634"/>
    <cellStyle name="Standard 227 3 3 4 2" xfId="20462"/>
    <cellStyle name="Standard 227 3 3 5" xfId="20459"/>
    <cellStyle name="Standard 227 3 4" xfId="8123"/>
    <cellStyle name="Standard 227 3 4 2" xfId="20463"/>
    <cellStyle name="Standard 227 3 5" xfId="12387"/>
    <cellStyle name="Standard 227 3 5 2" xfId="20464"/>
    <cellStyle name="Standard 227 3 6" xfId="10532"/>
    <cellStyle name="Standard 227 3 6 2" xfId="20465"/>
    <cellStyle name="Standard 227 3 7" xfId="20454"/>
    <cellStyle name="Standard 227 4" xfId="5200"/>
    <cellStyle name="Standard 227 4 2" xfId="8126"/>
    <cellStyle name="Standard 227 4 2 2" xfId="20467"/>
    <cellStyle name="Standard 227 4 3" xfId="12388"/>
    <cellStyle name="Standard 227 4 3 2" xfId="20468"/>
    <cellStyle name="Standard 227 4 4" xfId="12941"/>
    <cellStyle name="Standard 227 4 4 2" xfId="20469"/>
    <cellStyle name="Standard 227 4 5" xfId="20466"/>
    <cellStyle name="Standard 227 5" xfId="5201"/>
    <cellStyle name="Standard 227 5 2" xfId="8127"/>
    <cellStyle name="Standard 227 5 2 2" xfId="20471"/>
    <cellStyle name="Standard 227 5 3" xfId="12389"/>
    <cellStyle name="Standard 227 5 3 2" xfId="20472"/>
    <cellStyle name="Standard 227 5 4" xfId="10533"/>
    <cellStyle name="Standard 227 5 4 2" xfId="20473"/>
    <cellStyle name="Standard 227 5 5" xfId="20470"/>
    <cellStyle name="Standard 227 6" xfId="5202"/>
    <cellStyle name="Standard 227 6 2" xfId="5203"/>
    <cellStyle name="Standard 227 6 2 2" xfId="8129"/>
    <cellStyle name="Standard 227 6 2 2 2" xfId="20476"/>
    <cellStyle name="Standard 227 6 2 3" xfId="13723"/>
    <cellStyle name="Standard 227 6 2 3 2" xfId="20477"/>
    <cellStyle name="Standard 227 6 2 4" xfId="11635"/>
    <cellStyle name="Standard 227 6 2 4 2" xfId="20478"/>
    <cellStyle name="Standard 227 6 2 5" xfId="20475"/>
    <cellStyle name="Standard 227 6 3" xfId="8128"/>
    <cellStyle name="Standard 227 6 3 2" xfId="20479"/>
    <cellStyle name="Standard 227 6 4" xfId="13724"/>
    <cellStyle name="Standard 227 6 4 2" xfId="20480"/>
    <cellStyle name="Standard 227 6 5" xfId="12926"/>
    <cellStyle name="Standard 227 6 5 2" xfId="20481"/>
    <cellStyle name="Standard 227 6 6" xfId="20474"/>
    <cellStyle name="Standard 227 7" xfId="8121"/>
    <cellStyle name="Standard 227 7 2" xfId="20482"/>
    <cellStyle name="Standard 227 8" xfId="13719"/>
    <cellStyle name="Standard 227 8 2" xfId="20483"/>
    <cellStyle name="Standard 227 9" xfId="12939"/>
    <cellStyle name="Standard 227 9 2" xfId="20484"/>
    <cellStyle name="Standard 228" xfId="5204"/>
    <cellStyle name="Standard 228 10" xfId="20485"/>
    <cellStyle name="Standard 228 2" xfId="5205"/>
    <cellStyle name="Standard 228 2 2" xfId="8131"/>
    <cellStyle name="Standard 228 2 2 2" xfId="20487"/>
    <cellStyle name="Standard 228 2 3" xfId="12391"/>
    <cellStyle name="Standard 228 2 3 2" xfId="20488"/>
    <cellStyle name="Standard 228 2 4" xfId="10536"/>
    <cellStyle name="Standard 228 2 4 2" xfId="20489"/>
    <cellStyle name="Standard 228 2 5" xfId="20486"/>
    <cellStyle name="Standard 228 3" xfId="5206"/>
    <cellStyle name="Standard 228 3 2" xfId="5207"/>
    <cellStyle name="Standard 228 3 2 2" xfId="8133"/>
    <cellStyle name="Standard 228 3 2 2 2" xfId="20492"/>
    <cellStyle name="Standard 228 3 2 3" xfId="13725"/>
    <cellStyle name="Standard 228 3 2 3 2" xfId="20493"/>
    <cellStyle name="Standard 228 3 2 4" xfId="11636"/>
    <cellStyle name="Standard 228 3 2 4 2" xfId="20494"/>
    <cellStyle name="Standard 228 3 2 5" xfId="20491"/>
    <cellStyle name="Standard 228 3 3" xfId="5208"/>
    <cellStyle name="Standard 228 3 3 2" xfId="8134"/>
    <cellStyle name="Standard 228 3 3 2 2" xfId="20496"/>
    <cellStyle name="Standard 228 3 3 3" xfId="12392"/>
    <cellStyle name="Standard 228 3 3 3 2" xfId="20497"/>
    <cellStyle name="Standard 228 3 3 4" xfId="12943"/>
    <cellStyle name="Standard 228 3 3 4 2" xfId="20498"/>
    <cellStyle name="Standard 228 3 3 5" xfId="20495"/>
    <cellStyle name="Standard 228 3 4" xfId="8132"/>
    <cellStyle name="Standard 228 3 4 2" xfId="20499"/>
    <cellStyle name="Standard 228 3 5" xfId="13726"/>
    <cellStyle name="Standard 228 3 5 2" xfId="20500"/>
    <cellStyle name="Standard 228 3 6" xfId="10535"/>
    <cellStyle name="Standard 228 3 6 2" xfId="20501"/>
    <cellStyle name="Standard 228 3 7" xfId="20490"/>
    <cellStyle name="Standard 228 4" xfId="5209"/>
    <cellStyle name="Standard 228 4 2" xfId="8135"/>
    <cellStyle name="Standard 228 4 2 2" xfId="20503"/>
    <cellStyle name="Standard 228 4 3" xfId="12393"/>
    <cellStyle name="Standard 228 4 3 2" xfId="20504"/>
    <cellStyle name="Standard 228 4 4" xfId="10537"/>
    <cellStyle name="Standard 228 4 4 2" xfId="20505"/>
    <cellStyle name="Standard 228 4 5" xfId="20502"/>
    <cellStyle name="Standard 228 5" xfId="5210"/>
    <cellStyle name="Standard 228 5 2" xfId="8136"/>
    <cellStyle name="Standard 228 5 2 2" xfId="20507"/>
    <cellStyle name="Standard 228 5 3" xfId="13728"/>
    <cellStyle name="Standard 228 5 3 2" xfId="20508"/>
    <cellStyle name="Standard 228 5 4" xfId="11637"/>
    <cellStyle name="Standard 228 5 4 2" xfId="20509"/>
    <cellStyle name="Standard 228 5 5" xfId="20506"/>
    <cellStyle name="Standard 228 6" xfId="5211"/>
    <cellStyle name="Standard 228 6 2" xfId="5212"/>
    <cellStyle name="Standard 228 6 2 2" xfId="8138"/>
    <cellStyle name="Standard 228 6 2 2 2" xfId="20512"/>
    <cellStyle name="Standard 228 6 2 3" xfId="12395"/>
    <cellStyle name="Standard 228 6 2 3 2" xfId="20513"/>
    <cellStyle name="Standard 228 6 2 4" xfId="12944"/>
    <cellStyle name="Standard 228 6 2 4 2" xfId="20514"/>
    <cellStyle name="Standard 228 6 2 5" xfId="20511"/>
    <cellStyle name="Standard 228 6 3" xfId="8137"/>
    <cellStyle name="Standard 228 6 3 2" xfId="20515"/>
    <cellStyle name="Standard 228 6 4" xfId="12394"/>
    <cellStyle name="Standard 228 6 4 2" xfId="20516"/>
    <cellStyle name="Standard 228 6 5" xfId="10538"/>
    <cellStyle name="Standard 228 6 5 2" xfId="20517"/>
    <cellStyle name="Standard 228 6 6" xfId="20510"/>
    <cellStyle name="Standard 228 7" xfId="8130"/>
    <cellStyle name="Standard 228 7 2" xfId="20518"/>
    <cellStyle name="Standard 228 8" xfId="12390"/>
    <cellStyle name="Standard 228 8 2" xfId="20519"/>
    <cellStyle name="Standard 228 9" xfId="10543"/>
    <cellStyle name="Standard 228 9 2" xfId="20520"/>
    <cellStyle name="Standard 229" xfId="5213"/>
    <cellStyle name="Standard 229 10" xfId="20521"/>
    <cellStyle name="Standard 229 2" xfId="5214"/>
    <cellStyle name="Standard 229 2 2" xfId="8140"/>
    <cellStyle name="Standard 229 2 2 2" xfId="20523"/>
    <cellStyle name="Standard 229 2 3" xfId="12396"/>
    <cellStyle name="Standard 229 2 3 2" xfId="20524"/>
    <cellStyle name="Standard 229 2 4" xfId="10539"/>
    <cellStyle name="Standard 229 2 4 2" xfId="20525"/>
    <cellStyle name="Standard 229 2 5" xfId="20522"/>
    <cellStyle name="Standard 229 3" xfId="5215"/>
    <cellStyle name="Standard 229 3 2" xfId="5216"/>
    <cellStyle name="Standard 229 3 2 2" xfId="8142"/>
    <cellStyle name="Standard 229 3 2 2 2" xfId="20528"/>
    <cellStyle name="Standard 229 3 2 3" xfId="13729"/>
    <cellStyle name="Standard 229 3 2 3 2" xfId="20529"/>
    <cellStyle name="Standard 229 3 2 4" xfId="10540"/>
    <cellStyle name="Standard 229 3 2 4 2" xfId="20530"/>
    <cellStyle name="Standard 229 3 2 5" xfId="20527"/>
    <cellStyle name="Standard 229 3 3" xfId="5217"/>
    <cellStyle name="Standard 229 3 3 2" xfId="8143"/>
    <cellStyle name="Standard 229 3 3 2 2" xfId="20532"/>
    <cellStyle name="Standard 229 3 3 3" xfId="12397"/>
    <cellStyle name="Standard 229 3 3 3 2" xfId="20533"/>
    <cellStyle name="Standard 229 3 3 4" xfId="11639"/>
    <cellStyle name="Standard 229 3 3 4 2" xfId="20534"/>
    <cellStyle name="Standard 229 3 3 5" xfId="20531"/>
    <cellStyle name="Standard 229 3 4" xfId="8141"/>
    <cellStyle name="Standard 229 3 4 2" xfId="20535"/>
    <cellStyle name="Standard 229 3 5" xfId="13731"/>
    <cellStyle name="Standard 229 3 5 2" xfId="20536"/>
    <cellStyle name="Standard 229 3 6" xfId="11638"/>
    <cellStyle name="Standard 229 3 6 2" xfId="20537"/>
    <cellStyle name="Standard 229 3 7" xfId="20526"/>
    <cellStyle name="Standard 229 4" xfId="5218"/>
    <cellStyle name="Standard 229 4 2" xfId="8144"/>
    <cellStyle name="Standard 229 4 2 2" xfId="20539"/>
    <cellStyle name="Standard 229 4 3" xfId="12398"/>
    <cellStyle name="Standard 229 4 3 2" xfId="20540"/>
    <cellStyle name="Standard 229 4 4" xfId="12946"/>
    <cellStyle name="Standard 229 4 4 2" xfId="20541"/>
    <cellStyle name="Standard 229 4 5" xfId="20538"/>
    <cellStyle name="Standard 229 5" xfId="5219"/>
    <cellStyle name="Standard 229 5 2" xfId="8145"/>
    <cellStyle name="Standard 229 5 2 2" xfId="20543"/>
    <cellStyle name="Standard 229 5 3" xfId="12399"/>
    <cellStyle name="Standard 229 5 3 2" xfId="20544"/>
    <cellStyle name="Standard 229 5 4" xfId="10542"/>
    <cellStyle name="Standard 229 5 4 2" xfId="20545"/>
    <cellStyle name="Standard 229 5 5" xfId="20542"/>
    <cellStyle name="Standard 229 6" xfId="5220"/>
    <cellStyle name="Standard 229 6 2" xfId="5221"/>
    <cellStyle name="Standard 229 6 2 2" xfId="8147"/>
    <cellStyle name="Standard 229 6 2 2 2" xfId="20548"/>
    <cellStyle name="Standard 229 6 2 3" xfId="13733"/>
    <cellStyle name="Standard 229 6 2 3 2" xfId="20549"/>
    <cellStyle name="Standard 229 6 2 4" xfId="12947"/>
    <cellStyle name="Standard 229 6 2 4 2" xfId="20550"/>
    <cellStyle name="Standard 229 6 2 5" xfId="20547"/>
    <cellStyle name="Standard 229 6 3" xfId="8146"/>
    <cellStyle name="Standard 229 6 3 2" xfId="20551"/>
    <cellStyle name="Standard 229 6 4" xfId="13734"/>
    <cellStyle name="Standard 229 6 4 2" xfId="20552"/>
    <cellStyle name="Standard 229 6 5" xfId="11640"/>
    <cellStyle name="Standard 229 6 5 2" xfId="20553"/>
    <cellStyle name="Standard 229 6 6" xfId="20546"/>
    <cellStyle name="Standard 229 7" xfId="8139"/>
    <cellStyle name="Standard 229 7 2" xfId="20554"/>
    <cellStyle name="Standard 229 8" xfId="13730"/>
    <cellStyle name="Standard 229 8 2" xfId="20555"/>
    <cellStyle name="Standard 229 9" xfId="10541"/>
    <cellStyle name="Standard 229 9 2" xfId="20556"/>
    <cellStyle name="Standard 23" xfId="5222"/>
    <cellStyle name="Standard 23 2" xfId="5223"/>
    <cellStyle name="Standard 23 2 2" xfId="5224"/>
    <cellStyle name="Standard 23 2 2 2" xfId="8150"/>
    <cellStyle name="Standard 23 2 2 2 2" xfId="20560"/>
    <cellStyle name="Standard 23 2 2 3" xfId="12400"/>
    <cellStyle name="Standard 23 2 2 3 2" xfId="20561"/>
    <cellStyle name="Standard 23 2 2 4" xfId="10544"/>
    <cellStyle name="Standard 23 2 2 4 2" xfId="20562"/>
    <cellStyle name="Standard 23 2 2 5" xfId="20559"/>
    <cellStyle name="Standard 23 2 3" xfId="8149"/>
    <cellStyle name="Standard 23 2 3 2" xfId="20563"/>
    <cellStyle name="Standard 23 2 4" xfId="13727"/>
    <cellStyle name="Standard 23 2 4 2" xfId="20564"/>
    <cellStyle name="Standard 23 2 5" xfId="10545"/>
    <cellStyle name="Standard 23 2 5 2" xfId="20565"/>
    <cellStyle name="Standard 23 2 6" xfId="20558"/>
    <cellStyle name="Standard 23 3" xfId="5225"/>
    <cellStyle name="Standard 23 3 2" xfId="8151"/>
    <cellStyle name="Standard 23 3 2 2" xfId="20567"/>
    <cellStyle name="Standard 23 3 3" xfId="12401"/>
    <cellStyle name="Standard 23 3 3 2" xfId="20568"/>
    <cellStyle name="Standard 23 3 4" xfId="12945"/>
    <cellStyle name="Standard 23 3 4 2" xfId="20569"/>
    <cellStyle name="Standard 23 3 5" xfId="20566"/>
    <cellStyle name="Standard 23 4" xfId="8148"/>
    <cellStyle name="Standard 23 4 2" xfId="20570"/>
    <cellStyle name="Standard 23 5" xfId="13732"/>
    <cellStyle name="Standard 23 5 2" xfId="20571"/>
    <cellStyle name="Standard 23 6" xfId="10552"/>
    <cellStyle name="Standard 23 6 2" xfId="20572"/>
    <cellStyle name="Standard 23 7" xfId="20557"/>
    <cellStyle name="Standard 23_BNP_Tradeabstimmung_Oktober_2012" xfId="5226"/>
    <cellStyle name="Standard 230" xfId="5227"/>
    <cellStyle name="Standard 230 10" xfId="20573"/>
    <cellStyle name="Standard 230 2" xfId="5228"/>
    <cellStyle name="Standard 230 2 2" xfId="8153"/>
    <cellStyle name="Standard 230 2 2 2" xfId="20575"/>
    <cellStyle name="Standard 230 2 3" xfId="12402"/>
    <cellStyle name="Standard 230 2 3 2" xfId="20576"/>
    <cellStyle name="Standard 230 2 4" xfId="11641"/>
    <cellStyle name="Standard 230 2 4 2" xfId="20577"/>
    <cellStyle name="Standard 230 2 5" xfId="20574"/>
    <cellStyle name="Standard 230 3" xfId="5229"/>
    <cellStyle name="Standard 230 3 2" xfId="5230"/>
    <cellStyle name="Standard 230 3 2 2" xfId="8155"/>
    <cellStyle name="Standard 230 3 2 2 2" xfId="20580"/>
    <cellStyle name="Standard 230 3 2 3" xfId="13735"/>
    <cellStyle name="Standard 230 3 2 3 2" xfId="20581"/>
    <cellStyle name="Standard 230 3 2 4" xfId="12949"/>
    <cellStyle name="Standard 230 3 2 4 2" xfId="20582"/>
    <cellStyle name="Standard 230 3 2 5" xfId="20579"/>
    <cellStyle name="Standard 230 3 3" xfId="5231"/>
    <cellStyle name="Standard 230 3 3 2" xfId="8156"/>
    <cellStyle name="Standard 230 3 3 2 2" xfId="20584"/>
    <cellStyle name="Standard 230 3 3 3" xfId="12403"/>
    <cellStyle name="Standard 230 3 3 3 2" xfId="20585"/>
    <cellStyle name="Standard 230 3 3 4" xfId="10550"/>
    <cellStyle name="Standard 230 3 3 4 2" xfId="20586"/>
    <cellStyle name="Standard 230 3 3 5" xfId="20583"/>
    <cellStyle name="Standard 230 3 4" xfId="8154"/>
    <cellStyle name="Standard 230 3 4 2" xfId="20587"/>
    <cellStyle name="Standard 230 3 5" xfId="13737"/>
    <cellStyle name="Standard 230 3 5 2" xfId="20588"/>
    <cellStyle name="Standard 230 3 6" xfId="10547"/>
    <cellStyle name="Standard 230 3 6 2" xfId="20589"/>
    <cellStyle name="Standard 230 3 7" xfId="20578"/>
    <cellStyle name="Standard 230 4" xfId="5232"/>
    <cellStyle name="Standard 230 4 2" xfId="8157"/>
    <cellStyle name="Standard 230 4 2 2" xfId="20591"/>
    <cellStyle name="Standard 230 4 3" xfId="13738"/>
    <cellStyle name="Standard 230 4 3 2" xfId="20592"/>
    <cellStyle name="Standard 230 4 4" xfId="10548"/>
    <cellStyle name="Standard 230 4 4 2" xfId="20593"/>
    <cellStyle name="Standard 230 4 5" xfId="20590"/>
    <cellStyle name="Standard 230 5" xfId="5233"/>
    <cellStyle name="Standard 230 5 2" xfId="8158"/>
    <cellStyle name="Standard 230 5 2 2" xfId="20595"/>
    <cellStyle name="Standard 230 5 3" xfId="12404"/>
    <cellStyle name="Standard 230 5 3 2" xfId="20596"/>
    <cellStyle name="Standard 230 5 4" xfId="12948"/>
    <cellStyle name="Standard 230 5 4 2" xfId="20597"/>
    <cellStyle name="Standard 230 5 5" xfId="20594"/>
    <cellStyle name="Standard 230 6" xfId="5234"/>
    <cellStyle name="Standard 230 6 2" xfId="5235"/>
    <cellStyle name="Standard 230 6 2 2" xfId="8160"/>
    <cellStyle name="Standard 230 6 2 2 2" xfId="20600"/>
    <cellStyle name="Standard 230 6 2 3" xfId="12405"/>
    <cellStyle name="Standard 230 6 2 3 2" xfId="20601"/>
    <cellStyle name="Standard 230 6 2 4" xfId="12942"/>
    <cellStyle name="Standard 230 6 2 4 2" xfId="20602"/>
    <cellStyle name="Standard 230 6 2 5" xfId="20599"/>
    <cellStyle name="Standard 230 6 3" xfId="8159"/>
    <cellStyle name="Standard 230 6 3 2" xfId="20603"/>
    <cellStyle name="Standard 230 6 4" xfId="13739"/>
    <cellStyle name="Standard 230 6 4 2" xfId="20604"/>
    <cellStyle name="Standard 230 6 5" xfId="10549"/>
    <cellStyle name="Standard 230 6 5 2" xfId="20605"/>
    <cellStyle name="Standard 230 6 6" xfId="20598"/>
    <cellStyle name="Standard 230 7" xfId="8152"/>
    <cellStyle name="Standard 230 7 2" xfId="20606"/>
    <cellStyle name="Standard 230 8" xfId="13736"/>
    <cellStyle name="Standard 230 8 2" xfId="20607"/>
    <cellStyle name="Standard 230 9" xfId="10546"/>
    <cellStyle name="Standard 230 9 2" xfId="20608"/>
    <cellStyle name="Standard 231" xfId="5236"/>
    <cellStyle name="Standard 231 10" xfId="20609"/>
    <cellStyle name="Standard 231 2" xfId="5237"/>
    <cellStyle name="Standard 231 2 2" xfId="8162"/>
    <cellStyle name="Standard 231 2 2 2" xfId="20611"/>
    <cellStyle name="Standard 231 2 3" xfId="12406"/>
    <cellStyle name="Standard 231 2 3 2" xfId="20612"/>
    <cellStyle name="Standard 231 2 4" xfId="10551"/>
    <cellStyle name="Standard 231 2 4 2" xfId="20613"/>
    <cellStyle name="Standard 231 2 5" xfId="20610"/>
    <cellStyle name="Standard 231 3" xfId="5238"/>
    <cellStyle name="Standard 231 3 2" xfId="5239"/>
    <cellStyle name="Standard 231 3 2 2" xfId="8164"/>
    <cellStyle name="Standard 231 3 2 2 2" xfId="20616"/>
    <cellStyle name="Standard 231 3 2 3" xfId="12407"/>
    <cellStyle name="Standard 231 3 2 3 2" xfId="20617"/>
    <cellStyle name="Standard 231 3 2 4" xfId="12951"/>
    <cellStyle name="Standard 231 3 2 4 2" xfId="20618"/>
    <cellStyle name="Standard 231 3 2 5" xfId="20615"/>
    <cellStyle name="Standard 231 3 3" xfId="5240"/>
    <cellStyle name="Standard 231 3 3 2" xfId="8165"/>
    <cellStyle name="Standard 231 3 3 2 2" xfId="20620"/>
    <cellStyle name="Standard 231 3 3 3" xfId="13742"/>
    <cellStyle name="Standard 231 3 3 3 2" xfId="20621"/>
    <cellStyle name="Standard 231 3 3 4" xfId="10561"/>
    <cellStyle name="Standard 231 3 3 4 2" xfId="20622"/>
    <cellStyle name="Standard 231 3 3 5" xfId="20619"/>
    <cellStyle name="Standard 231 3 4" xfId="8163"/>
    <cellStyle name="Standard 231 3 4 2" xfId="20623"/>
    <cellStyle name="Standard 231 3 5" xfId="13741"/>
    <cellStyle name="Standard 231 3 5 2" xfId="20624"/>
    <cellStyle name="Standard 231 3 6" xfId="11643"/>
    <cellStyle name="Standard 231 3 6 2" xfId="20625"/>
    <cellStyle name="Standard 231 3 7" xfId="20614"/>
    <cellStyle name="Standard 231 4" xfId="5241"/>
    <cellStyle name="Standard 231 4 2" xfId="8166"/>
    <cellStyle name="Standard 231 4 2 2" xfId="20627"/>
    <cellStyle name="Standard 231 4 3" xfId="12408"/>
    <cellStyle name="Standard 231 4 3 2" xfId="20628"/>
    <cellStyle name="Standard 231 4 4" xfId="10554"/>
    <cellStyle name="Standard 231 4 4 2" xfId="20629"/>
    <cellStyle name="Standard 231 4 5" xfId="20626"/>
    <cellStyle name="Standard 231 5" xfId="5242"/>
    <cellStyle name="Standard 231 5 2" xfId="8167"/>
    <cellStyle name="Standard 231 5 2 2" xfId="20631"/>
    <cellStyle name="Standard 231 5 3" xfId="13743"/>
    <cellStyle name="Standard 231 5 3 2" xfId="20632"/>
    <cellStyle name="Standard 231 5 4" xfId="10553"/>
    <cellStyle name="Standard 231 5 4 2" xfId="20633"/>
    <cellStyle name="Standard 231 5 5" xfId="20630"/>
    <cellStyle name="Standard 231 6" xfId="5243"/>
    <cellStyle name="Standard 231 6 2" xfId="5244"/>
    <cellStyle name="Standard 231 6 2 2" xfId="8169"/>
    <cellStyle name="Standard 231 6 2 2 2" xfId="20636"/>
    <cellStyle name="Standard 231 6 2 3" xfId="13744"/>
    <cellStyle name="Standard 231 6 2 3 2" xfId="20637"/>
    <cellStyle name="Standard 231 6 2 4" xfId="11644"/>
    <cellStyle name="Standard 231 6 2 4 2" xfId="20638"/>
    <cellStyle name="Standard 231 6 2 5" xfId="20635"/>
    <cellStyle name="Standard 231 6 3" xfId="8168"/>
    <cellStyle name="Standard 231 6 3 2" xfId="20639"/>
    <cellStyle name="Standard 231 6 4" xfId="12409"/>
    <cellStyle name="Standard 231 6 4 2" xfId="20640"/>
    <cellStyle name="Standard 231 6 5" xfId="12950"/>
    <cellStyle name="Standard 231 6 5 2" xfId="20641"/>
    <cellStyle name="Standard 231 6 6" xfId="20634"/>
    <cellStyle name="Standard 231 7" xfId="8161"/>
    <cellStyle name="Standard 231 7 2" xfId="20642"/>
    <cellStyle name="Standard 231 8" xfId="13740"/>
    <cellStyle name="Standard 231 8 2" xfId="20643"/>
    <cellStyle name="Standard 231 9" xfId="11642"/>
    <cellStyle name="Standard 231 9 2" xfId="20644"/>
    <cellStyle name="Standard 232" xfId="5245"/>
    <cellStyle name="Standard 232 10" xfId="20645"/>
    <cellStyle name="Standard 232 2" xfId="5246"/>
    <cellStyle name="Standard 232 2 2" xfId="8171"/>
    <cellStyle name="Standard 232 2 2 2" xfId="20647"/>
    <cellStyle name="Standard 232 2 3" xfId="13745"/>
    <cellStyle name="Standard 232 2 3 2" xfId="20648"/>
    <cellStyle name="Standard 232 2 4" xfId="11645"/>
    <cellStyle name="Standard 232 2 4 2" xfId="20649"/>
    <cellStyle name="Standard 232 2 5" xfId="20646"/>
    <cellStyle name="Standard 232 3" xfId="5247"/>
    <cellStyle name="Standard 232 3 2" xfId="5248"/>
    <cellStyle name="Standard 232 3 2 2" xfId="8173"/>
    <cellStyle name="Standard 232 3 2 2 2" xfId="20652"/>
    <cellStyle name="Standard 232 3 2 3" xfId="12412"/>
    <cellStyle name="Standard 232 3 2 3 2" xfId="20653"/>
    <cellStyle name="Standard 232 3 2 4" xfId="12953"/>
    <cellStyle name="Standard 232 3 2 4 2" xfId="20654"/>
    <cellStyle name="Standard 232 3 2 5" xfId="20651"/>
    <cellStyle name="Standard 232 3 3" xfId="5249"/>
    <cellStyle name="Standard 232 3 3 2" xfId="8174"/>
    <cellStyle name="Standard 232 3 3 2 2" xfId="20656"/>
    <cellStyle name="Standard 232 3 3 3" xfId="13747"/>
    <cellStyle name="Standard 232 3 3 3 2" xfId="20657"/>
    <cellStyle name="Standard 232 3 3 4" xfId="10559"/>
    <cellStyle name="Standard 232 3 3 4 2" xfId="20658"/>
    <cellStyle name="Standard 232 3 3 5" xfId="20655"/>
    <cellStyle name="Standard 232 3 4" xfId="8172"/>
    <cellStyle name="Standard 232 3 4 2" xfId="20659"/>
    <cellStyle name="Standard 232 3 5" xfId="12411"/>
    <cellStyle name="Standard 232 3 5 2" xfId="20660"/>
    <cellStyle name="Standard 232 3 6" xfId="10556"/>
    <cellStyle name="Standard 232 3 6 2" xfId="20661"/>
    <cellStyle name="Standard 232 3 7" xfId="20650"/>
    <cellStyle name="Standard 232 4" xfId="5250"/>
    <cellStyle name="Standard 232 4 2" xfId="8175"/>
    <cellStyle name="Standard 232 4 2 2" xfId="20663"/>
    <cellStyle name="Standard 232 4 3" xfId="12413"/>
    <cellStyle name="Standard 232 4 3 2" xfId="20664"/>
    <cellStyle name="Standard 232 4 4" xfId="10557"/>
    <cellStyle name="Standard 232 4 4 2" xfId="20665"/>
    <cellStyle name="Standard 232 4 5" xfId="20662"/>
    <cellStyle name="Standard 232 5" xfId="5251"/>
    <cellStyle name="Standard 232 5 2" xfId="8176"/>
    <cellStyle name="Standard 232 5 2 2" xfId="20667"/>
    <cellStyle name="Standard 232 5 3" xfId="13748"/>
    <cellStyle name="Standard 232 5 3 2" xfId="20668"/>
    <cellStyle name="Standard 232 5 4" xfId="11646"/>
    <cellStyle name="Standard 232 5 4 2" xfId="20669"/>
    <cellStyle name="Standard 232 5 5" xfId="20666"/>
    <cellStyle name="Standard 232 6" xfId="5252"/>
    <cellStyle name="Standard 232 6 2" xfId="5253"/>
    <cellStyle name="Standard 232 6 2 2" xfId="8178"/>
    <cellStyle name="Standard 232 6 2 2 2" xfId="20672"/>
    <cellStyle name="Standard 232 6 2 3" xfId="12414"/>
    <cellStyle name="Standard 232 6 2 3 2" xfId="20673"/>
    <cellStyle name="Standard 232 6 2 4" xfId="12954"/>
    <cellStyle name="Standard 232 6 2 4 2" xfId="20674"/>
    <cellStyle name="Standard 232 6 2 5" xfId="20671"/>
    <cellStyle name="Standard 232 6 3" xfId="8177"/>
    <cellStyle name="Standard 232 6 3 2" xfId="20675"/>
    <cellStyle name="Standard 232 6 4" xfId="13746"/>
    <cellStyle name="Standard 232 6 4 2" xfId="20676"/>
    <cellStyle name="Standard 232 6 5" xfId="10558"/>
    <cellStyle name="Standard 232 6 5 2" xfId="20677"/>
    <cellStyle name="Standard 232 6 6" xfId="20670"/>
    <cellStyle name="Standard 232 7" xfId="8170"/>
    <cellStyle name="Standard 232 7 2" xfId="20678"/>
    <cellStyle name="Standard 232 8" xfId="12410"/>
    <cellStyle name="Standard 232 8 2" xfId="20679"/>
    <cellStyle name="Standard 232 9" xfId="10555"/>
    <cellStyle name="Standard 232 9 2" xfId="20680"/>
    <cellStyle name="Standard 233" xfId="5254"/>
    <cellStyle name="Standard 233 10" xfId="20681"/>
    <cellStyle name="Standard 233 2" xfId="5255"/>
    <cellStyle name="Standard 233 2 2" xfId="8180"/>
    <cellStyle name="Standard 233 2 2 2" xfId="20683"/>
    <cellStyle name="Standard 233 2 3" xfId="12416"/>
    <cellStyle name="Standard 233 2 3 2" xfId="20684"/>
    <cellStyle name="Standard 233 2 4" xfId="10560"/>
    <cellStyle name="Standard 233 2 4 2" xfId="20685"/>
    <cellStyle name="Standard 233 2 5" xfId="20682"/>
    <cellStyle name="Standard 233 3" xfId="5256"/>
    <cellStyle name="Standard 233 3 2" xfId="5257"/>
    <cellStyle name="Standard 233 3 2 2" xfId="8182"/>
    <cellStyle name="Standard 233 3 2 2 2" xfId="20688"/>
    <cellStyle name="Standard 233 3 2 3" xfId="13752"/>
    <cellStyle name="Standard 233 3 2 3 2" xfId="20689"/>
    <cellStyle name="Standard 233 3 2 4" xfId="12956"/>
    <cellStyle name="Standard 233 3 2 4 2" xfId="20690"/>
    <cellStyle name="Standard 233 3 2 5" xfId="20687"/>
    <cellStyle name="Standard 233 3 3" xfId="5258"/>
    <cellStyle name="Standard 233 3 3 2" xfId="8183"/>
    <cellStyle name="Standard 233 3 3 2 2" xfId="20692"/>
    <cellStyle name="Standard 233 3 3 3" xfId="12418"/>
    <cellStyle name="Standard 233 3 3 3 2" xfId="20693"/>
    <cellStyle name="Standard 233 3 3 4" xfId="11649"/>
    <cellStyle name="Standard 233 3 3 4 2" xfId="20694"/>
    <cellStyle name="Standard 233 3 3 5" xfId="20691"/>
    <cellStyle name="Standard 233 3 4" xfId="8181"/>
    <cellStyle name="Standard 233 3 4 2" xfId="20695"/>
    <cellStyle name="Standard 233 3 5" xfId="12417"/>
    <cellStyle name="Standard 233 3 5 2" xfId="20696"/>
    <cellStyle name="Standard 233 3 6" xfId="11648"/>
    <cellStyle name="Standard 233 3 6 2" xfId="20697"/>
    <cellStyle name="Standard 233 3 7" xfId="20686"/>
    <cellStyle name="Standard 233 4" xfId="5259"/>
    <cellStyle name="Standard 233 4 2" xfId="8184"/>
    <cellStyle name="Standard 233 4 2 2" xfId="20699"/>
    <cellStyle name="Standard 233 4 3" xfId="13753"/>
    <cellStyle name="Standard 233 4 3 2" xfId="20700"/>
    <cellStyle name="Standard 233 4 4" xfId="10565"/>
    <cellStyle name="Standard 233 4 4 2" xfId="20701"/>
    <cellStyle name="Standard 233 4 5" xfId="20698"/>
    <cellStyle name="Standard 233 5" xfId="5260"/>
    <cellStyle name="Standard 233 5 2" xfId="8185"/>
    <cellStyle name="Standard 233 5 2 2" xfId="20703"/>
    <cellStyle name="Standard 233 5 3" xfId="13751"/>
    <cellStyle name="Standard 233 5 3 2" xfId="20704"/>
    <cellStyle name="Standard 233 5 4" xfId="10562"/>
    <cellStyle name="Standard 233 5 4 2" xfId="20705"/>
    <cellStyle name="Standard 233 5 5" xfId="20702"/>
    <cellStyle name="Standard 233 6" xfId="5261"/>
    <cellStyle name="Standard 233 6 2" xfId="5262"/>
    <cellStyle name="Standard 233 6 2 2" xfId="8187"/>
    <cellStyle name="Standard 233 6 2 2 2" xfId="20708"/>
    <cellStyle name="Standard 233 6 2 3" xfId="13754"/>
    <cellStyle name="Standard 233 6 2 3 2" xfId="20709"/>
    <cellStyle name="Standard 233 6 2 4" xfId="10564"/>
    <cellStyle name="Standard 233 6 2 4 2" xfId="20710"/>
    <cellStyle name="Standard 233 6 2 5" xfId="20707"/>
    <cellStyle name="Standard 233 6 3" xfId="8186"/>
    <cellStyle name="Standard 233 6 3 2" xfId="20711"/>
    <cellStyle name="Standard 233 6 4" xfId="12419"/>
    <cellStyle name="Standard 233 6 4 2" xfId="20712"/>
    <cellStyle name="Standard 233 6 5" xfId="12957"/>
    <cellStyle name="Standard 233 6 5 2" xfId="20713"/>
    <cellStyle name="Standard 233 6 6" xfId="20706"/>
    <cellStyle name="Standard 233 7" xfId="8179"/>
    <cellStyle name="Standard 233 7 2" xfId="20714"/>
    <cellStyle name="Standard 233 8" xfId="12415"/>
    <cellStyle name="Standard 233 8 2" xfId="20715"/>
    <cellStyle name="Standard 233 9" xfId="11647"/>
    <cellStyle name="Standard 233 9 2" xfId="20716"/>
    <cellStyle name="Standard 234" xfId="5263"/>
    <cellStyle name="Standard 234 10" xfId="20717"/>
    <cellStyle name="Standard 234 2" xfId="5264"/>
    <cellStyle name="Standard 234 2 2" xfId="8189"/>
    <cellStyle name="Standard 234 2 2 2" xfId="20719"/>
    <cellStyle name="Standard 234 2 3" xfId="13755"/>
    <cellStyle name="Standard 234 2 3 2" xfId="20720"/>
    <cellStyle name="Standard 234 2 4" xfId="12955"/>
    <cellStyle name="Standard 234 2 4 2" xfId="20721"/>
    <cellStyle name="Standard 234 2 5" xfId="20718"/>
    <cellStyle name="Standard 234 3" xfId="5265"/>
    <cellStyle name="Standard 234 3 2" xfId="5266"/>
    <cellStyle name="Standard 234 3 2 2" xfId="8191"/>
    <cellStyle name="Standard 234 3 2 2 2" xfId="20724"/>
    <cellStyle name="Standard 234 3 2 3" xfId="12421"/>
    <cellStyle name="Standard 234 3 2 3 2" xfId="20725"/>
    <cellStyle name="Standard 234 3 2 4" xfId="11651"/>
    <cellStyle name="Standard 234 3 2 4 2" xfId="20726"/>
    <cellStyle name="Standard 234 3 2 5" xfId="20723"/>
    <cellStyle name="Standard 234 3 3" xfId="5267"/>
    <cellStyle name="Standard 234 3 3 2" xfId="8192"/>
    <cellStyle name="Standard 234 3 3 2 2" xfId="20728"/>
    <cellStyle name="Standard 234 3 3 3" xfId="12422"/>
    <cellStyle name="Standard 234 3 3 3 2" xfId="20729"/>
    <cellStyle name="Standard 234 3 3 4" xfId="10574"/>
    <cellStyle name="Standard 234 3 3 4 2" xfId="20730"/>
    <cellStyle name="Standard 234 3 3 5" xfId="20727"/>
    <cellStyle name="Standard 234 3 4" xfId="8190"/>
    <cellStyle name="Standard 234 3 4 2" xfId="20731"/>
    <cellStyle name="Standard 234 3 5" xfId="13750"/>
    <cellStyle name="Standard 234 3 5 2" xfId="20732"/>
    <cellStyle name="Standard 234 3 6" xfId="11650"/>
    <cellStyle name="Standard 234 3 6 2" xfId="20733"/>
    <cellStyle name="Standard 234 3 7" xfId="20722"/>
    <cellStyle name="Standard 234 4" xfId="5268"/>
    <cellStyle name="Standard 234 4 2" xfId="8193"/>
    <cellStyle name="Standard 234 4 2 2" xfId="20735"/>
    <cellStyle name="Standard 234 4 3" xfId="13757"/>
    <cellStyle name="Standard 234 4 3 2" xfId="20736"/>
    <cellStyle name="Standard 234 4 4" xfId="10567"/>
    <cellStyle name="Standard 234 4 4 2" xfId="20737"/>
    <cellStyle name="Standard 234 4 5" xfId="20734"/>
    <cellStyle name="Standard 234 5" xfId="5269"/>
    <cellStyle name="Standard 234 5 2" xfId="8194"/>
    <cellStyle name="Standard 234 5 2 2" xfId="20739"/>
    <cellStyle name="Standard 234 5 3" xfId="12423"/>
    <cellStyle name="Standard 234 5 3 2" xfId="20740"/>
    <cellStyle name="Standard 234 5 4" xfId="10566"/>
    <cellStyle name="Standard 234 5 4 2" xfId="20741"/>
    <cellStyle name="Standard 234 5 5" xfId="20738"/>
    <cellStyle name="Standard 234 6" xfId="5270"/>
    <cellStyle name="Standard 234 6 2" xfId="5271"/>
    <cellStyle name="Standard 234 6 2 2" xfId="8196"/>
    <cellStyle name="Standard 234 6 2 2 2" xfId="20744"/>
    <cellStyle name="Standard 234 6 2 3" xfId="13756"/>
    <cellStyle name="Standard 234 6 2 3 2" xfId="20745"/>
    <cellStyle name="Standard 234 6 2 4" xfId="12958"/>
    <cellStyle name="Standard 234 6 2 4 2" xfId="20746"/>
    <cellStyle name="Standard 234 6 2 5" xfId="20743"/>
    <cellStyle name="Standard 234 6 3" xfId="8195"/>
    <cellStyle name="Standard 234 6 3 2" xfId="20747"/>
    <cellStyle name="Standard 234 6 4" xfId="13758"/>
    <cellStyle name="Standard 234 6 4 2" xfId="20748"/>
    <cellStyle name="Standard 234 6 5" xfId="12959"/>
    <cellStyle name="Standard 234 6 5 2" xfId="20749"/>
    <cellStyle name="Standard 234 6 6" xfId="20742"/>
    <cellStyle name="Standard 234 7" xfId="8188"/>
    <cellStyle name="Standard 234 7 2" xfId="20750"/>
    <cellStyle name="Standard 234 8" xfId="12420"/>
    <cellStyle name="Standard 234 8 2" xfId="20751"/>
    <cellStyle name="Standard 234 9" xfId="10563"/>
    <cellStyle name="Standard 234 9 2" xfId="20752"/>
    <cellStyle name="Standard 235" xfId="5272"/>
    <cellStyle name="Standard 235 10" xfId="20753"/>
    <cellStyle name="Standard 235 2" xfId="5273"/>
    <cellStyle name="Standard 235 2 2" xfId="8198"/>
    <cellStyle name="Standard 235 2 2 2" xfId="20755"/>
    <cellStyle name="Standard 235 2 3" xfId="13759"/>
    <cellStyle name="Standard 235 2 3 2" xfId="20756"/>
    <cellStyle name="Standard 235 2 4" xfId="12952"/>
    <cellStyle name="Standard 235 2 4 2" xfId="20757"/>
    <cellStyle name="Standard 235 2 5" xfId="20754"/>
    <cellStyle name="Standard 235 3" xfId="5274"/>
    <cellStyle name="Standard 235 3 2" xfId="5275"/>
    <cellStyle name="Standard 235 3 2 2" xfId="8200"/>
    <cellStyle name="Standard 235 3 2 2 2" xfId="20760"/>
    <cellStyle name="Standard 235 3 2 3" xfId="13760"/>
    <cellStyle name="Standard 235 3 2 3 2" xfId="20761"/>
    <cellStyle name="Standard 235 3 2 4" xfId="11652"/>
    <cellStyle name="Standard 235 3 2 4 2" xfId="20762"/>
    <cellStyle name="Standard 235 3 2 5" xfId="20759"/>
    <cellStyle name="Standard 235 3 3" xfId="5276"/>
    <cellStyle name="Standard 235 3 3 2" xfId="8201"/>
    <cellStyle name="Standard 235 3 3 2 2" xfId="20764"/>
    <cellStyle name="Standard 235 3 3 3" xfId="13749"/>
    <cellStyle name="Standard 235 3 3 3 2" xfId="20765"/>
    <cellStyle name="Standard 235 3 3 4" xfId="10572"/>
    <cellStyle name="Standard 235 3 3 4 2" xfId="20766"/>
    <cellStyle name="Standard 235 3 3 5" xfId="20763"/>
    <cellStyle name="Standard 235 3 4" xfId="8199"/>
    <cellStyle name="Standard 235 3 4 2" xfId="20767"/>
    <cellStyle name="Standard 235 3 5" xfId="12425"/>
    <cellStyle name="Standard 235 3 5 2" xfId="20768"/>
    <cellStyle name="Standard 235 3 6" xfId="10569"/>
    <cellStyle name="Standard 235 3 6 2" xfId="20769"/>
    <cellStyle name="Standard 235 3 7" xfId="20758"/>
    <cellStyle name="Standard 235 4" xfId="5277"/>
    <cellStyle name="Standard 235 4 2" xfId="8202"/>
    <cellStyle name="Standard 235 4 2 2" xfId="20771"/>
    <cellStyle name="Standard 235 4 3" xfId="12426"/>
    <cellStyle name="Standard 235 4 3 2" xfId="20772"/>
    <cellStyle name="Standard 235 4 4" xfId="10570"/>
    <cellStyle name="Standard 235 4 4 2" xfId="20773"/>
    <cellStyle name="Standard 235 4 5" xfId="20770"/>
    <cellStyle name="Standard 235 5" xfId="5278"/>
    <cellStyle name="Standard 235 5 2" xfId="8203"/>
    <cellStyle name="Standard 235 5 2 2" xfId="20775"/>
    <cellStyle name="Standard 235 5 3" xfId="12427"/>
    <cellStyle name="Standard 235 5 3 2" xfId="20776"/>
    <cellStyle name="Standard 235 5 4" xfId="12960"/>
    <cellStyle name="Standard 235 5 4 2" xfId="20777"/>
    <cellStyle name="Standard 235 5 5" xfId="20774"/>
    <cellStyle name="Standard 235 6" xfId="5279"/>
    <cellStyle name="Standard 235 6 2" xfId="5280"/>
    <cellStyle name="Standard 235 6 2 2" xfId="8205"/>
    <cellStyle name="Standard 235 6 2 2 2" xfId="20780"/>
    <cellStyle name="Standard 235 6 2 3" xfId="13763"/>
    <cellStyle name="Standard 235 6 2 3 2" xfId="20781"/>
    <cellStyle name="Standard 235 6 2 4" xfId="11653"/>
    <cellStyle name="Standard 235 6 2 4 2" xfId="20782"/>
    <cellStyle name="Standard 235 6 2 5" xfId="20779"/>
    <cellStyle name="Standard 235 6 3" xfId="8204"/>
    <cellStyle name="Standard 235 6 3 2" xfId="20783"/>
    <cellStyle name="Standard 235 6 4" xfId="12428"/>
    <cellStyle name="Standard 235 6 4 2" xfId="20784"/>
    <cellStyle name="Standard 235 6 5" xfId="10571"/>
    <cellStyle name="Standard 235 6 5 2" xfId="20785"/>
    <cellStyle name="Standard 235 6 6" xfId="20778"/>
    <cellStyle name="Standard 235 7" xfId="8197"/>
    <cellStyle name="Standard 235 7 2" xfId="20786"/>
    <cellStyle name="Standard 235 8" xfId="12424"/>
    <cellStyle name="Standard 235 8 2" xfId="20787"/>
    <cellStyle name="Standard 235 9" xfId="10568"/>
    <cellStyle name="Standard 235 9 2" xfId="20788"/>
    <cellStyle name="Standard 236" xfId="5281"/>
    <cellStyle name="Standard 236 10" xfId="20789"/>
    <cellStyle name="Standard 236 2" xfId="5282"/>
    <cellStyle name="Standard 236 2 2" xfId="8207"/>
    <cellStyle name="Standard 236 2 2 2" xfId="20791"/>
    <cellStyle name="Standard 236 2 3" xfId="13764"/>
    <cellStyle name="Standard 236 2 3 2" xfId="20792"/>
    <cellStyle name="Standard 236 2 4" xfId="10573"/>
    <cellStyle name="Standard 236 2 4 2" xfId="20793"/>
    <cellStyle name="Standard 236 2 5" xfId="20790"/>
    <cellStyle name="Standard 236 3" xfId="5283"/>
    <cellStyle name="Standard 236 3 2" xfId="5284"/>
    <cellStyle name="Standard 236 3 2 2" xfId="8209"/>
    <cellStyle name="Standard 236 3 2 2 2" xfId="20796"/>
    <cellStyle name="Standard 236 3 2 3" xfId="12430"/>
    <cellStyle name="Standard 236 3 2 3 2" xfId="20797"/>
    <cellStyle name="Standard 236 3 2 4" xfId="11655"/>
    <cellStyle name="Standard 236 3 2 4 2" xfId="20798"/>
    <cellStyle name="Standard 236 3 2 5" xfId="20795"/>
    <cellStyle name="Standard 236 3 3" xfId="5285"/>
    <cellStyle name="Standard 236 3 3 2" xfId="8210"/>
    <cellStyle name="Standard 236 3 3 2 2" xfId="20800"/>
    <cellStyle name="Standard 236 3 3 3" xfId="14126"/>
    <cellStyle name="Standard 236 3 3 3 2" xfId="20801"/>
    <cellStyle name="Standard 236 3 3 4" xfId="10583"/>
    <cellStyle name="Standard 236 3 3 4 2" xfId="20802"/>
    <cellStyle name="Standard 236 3 3 5" xfId="20799"/>
    <cellStyle name="Standard 236 3 4" xfId="8208"/>
    <cellStyle name="Standard 236 3 4 2" xfId="20803"/>
    <cellStyle name="Standard 236 3 5" xfId="13762"/>
    <cellStyle name="Standard 236 3 5 2" xfId="20804"/>
    <cellStyle name="Standard 236 3 6" xfId="12962"/>
    <cellStyle name="Standard 236 3 6 2" xfId="20805"/>
    <cellStyle name="Standard 236 3 7" xfId="20794"/>
    <cellStyle name="Standard 236 4" xfId="5286"/>
    <cellStyle name="Standard 236 4 2" xfId="8211"/>
    <cellStyle name="Standard 236 4 2 2" xfId="20807"/>
    <cellStyle name="Standard 236 4 3" xfId="12809"/>
    <cellStyle name="Standard 236 4 3 2" xfId="20808"/>
    <cellStyle name="Standard 236 4 4" xfId="10576"/>
    <cellStyle name="Standard 236 4 4 2" xfId="20809"/>
    <cellStyle name="Standard 236 4 5" xfId="20806"/>
    <cellStyle name="Standard 236 5" xfId="5287"/>
    <cellStyle name="Standard 236 5 2" xfId="8212"/>
    <cellStyle name="Standard 236 5 2 2" xfId="20811"/>
    <cellStyle name="Standard 236 5 3" xfId="12431"/>
    <cellStyle name="Standard 236 5 3 2" xfId="20812"/>
    <cellStyle name="Standard 236 5 4" xfId="10575"/>
    <cellStyle name="Standard 236 5 4 2" xfId="20813"/>
    <cellStyle name="Standard 236 5 5" xfId="20810"/>
    <cellStyle name="Standard 236 6" xfId="5288"/>
    <cellStyle name="Standard 236 6 2" xfId="5289"/>
    <cellStyle name="Standard 236 6 2 2" xfId="8214"/>
    <cellStyle name="Standard 236 6 2 2 2" xfId="20816"/>
    <cellStyle name="Standard 236 6 2 3" xfId="12810"/>
    <cellStyle name="Standard 236 6 2 3 2" xfId="20817"/>
    <cellStyle name="Standard 236 6 2 4" xfId="12961"/>
    <cellStyle name="Standard 236 6 2 4 2" xfId="20818"/>
    <cellStyle name="Standard 236 6 2 5" xfId="20815"/>
    <cellStyle name="Standard 236 6 3" xfId="8213"/>
    <cellStyle name="Standard 236 6 3 2" xfId="20819"/>
    <cellStyle name="Standard 236 6 4" xfId="13766"/>
    <cellStyle name="Standard 236 6 4 2" xfId="20820"/>
    <cellStyle name="Standard 236 6 5" xfId="12963"/>
    <cellStyle name="Standard 236 6 5 2" xfId="20821"/>
    <cellStyle name="Standard 236 6 6" xfId="20814"/>
    <cellStyle name="Standard 236 7" xfId="8206"/>
    <cellStyle name="Standard 236 7 2" xfId="20822"/>
    <cellStyle name="Standard 236 8" xfId="12429"/>
    <cellStyle name="Standard 236 8 2" xfId="20823"/>
    <cellStyle name="Standard 236 9" xfId="11654"/>
    <cellStyle name="Standard 236 9 2" xfId="20824"/>
    <cellStyle name="Standard 237" xfId="5290"/>
    <cellStyle name="Standard 237 10" xfId="20825"/>
    <cellStyle name="Standard 237 2" xfId="5291"/>
    <cellStyle name="Standard 237 2 2" xfId="8216"/>
    <cellStyle name="Standard 237 2 2 2" xfId="20827"/>
    <cellStyle name="Standard 237 2 3" xfId="12432"/>
    <cellStyle name="Standard 237 2 3 2" xfId="20828"/>
    <cellStyle name="Standard 237 2 4" xfId="11656"/>
    <cellStyle name="Standard 237 2 4 2" xfId="20829"/>
    <cellStyle name="Standard 237 2 5" xfId="20826"/>
    <cellStyle name="Standard 237 3" xfId="5292"/>
    <cellStyle name="Standard 237 3 2" xfId="5293"/>
    <cellStyle name="Standard 237 3 2 2" xfId="8218"/>
    <cellStyle name="Standard 237 3 2 2 2" xfId="20832"/>
    <cellStyle name="Standard 237 3 2 3" xfId="13765"/>
    <cellStyle name="Standard 237 3 2 3 2" xfId="20833"/>
    <cellStyle name="Standard 237 3 2 4" xfId="11657"/>
    <cellStyle name="Standard 237 3 2 4 2" xfId="20834"/>
    <cellStyle name="Standard 237 3 2 5" xfId="20831"/>
    <cellStyle name="Standard 237 3 3" xfId="5294"/>
    <cellStyle name="Standard 237 3 3 2" xfId="8219"/>
    <cellStyle name="Standard 237 3 3 2 2" xfId="20836"/>
    <cellStyle name="Standard 237 3 3 3" xfId="14134"/>
    <cellStyle name="Standard 237 3 3 3 2" xfId="20837"/>
    <cellStyle name="Standard 237 3 3 4" xfId="10581"/>
    <cellStyle name="Standard 237 3 3 4 2" xfId="20838"/>
    <cellStyle name="Standard 237 3 3 5" xfId="20835"/>
    <cellStyle name="Standard 237 3 4" xfId="8217"/>
    <cellStyle name="Standard 237 3 4 2" xfId="20839"/>
    <cellStyle name="Standard 237 3 5" xfId="12811"/>
    <cellStyle name="Standard 237 3 5 2" xfId="20840"/>
    <cellStyle name="Standard 237 3 6" xfId="10578"/>
    <cellStyle name="Standard 237 3 6 2" xfId="20841"/>
    <cellStyle name="Standard 237 3 7" xfId="20830"/>
    <cellStyle name="Standard 237 4" xfId="5295"/>
    <cellStyle name="Standard 237 4 2" xfId="8220"/>
    <cellStyle name="Standard 237 4 2 2" xfId="20843"/>
    <cellStyle name="Standard 237 4 3" xfId="12812"/>
    <cellStyle name="Standard 237 4 3 2" xfId="20844"/>
    <cellStyle name="Standard 237 4 4" xfId="10579"/>
    <cellStyle name="Standard 237 4 4 2" xfId="20845"/>
    <cellStyle name="Standard 237 4 5" xfId="20842"/>
    <cellStyle name="Standard 237 5" xfId="5296"/>
    <cellStyle name="Standard 237 5 2" xfId="8221"/>
    <cellStyle name="Standard 237 5 2 2" xfId="20847"/>
    <cellStyle name="Standard 237 5 3" xfId="12433"/>
    <cellStyle name="Standard 237 5 3 2" xfId="20848"/>
    <cellStyle name="Standard 237 5 4" xfId="11658"/>
    <cellStyle name="Standard 237 5 4 2" xfId="20849"/>
    <cellStyle name="Standard 237 5 5" xfId="20846"/>
    <cellStyle name="Standard 237 6" xfId="5297"/>
    <cellStyle name="Standard 237 6 2" xfId="5298"/>
    <cellStyle name="Standard 237 6 2 2" xfId="8223"/>
    <cellStyle name="Standard 237 6 2 2 2" xfId="20852"/>
    <cellStyle name="Standard 237 6 2 3" xfId="14135"/>
    <cellStyle name="Standard 237 6 2 3 2" xfId="20853"/>
    <cellStyle name="Standard 237 6 2 4" xfId="12966"/>
    <cellStyle name="Standard 237 6 2 4 2" xfId="20854"/>
    <cellStyle name="Standard 237 6 2 5" xfId="20851"/>
    <cellStyle name="Standard 237 6 3" xfId="8222"/>
    <cellStyle name="Standard 237 6 3 2" xfId="20855"/>
    <cellStyle name="Standard 237 6 4" xfId="12434"/>
    <cellStyle name="Standard 237 6 4 2" xfId="20856"/>
    <cellStyle name="Standard 237 6 5" xfId="10580"/>
    <cellStyle name="Standard 237 6 5 2" xfId="20857"/>
    <cellStyle name="Standard 237 6 6" xfId="20850"/>
    <cellStyle name="Standard 237 7" xfId="8215"/>
    <cellStyle name="Standard 237 7 2" xfId="20858"/>
    <cellStyle name="Standard 237 8" xfId="13767"/>
    <cellStyle name="Standard 237 8 2" xfId="20859"/>
    <cellStyle name="Standard 237 9" xfId="10577"/>
    <cellStyle name="Standard 237 9 2" xfId="20860"/>
    <cellStyle name="Standard 238" xfId="5299"/>
    <cellStyle name="Standard 238 10" xfId="20861"/>
    <cellStyle name="Standard 238 2" xfId="5300"/>
    <cellStyle name="Standard 238 2 2" xfId="8225"/>
    <cellStyle name="Standard 238 2 2 2" xfId="20863"/>
    <cellStyle name="Standard 238 2 3" xfId="14133"/>
    <cellStyle name="Standard 238 2 3 2" xfId="20864"/>
    <cellStyle name="Standard 238 2 4" xfId="10582"/>
    <cellStyle name="Standard 238 2 4 2" xfId="20865"/>
    <cellStyle name="Standard 238 2 5" xfId="20862"/>
    <cellStyle name="Standard 238 3" xfId="5301"/>
    <cellStyle name="Standard 238 3 2" xfId="5302"/>
    <cellStyle name="Standard 238 3 2 2" xfId="8227"/>
    <cellStyle name="Standard 238 3 2 2 2" xfId="20868"/>
    <cellStyle name="Standard 238 3 2 3" xfId="12813"/>
    <cellStyle name="Standard 238 3 2 3 2" xfId="20869"/>
    <cellStyle name="Standard 238 3 2 4" xfId="12965"/>
    <cellStyle name="Standard 238 3 2 4 2" xfId="20870"/>
    <cellStyle name="Standard 238 3 2 5" xfId="20867"/>
    <cellStyle name="Standard 238 3 3" xfId="5303"/>
    <cellStyle name="Standard 238 3 3 2" xfId="8228"/>
    <cellStyle name="Standard 238 3 3 2 2" xfId="20872"/>
    <cellStyle name="Standard 238 3 3 3" xfId="14136"/>
    <cellStyle name="Standard 238 3 3 3 2" xfId="20873"/>
    <cellStyle name="Standard 238 3 3 4" xfId="10592"/>
    <cellStyle name="Standard 238 3 3 4 2" xfId="20874"/>
    <cellStyle name="Standard 238 3 3 5" xfId="20871"/>
    <cellStyle name="Standard 238 3 4" xfId="8226"/>
    <cellStyle name="Standard 238 3 4 2" xfId="20875"/>
    <cellStyle name="Standard 238 3 5" xfId="13770"/>
    <cellStyle name="Standard 238 3 5 2" xfId="20876"/>
    <cellStyle name="Standard 238 3 6" xfId="12967"/>
    <cellStyle name="Standard 238 3 6 2" xfId="20877"/>
    <cellStyle name="Standard 238 3 7" xfId="20866"/>
    <cellStyle name="Standard 238 4" xfId="5304"/>
    <cellStyle name="Standard 238 4 2" xfId="8229"/>
    <cellStyle name="Standard 238 4 2 2" xfId="20879"/>
    <cellStyle name="Standard 238 4 3" xfId="12436"/>
    <cellStyle name="Standard 238 4 3 2" xfId="20880"/>
    <cellStyle name="Standard 238 4 4" xfId="10585"/>
    <cellStyle name="Standard 238 4 4 2" xfId="20881"/>
    <cellStyle name="Standard 238 4 5" xfId="20878"/>
    <cellStyle name="Standard 238 5" xfId="5305"/>
    <cellStyle name="Standard 238 5 2" xfId="8230"/>
    <cellStyle name="Standard 238 5 2 2" xfId="20883"/>
    <cellStyle name="Standard 238 5 3" xfId="13771"/>
    <cellStyle name="Standard 238 5 3 2" xfId="20884"/>
    <cellStyle name="Standard 238 5 4" xfId="10584"/>
    <cellStyle name="Standard 238 5 4 2" xfId="20885"/>
    <cellStyle name="Standard 238 5 5" xfId="20882"/>
    <cellStyle name="Standard 238 6" xfId="5306"/>
    <cellStyle name="Standard 238 6 2" xfId="5307"/>
    <cellStyle name="Standard 238 6 2 2" xfId="8232"/>
    <cellStyle name="Standard 238 6 2 2 2" xfId="20888"/>
    <cellStyle name="Standard 238 6 2 3" xfId="14137"/>
    <cellStyle name="Standard 238 6 2 3 2" xfId="20889"/>
    <cellStyle name="Standard 238 6 2 4" xfId="12968"/>
    <cellStyle name="Standard 238 6 2 4 2" xfId="20890"/>
    <cellStyle name="Standard 238 6 2 5" xfId="20887"/>
    <cellStyle name="Standard 238 6 3" xfId="8231"/>
    <cellStyle name="Standard 238 6 3 2" xfId="20891"/>
    <cellStyle name="Standard 238 6 4" xfId="12814"/>
    <cellStyle name="Standard 238 6 4 2" xfId="20892"/>
    <cellStyle name="Standard 238 6 5" xfId="11660"/>
    <cellStyle name="Standard 238 6 5 2" xfId="20893"/>
    <cellStyle name="Standard 238 6 6" xfId="20886"/>
    <cellStyle name="Standard 238 7" xfId="8224"/>
    <cellStyle name="Standard 238 7 2" xfId="20894"/>
    <cellStyle name="Standard 238 8" xfId="12435"/>
    <cellStyle name="Standard 238 8 2" xfId="20895"/>
    <cellStyle name="Standard 238 9" xfId="11659"/>
    <cellStyle name="Standard 238 9 2" xfId="20896"/>
    <cellStyle name="Standard 239" xfId="5308"/>
    <cellStyle name="Standard 239 10" xfId="20897"/>
    <cellStyle name="Standard 239 2" xfId="5309"/>
    <cellStyle name="Standard 239 2 2" xfId="8234"/>
    <cellStyle name="Standard 239 2 2 2" xfId="20899"/>
    <cellStyle name="Standard 239 2 3" xfId="14132"/>
    <cellStyle name="Standard 239 2 3 2" xfId="20900"/>
    <cellStyle name="Standard 239 2 4" xfId="12964"/>
    <cellStyle name="Standard 239 2 4 2" xfId="20901"/>
    <cellStyle name="Standard 239 2 5" xfId="20898"/>
    <cellStyle name="Standard 239 3" xfId="5310"/>
    <cellStyle name="Standard 239 3 2" xfId="5311"/>
    <cellStyle name="Standard 239 3 2 2" xfId="8236"/>
    <cellStyle name="Standard 239 3 2 2 2" xfId="20904"/>
    <cellStyle name="Standard 239 3 2 3" xfId="12438"/>
    <cellStyle name="Standard 239 3 2 3 2" xfId="20905"/>
    <cellStyle name="Standard 239 3 2 4" xfId="12922"/>
    <cellStyle name="Standard 239 3 2 4 2" xfId="20906"/>
    <cellStyle name="Standard 239 3 2 5" xfId="20903"/>
    <cellStyle name="Standard 239 3 3" xfId="5312"/>
    <cellStyle name="Standard 239 3 3 2" xfId="8237"/>
    <cellStyle name="Standard 239 3 3 2 2" xfId="20908"/>
    <cellStyle name="Standard 239 3 3 3" xfId="9915"/>
    <cellStyle name="Standard 239 3 3 3 2" xfId="20909"/>
    <cellStyle name="Standard 239 3 3 4" xfId="10590"/>
    <cellStyle name="Standard 239 3 3 4 2" xfId="20910"/>
    <cellStyle name="Standard 239 3 3 5" xfId="20907"/>
    <cellStyle name="Standard 239 3 4" xfId="8235"/>
    <cellStyle name="Standard 239 3 4 2" xfId="20911"/>
    <cellStyle name="Standard 239 3 5" xfId="12437"/>
    <cellStyle name="Standard 239 3 5 2" xfId="20912"/>
    <cellStyle name="Standard 239 3 6" xfId="10587"/>
    <cellStyle name="Standard 239 3 6 2" xfId="20913"/>
    <cellStyle name="Standard 239 3 7" xfId="20902"/>
    <cellStyle name="Standard 239 4" xfId="5313"/>
    <cellStyle name="Standard 239 4 2" xfId="8238"/>
    <cellStyle name="Standard 239 4 2 2" xfId="20915"/>
    <cellStyle name="Standard 239 4 3" xfId="12816"/>
    <cellStyle name="Standard 239 4 3 2" xfId="20916"/>
    <cellStyle name="Standard 239 4 4" xfId="10588"/>
    <cellStyle name="Standard 239 4 4 2" xfId="20917"/>
    <cellStyle name="Standard 239 4 5" xfId="20914"/>
    <cellStyle name="Standard 239 5" xfId="5314"/>
    <cellStyle name="Standard 239 5 2" xfId="8239"/>
    <cellStyle name="Standard 239 5 2 2" xfId="20919"/>
    <cellStyle name="Standard 239 5 3" xfId="13773"/>
    <cellStyle name="Standard 239 5 3 2" xfId="20920"/>
    <cellStyle name="Standard 239 5 4" xfId="11661"/>
    <cellStyle name="Standard 239 5 4 2" xfId="20921"/>
    <cellStyle name="Standard 239 5 5" xfId="20918"/>
    <cellStyle name="Standard 239 6" xfId="5315"/>
    <cellStyle name="Standard 239 6 2" xfId="5316"/>
    <cellStyle name="Standard 239 6 2 2" xfId="8241"/>
    <cellStyle name="Standard 239 6 2 2 2" xfId="20924"/>
    <cellStyle name="Standard 239 6 2 3" xfId="12817"/>
    <cellStyle name="Standard 239 6 2 3 2" xfId="20925"/>
    <cellStyle name="Standard 239 6 2 4" xfId="11662"/>
    <cellStyle name="Standard 239 6 2 4 2" xfId="20926"/>
    <cellStyle name="Standard 239 6 2 5" xfId="20923"/>
    <cellStyle name="Standard 239 6 3" xfId="8240"/>
    <cellStyle name="Standard 239 6 3 2" xfId="20927"/>
    <cellStyle name="Standard 239 6 4" xfId="12439"/>
    <cellStyle name="Standard 239 6 4 2" xfId="20928"/>
    <cellStyle name="Standard 239 6 5" xfId="10589"/>
    <cellStyle name="Standard 239 6 5 2" xfId="20929"/>
    <cellStyle name="Standard 239 6 6" xfId="20922"/>
    <cellStyle name="Standard 239 7" xfId="8233"/>
    <cellStyle name="Standard 239 7 2" xfId="20930"/>
    <cellStyle name="Standard 239 8" xfId="13769"/>
    <cellStyle name="Standard 239 8 2" xfId="20931"/>
    <cellStyle name="Standard 239 9" xfId="10586"/>
    <cellStyle name="Standard 239 9 2" xfId="20932"/>
    <cellStyle name="Standard 24" xfId="5317"/>
    <cellStyle name="Standard 24 2" xfId="5318"/>
    <cellStyle name="Standard 24 2 2" xfId="5319"/>
    <cellStyle name="Standard 24 2 2 2" xfId="8244"/>
    <cellStyle name="Standard 24 2 2 2 2" xfId="20936"/>
    <cellStyle name="Standard 24 2 2 3" xfId="14141"/>
    <cellStyle name="Standard 24 2 2 3 2" xfId="20937"/>
    <cellStyle name="Standard 24 2 2 4" xfId="12971"/>
    <cellStyle name="Standard 24 2 2 4 2" xfId="20938"/>
    <cellStyle name="Standard 24 2 2 5" xfId="20935"/>
    <cellStyle name="Standard 24 2 3" xfId="8243"/>
    <cellStyle name="Standard 24 2 3 2" xfId="20939"/>
    <cellStyle name="Standard 24 2 4" xfId="13774"/>
    <cellStyle name="Standard 24 2 4 2" xfId="20940"/>
    <cellStyle name="Standard 24 2 5" xfId="10591"/>
    <cellStyle name="Standard 24 2 5 2" xfId="20941"/>
    <cellStyle name="Standard 24 2 6" xfId="20934"/>
    <cellStyle name="Standard 24 3" xfId="5320"/>
    <cellStyle name="Standard 24 3 2" xfId="8245"/>
    <cellStyle name="Standard 24 3 2 2" xfId="20943"/>
    <cellStyle name="Standard 24 3 3" xfId="12819"/>
    <cellStyle name="Standard 24 3 3 2" xfId="20944"/>
    <cellStyle name="Standard 24 3 4" xfId="11664"/>
    <cellStyle name="Standard 24 3 4 2" xfId="20945"/>
    <cellStyle name="Standard 24 3 5" xfId="20942"/>
    <cellStyle name="Standard 24 4" xfId="8242"/>
    <cellStyle name="Standard 24 4 2" xfId="20946"/>
    <cellStyle name="Standard 24 5" xfId="12818"/>
    <cellStyle name="Standard 24 5 2" xfId="20947"/>
    <cellStyle name="Standard 24 6" xfId="11663"/>
    <cellStyle name="Standard 24 6 2" xfId="20948"/>
    <cellStyle name="Standard 24 7" xfId="20933"/>
    <cellStyle name="Standard 24_BNP_Tradeabstimmung_Oktober_2012" xfId="5321"/>
    <cellStyle name="Standard 240" xfId="5322"/>
    <cellStyle name="Standard 240 10" xfId="20949"/>
    <cellStyle name="Standard 240 2" xfId="5323"/>
    <cellStyle name="Standard 240 2 2" xfId="8247"/>
    <cellStyle name="Standard 240 2 2 2" xfId="20951"/>
    <cellStyle name="Standard 240 2 3" xfId="14142"/>
    <cellStyle name="Standard 240 2 3 2" xfId="20952"/>
    <cellStyle name="Standard 240 2 4" xfId="10593"/>
    <cellStyle name="Standard 240 2 4 2" xfId="20953"/>
    <cellStyle name="Standard 240 2 5" xfId="20950"/>
    <cellStyle name="Standard 240 3" xfId="5324"/>
    <cellStyle name="Standard 240 3 2" xfId="5325"/>
    <cellStyle name="Standard 240 3 2 2" xfId="8249"/>
    <cellStyle name="Standard 240 3 2 2 2" xfId="20956"/>
    <cellStyle name="Standard 240 3 2 3" xfId="14140"/>
    <cellStyle name="Standard 240 3 2 3 2" xfId="20957"/>
    <cellStyle name="Standard 240 3 2 4" xfId="12973"/>
    <cellStyle name="Standard 240 3 2 4 2" xfId="20958"/>
    <cellStyle name="Standard 240 3 2 5" xfId="20955"/>
    <cellStyle name="Standard 240 3 3" xfId="5326"/>
    <cellStyle name="Standard 240 3 3 2" xfId="8250"/>
    <cellStyle name="Standard 240 3 3 2 2" xfId="20960"/>
    <cellStyle name="Standard 240 3 3 3" xfId="13775"/>
    <cellStyle name="Standard 240 3 3 3 2" xfId="20961"/>
    <cellStyle name="Standard 240 3 3 4" xfId="10595"/>
    <cellStyle name="Standard 240 3 3 4 2" xfId="20962"/>
    <cellStyle name="Standard 240 3 3 5" xfId="20959"/>
    <cellStyle name="Standard 240 3 4" xfId="8248"/>
    <cellStyle name="Standard 240 3 4 2" xfId="20963"/>
    <cellStyle name="Standard 240 3 5" xfId="12440"/>
    <cellStyle name="Standard 240 3 5 2" xfId="20964"/>
    <cellStyle name="Standard 240 3 6" xfId="11665"/>
    <cellStyle name="Standard 240 3 6 2" xfId="20965"/>
    <cellStyle name="Standard 240 3 7" xfId="20954"/>
    <cellStyle name="Standard 240 4" xfId="5327"/>
    <cellStyle name="Standard 240 4 2" xfId="8251"/>
    <cellStyle name="Standard 240 4 2 2" xfId="20967"/>
    <cellStyle name="Standard 240 4 3" xfId="13776"/>
    <cellStyle name="Standard 240 4 3 2" xfId="20968"/>
    <cellStyle name="Standard 240 4 4" xfId="12972"/>
    <cellStyle name="Standard 240 4 4 2" xfId="20969"/>
    <cellStyle name="Standard 240 4 5" xfId="20966"/>
    <cellStyle name="Standard 240 5" xfId="5328"/>
    <cellStyle name="Standard 240 5 2" xfId="8252"/>
    <cellStyle name="Standard 240 5 2 2" xfId="20971"/>
    <cellStyle name="Standard 240 5 3" xfId="12441"/>
    <cellStyle name="Standard 240 5 3 2" xfId="20972"/>
    <cellStyle name="Standard 240 5 4" xfId="10596"/>
    <cellStyle name="Standard 240 5 4 2" xfId="20973"/>
    <cellStyle name="Standard 240 5 5" xfId="20970"/>
    <cellStyle name="Standard 240 6" xfId="5329"/>
    <cellStyle name="Standard 240 6 2" xfId="5330"/>
    <cellStyle name="Standard 240 6 2 2" xfId="8254"/>
    <cellStyle name="Standard 240 6 2 2 2" xfId="20976"/>
    <cellStyle name="Standard 240 6 2 3" xfId="13768"/>
    <cellStyle name="Standard 240 6 2 3 2" xfId="20977"/>
    <cellStyle name="Standard 240 6 2 4" xfId="10598"/>
    <cellStyle name="Standard 240 6 2 4 2" xfId="20978"/>
    <cellStyle name="Standard 240 6 2 5" xfId="20975"/>
    <cellStyle name="Standard 240 6 3" xfId="8253"/>
    <cellStyle name="Standard 240 6 3 2" xfId="20979"/>
    <cellStyle name="Standard 240 6 4" xfId="12820"/>
    <cellStyle name="Standard 240 6 4 2" xfId="20980"/>
    <cellStyle name="Standard 240 6 5" xfId="12970"/>
    <cellStyle name="Standard 240 6 5 2" xfId="20981"/>
    <cellStyle name="Standard 240 6 6" xfId="20974"/>
    <cellStyle name="Standard 240 7" xfId="8246"/>
    <cellStyle name="Standard 240 7 2" xfId="20982"/>
    <cellStyle name="Standard 240 8" xfId="13772"/>
    <cellStyle name="Standard 240 8 2" xfId="20983"/>
    <cellStyle name="Standard 240 9" xfId="10594"/>
    <cellStyle name="Standard 240 9 2" xfId="20984"/>
    <cellStyle name="Standard 241" xfId="5331"/>
    <cellStyle name="Standard 241 10" xfId="20985"/>
    <cellStyle name="Standard 241 2" xfId="5332"/>
    <cellStyle name="Standard 241 2 2" xfId="8256"/>
    <cellStyle name="Standard 241 2 2 2" xfId="20987"/>
    <cellStyle name="Standard 241 2 3" xfId="12442"/>
    <cellStyle name="Standard 241 2 3 2" xfId="20988"/>
    <cellStyle name="Standard 241 2 4" xfId="11666"/>
    <cellStyle name="Standard 241 2 4 2" xfId="20989"/>
    <cellStyle name="Standard 241 2 5" xfId="20986"/>
    <cellStyle name="Standard 241 3" xfId="5333"/>
    <cellStyle name="Standard 241 3 2" xfId="5334"/>
    <cellStyle name="Standard 241 3 2 2" xfId="8258"/>
    <cellStyle name="Standard 241 3 2 2 2" xfId="20992"/>
    <cellStyle name="Standard 241 3 2 3" xfId="14144"/>
    <cellStyle name="Standard 241 3 2 3 2" xfId="20993"/>
    <cellStyle name="Standard 241 3 2 4" xfId="11667"/>
    <cellStyle name="Standard 241 3 2 4 2" xfId="20994"/>
    <cellStyle name="Standard 241 3 2 5" xfId="20991"/>
    <cellStyle name="Standard 241 3 3" xfId="5335"/>
    <cellStyle name="Standard 241 3 3 2" xfId="8259"/>
    <cellStyle name="Standard 241 3 3 2 2" xfId="20996"/>
    <cellStyle name="Standard 241 3 3 3" xfId="12443"/>
    <cellStyle name="Standard 241 3 3 3 2" xfId="20997"/>
    <cellStyle name="Standard 241 3 3 4" xfId="11668"/>
    <cellStyle name="Standard 241 3 3 4 2" xfId="20998"/>
    <cellStyle name="Standard 241 3 3 5" xfId="20995"/>
    <cellStyle name="Standard 241 3 4" xfId="8257"/>
    <cellStyle name="Standard 241 3 4 2" xfId="20999"/>
    <cellStyle name="Standard 241 3 5" xfId="12821"/>
    <cellStyle name="Standard 241 3 5 2" xfId="21000"/>
    <cellStyle name="Standard 241 3 6" xfId="9794"/>
    <cellStyle name="Standard 241 3 6 2" xfId="21001"/>
    <cellStyle name="Standard 241 3 7" xfId="20990"/>
    <cellStyle name="Standard 241 4" xfId="5336"/>
    <cellStyle name="Standard 241 4 2" xfId="8260"/>
    <cellStyle name="Standard 241 4 2 2" xfId="21003"/>
    <cellStyle name="Standard 241 4 3" xfId="12444"/>
    <cellStyle name="Standard 241 4 3 2" xfId="21004"/>
    <cellStyle name="Standard 241 4 4" xfId="10599"/>
    <cellStyle name="Standard 241 4 4 2" xfId="21005"/>
    <cellStyle name="Standard 241 4 5" xfId="21002"/>
    <cellStyle name="Standard 241 5" xfId="5337"/>
    <cellStyle name="Standard 241 5 2" xfId="8261"/>
    <cellStyle name="Standard 241 5 2 2" xfId="21007"/>
    <cellStyle name="Standard 241 5 3" xfId="14139"/>
    <cellStyle name="Standard 241 5 3 2" xfId="21008"/>
    <cellStyle name="Standard 241 5 4" xfId="12976"/>
    <cellStyle name="Standard 241 5 4 2" xfId="21009"/>
    <cellStyle name="Standard 241 5 5" xfId="21006"/>
    <cellStyle name="Standard 241 6" xfId="5338"/>
    <cellStyle name="Standard 241 6 2" xfId="5339"/>
    <cellStyle name="Standard 241 6 2 2" xfId="8263"/>
    <cellStyle name="Standard 241 6 2 2 2" xfId="21012"/>
    <cellStyle name="Standard 241 6 2 3" xfId="12445"/>
    <cellStyle name="Standard 241 6 2 3 2" xfId="21013"/>
    <cellStyle name="Standard 241 6 2 4" xfId="10608"/>
    <cellStyle name="Standard 241 6 2 4 2" xfId="21014"/>
    <cellStyle name="Standard 241 6 2 5" xfId="21011"/>
    <cellStyle name="Standard 241 6 3" xfId="8262"/>
    <cellStyle name="Standard 241 6 3 2" xfId="21015"/>
    <cellStyle name="Standard 241 6 4" xfId="12822"/>
    <cellStyle name="Standard 241 6 4 2" xfId="21016"/>
    <cellStyle name="Standard 241 6 5" xfId="12975"/>
    <cellStyle name="Standard 241 6 5 2" xfId="21017"/>
    <cellStyle name="Standard 241 6 6" xfId="21010"/>
    <cellStyle name="Standard 241 7" xfId="8255"/>
    <cellStyle name="Standard 241 7 2" xfId="21018"/>
    <cellStyle name="Standard 241 8" xfId="14143"/>
    <cellStyle name="Standard 241 8 2" xfId="21019"/>
    <cellStyle name="Standard 241 9" xfId="10597"/>
    <cellStyle name="Standard 241 9 2" xfId="21020"/>
    <cellStyle name="Standard 242" xfId="5340"/>
    <cellStyle name="Standard 242 10" xfId="21021"/>
    <cellStyle name="Standard 242 2" xfId="5341"/>
    <cellStyle name="Standard 242 2 2" xfId="8265"/>
    <cellStyle name="Standard 242 2 2 2" xfId="21023"/>
    <cellStyle name="Standard 242 2 3" xfId="12823"/>
    <cellStyle name="Standard 242 2 3 2" xfId="21024"/>
    <cellStyle name="Standard 242 2 4" xfId="10600"/>
    <cellStyle name="Standard 242 2 4 2" xfId="21025"/>
    <cellStyle name="Standard 242 2 5" xfId="21022"/>
    <cellStyle name="Standard 242 3" xfId="5342"/>
    <cellStyle name="Standard 242 3 2" xfId="5343"/>
    <cellStyle name="Standard 242 3 2 2" xfId="8267"/>
    <cellStyle name="Standard 242 3 2 2 2" xfId="21028"/>
    <cellStyle name="Standard 242 3 2 3" xfId="13778"/>
    <cellStyle name="Standard 242 3 2 3 2" xfId="21029"/>
    <cellStyle name="Standard 242 3 2 4" xfId="11669"/>
    <cellStyle name="Standard 242 3 2 4 2" xfId="21030"/>
    <cellStyle name="Standard 242 3 2 5" xfId="21027"/>
    <cellStyle name="Standard 242 3 3" xfId="5344"/>
    <cellStyle name="Standard 242 3 3 2" xfId="8268"/>
    <cellStyle name="Standard 242 3 3 2 2" xfId="21032"/>
    <cellStyle name="Standard 242 3 3 3" xfId="14146"/>
    <cellStyle name="Standard 242 3 3 3 2" xfId="21033"/>
    <cellStyle name="Standard 242 3 3 4" xfId="10602"/>
    <cellStyle name="Standard 242 3 3 4 2" xfId="21034"/>
    <cellStyle name="Standard 242 3 3 5" xfId="21031"/>
    <cellStyle name="Standard 242 3 4" xfId="8266"/>
    <cellStyle name="Standard 242 3 4 2" xfId="21035"/>
    <cellStyle name="Standard 242 3 5" xfId="13780"/>
    <cellStyle name="Standard 242 3 5 2" xfId="21036"/>
    <cellStyle name="Standard 242 3 6" xfId="12974"/>
    <cellStyle name="Standard 242 3 6 2" xfId="21037"/>
    <cellStyle name="Standard 242 3 7" xfId="21026"/>
    <cellStyle name="Standard 242 4" xfId="5345"/>
    <cellStyle name="Standard 242 4 2" xfId="8269"/>
    <cellStyle name="Standard 242 4 2 2" xfId="21039"/>
    <cellStyle name="Standard 242 4 3" xfId="12824"/>
    <cellStyle name="Standard 242 4 3 2" xfId="21040"/>
    <cellStyle name="Standard 242 4 4" xfId="11670"/>
    <cellStyle name="Standard 242 4 4 2" xfId="21041"/>
    <cellStyle name="Standard 242 4 5" xfId="21038"/>
    <cellStyle name="Standard 242 5" xfId="5346"/>
    <cellStyle name="Standard 242 5 2" xfId="8270"/>
    <cellStyle name="Standard 242 5 2 2" xfId="21043"/>
    <cellStyle name="Standard 242 5 3" xfId="14147"/>
    <cellStyle name="Standard 242 5 3 2" xfId="21044"/>
    <cellStyle name="Standard 242 5 4" xfId="10603"/>
    <cellStyle name="Standard 242 5 4 2" xfId="21045"/>
    <cellStyle name="Standard 242 5 5" xfId="21042"/>
    <cellStyle name="Standard 242 6" xfId="5347"/>
    <cellStyle name="Standard 242 6 2" xfId="5348"/>
    <cellStyle name="Standard 242 6 2 2" xfId="8272"/>
    <cellStyle name="Standard 242 6 2 2 2" xfId="21048"/>
    <cellStyle name="Standard 242 6 2 3" xfId="13781"/>
    <cellStyle name="Standard 242 6 2 3 2" xfId="21049"/>
    <cellStyle name="Standard 242 6 2 4" xfId="10606"/>
    <cellStyle name="Standard 242 6 2 4 2" xfId="21050"/>
    <cellStyle name="Standard 242 6 2 5" xfId="21047"/>
    <cellStyle name="Standard 242 6 3" xfId="8271"/>
    <cellStyle name="Standard 242 6 3 2" xfId="21051"/>
    <cellStyle name="Standard 242 6 4" xfId="12446"/>
    <cellStyle name="Standard 242 6 4 2" xfId="21052"/>
    <cellStyle name="Standard 242 6 5" xfId="12978"/>
    <cellStyle name="Standard 242 6 5 2" xfId="21053"/>
    <cellStyle name="Standard 242 6 6" xfId="21046"/>
    <cellStyle name="Standard 242 7" xfId="8264"/>
    <cellStyle name="Standard 242 7 2" xfId="21054"/>
    <cellStyle name="Standard 242 8" xfId="13779"/>
    <cellStyle name="Standard 242 8 2" xfId="21055"/>
    <cellStyle name="Standard 242 9" xfId="10601"/>
    <cellStyle name="Standard 242 9 2" xfId="21056"/>
    <cellStyle name="Standard 243" xfId="5349"/>
    <cellStyle name="Standard 243 2" xfId="5350"/>
    <cellStyle name="Standard 243 2 2" xfId="8274"/>
    <cellStyle name="Standard 243 2 2 2" xfId="21059"/>
    <cellStyle name="Standard 243 2 3" xfId="13783"/>
    <cellStyle name="Standard 243 2 3 2" xfId="21060"/>
    <cellStyle name="Standard 243 2 4" xfId="12977"/>
    <cellStyle name="Standard 243 2 4 2" xfId="21061"/>
    <cellStyle name="Standard 243 2 5" xfId="21058"/>
    <cellStyle name="Standard 243 3" xfId="5351"/>
    <cellStyle name="Standard 243 3 2" xfId="5352"/>
    <cellStyle name="Standard 243 3 2 2" xfId="8276"/>
    <cellStyle name="Standard 243 3 2 2 2" xfId="21064"/>
    <cellStyle name="Standard 243 3 2 3" xfId="10996"/>
    <cellStyle name="Standard 243 3 2 3 2" xfId="21065"/>
    <cellStyle name="Standard 243 3 2 4" xfId="12969"/>
    <cellStyle name="Standard 243 3 2 4 2" xfId="21066"/>
    <cellStyle name="Standard 243 3 2 5" xfId="21063"/>
    <cellStyle name="Standard 243 3 3" xfId="8275"/>
    <cellStyle name="Standard 243 3 3 2" xfId="21067"/>
    <cellStyle name="Standard 243 3 4" xfId="11023"/>
    <cellStyle name="Standard 243 3 4 2" xfId="21068"/>
    <cellStyle name="Standard 243 3 5" xfId="10605"/>
    <cellStyle name="Standard 243 3 5 2" xfId="21069"/>
    <cellStyle name="Standard 243 3 6" xfId="21062"/>
    <cellStyle name="Standard 243 4" xfId="8273"/>
    <cellStyle name="Standard 243 4 2" xfId="21070"/>
    <cellStyle name="Standard 243 5" xfId="14145"/>
    <cellStyle name="Standard 243 5 2" xfId="21071"/>
    <cellStyle name="Standard 243 6" xfId="10604"/>
    <cellStyle name="Standard 243 6 2" xfId="21072"/>
    <cellStyle name="Standard 243 7" xfId="21057"/>
    <cellStyle name="Standard 244" xfId="5353"/>
    <cellStyle name="Standard 244 2" xfId="5354"/>
    <cellStyle name="Standard 244 2 2" xfId="8278"/>
    <cellStyle name="Standard 244 2 2 2" xfId="21075"/>
    <cellStyle name="Standard 244 2 3" xfId="13782"/>
    <cellStyle name="Standard 244 2 3 2" xfId="21076"/>
    <cellStyle name="Standard 244 2 4" xfId="10607"/>
    <cellStyle name="Standard 244 2 4 2" xfId="21077"/>
    <cellStyle name="Standard 244 2 5" xfId="21074"/>
    <cellStyle name="Standard 244 3" xfId="5355"/>
    <cellStyle name="Standard 244 3 2" xfId="5356"/>
    <cellStyle name="Standard 244 3 2 2" xfId="8280"/>
    <cellStyle name="Standard 244 3 2 2 2" xfId="21080"/>
    <cellStyle name="Standard 244 3 2 3" xfId="21079"/>
    <cellStyle name="Standard 244 3 3" xfId="5357"/>
    <cellStyle name="Standard 244 3 3 2" xfId="8281"/>
    <cellStyle name="Standard 244 3 3 2 2" xfId="21082"/>
    <cellStyle name="Standard 244 3 3 3" xfId="21081"/>
    <cellStyle name="Standard 244 3 4" xfId="8279"/>
    <cellStyle name="Standard 244 3 4 2" xfId="21083"/>
    <cellStyle name="Standard 244 3 5" xfId="13777"/>
    <cellStyle name="Standard 244 3 5 2" xfId="21084"/>
    <cellStyle name="Standard 244 3 6" xfId="11672"/>
    <cellStyle name="Standard 244 3 6 2" xfId="21085"/>
    <cellStyle name="Standard 244 3 7" xfId="21078"/>
    <cellStyle name="Standard 244 4" xfId="8277"/>
    <cellStyle name="Standard 244 4 2" xfId="21086"/>
    <cellStyle name="Standard 244 5" xfId="12447"/>
    <cellStyle name="Standard 244 5 2" xfId="21087"/>
    <cellStyle name="Standard 244 6" xfId="11671"/>
    <cellStyle name="Standard 244 6 2" xfId="21088"/>
    <cellStyle name="Standard 244 7" xfId="21073"/>
    <cellStyle name="Standard 245" xfId="5358"/>
    <cellStyle name="Standard 245 2" xfId="5359"/>
    <cellStyle name="Standard 245 2 2" xfId="8283"/>
    <cellStyle name="Standard 245 2 2 2" xfId="21091"/>
    <cellStyle name="Standard 245 2 3" xfId="13784"/>
    <cellStyle name="Standard 245 2 3 2" xfId="21092"/>
    <cellStyle name="Standard 245 2 4" xfId="10617"/>
    <cellStyle name="Standard 245 2 4 2" xfId="21093"/>
    <cellStyle name="Standard 245 2 5" xfId="21090"/>
    <cellStyle name="Standard 245 3" xfId="8282"/>
    <cellStyle name="Standard 245 3 2" xfId="21094"/>
    <cellStyle name="Standard 245 4" xfId="12448"/>
    <cellStyle name="Standard 245 4 2" xfId="21095"/>
    <cellStyle name="Standard 245 5" xfId="12980"/>
    <cellStyle name="Standard 245 5 2" xfId="21096"/>
    <cellStyle name="Standard 245 6" xfId="21089"/>
    <cellStyle name="Standard 246" xfId="5360"/>
    <cellStyle name="Standard 246 2" xfId="5361"/>
    <cellStyle name="Standard 246 2 2" xfId="8285"/>
    <cellStyle name="Standard 246 2 2 2" xfId="21099"/>
    <cellStyle name="Standard 246 2 3" xfId="12449"/>
    <cellStyle name="Standard 246 2 3 2" xfId="21100"/>
    <cellStyle name="Standard 246 2 4" xfId="10609"/>
    <cellStyle name="Standard 246 2 4 2" xfId="21101"/>
    <cellStyle name="Standard 246 2 5" xfId="21098"/>
    <cellStyle name="Standard 246 3" xfId="8284"/>
    <cellStyle name="Standard 246 3 2" xfId="21102"/>
    <cellStyle name="Standard 246 4" xfId="13761"/>
    <cellStyle name="Standard 246 4 2" xfId="21103"/>
    <cellStyle name="Standard 246 5" xfId="10610"/>
    <cellStyle name="Standard 246 5 2" xfId="21104"/>
    <cellStyle name="Standard 246 6" xfId="21097"/>
    <cellStyle name="Standard 247" xfId="5362"/>
    <cellStyle name="Standard 247 2" xfId="5363"/>
    <cellStyle name="Standard 247 2 2" xfId="8287"/>
    <cellStyle name="Standard 247 2 2 2" xfId="21107"/>
    <cellStyle name="Standard 247 2 3" xfId="12451"/>
    <cellStyle name="Standard 247 2 3 2" xfId="21108"/>
    <cellStyle name="Standard 247 2 4" xfId="11673"/>
    <cellStyle name="Standard 247 2 4 2" xfId="21109"/>
    <cellStyle name="Standard 247 2 5" xfId="21106"/>
    <cellStyle name="Standard 247 3" xfId="8286"/>
    <cellStyle name="Standard 247 3 2" xfId="21110"/>
    <cellStyle name="Standard 247 4" xfId="12450"/>
    <cellStyle name="Standard 247 4 2" xfId="21111"/>
    <cellStyle name="Standard 247 5" xfId="12979"/>
    <cellStyle name="Standard 247 5 2" xfId="21112"/>
    <cellStyle name="Standard 247 6" xfId="21105"/>
    <cellStyle name="Standard 248" xfId="5364"/>
    <cellStyle name="Standard 248 2" xfId="5365"/>
    <cellStyle name="Standard 248 2 2" xfId="8289"/>
    <cellStyle name="Standard 248 2 2 2" xfId="21115"/>
    <cellStyle name="Standard 248 2 3" xfId="13788"/>
    <cellStyle name="Standard 248 2 3 2" xfId="21116"/>
    <cellStyle name="Standard 248 2 4" xfId="11674"/>
    <cellStyle name="Standard 248 2 4 2" xfId="21117"/>
    <cellStyle name="Standard 248 2 5" xfId="21114"/>
    <cellStyle name="Standard 248 3" xfId="8288"/>
    <cellStyle name="Standard 248 3 2" xfId="21118"/>
    <cellStyle name="Standard 248 4" xfId="12452"/>
    <cellStyle name="Standard 248 4 2" xfId="21119"/>
    <cellStyle name="Standard 248 5" xfId="10611"/>
    <cellStyle name="Standard 248 5 2" xfId="21120"/>
    <cellStyle name="Standard 248 6" xfId="21113"/>
    <cellStyle name="Standard 249" xfId="5366"/>
    <cellStyle name="Standard 249 2" xfId="5367"/>
    <cellStyle name="Standard 249 2 2" xfId="8291"/>
    <cellStyle name="Standard 249 2 2 2" xfId="21123"/>
    <cellStyle name="Standard 249 2 3" xfId="13789"/>
    <cellStyle name="Standard 249 2 3 2" xfId="21124"/>
    <cellStyle name="Standard 249 2 4" xfId="12982"/>
    <cellStyle name="Standard 249 2 4 2" xfId="21125"/>
    <cellStyle name="Standard 249 2 5" xfId="21122"/>
    <cellStyle name="Standard 249 3" xfId="8290"/>
    <cellStyle name="Standard 249 3 2" xfId="21126"/>
    <cellStyle name="Standard 249 4" xfId="12453"/>
    <cellStyle name="Standard 249 4 2" xfId="21127"/>
    <cellStyle name="Standard 249 5" xfId="10612"/>
    <cellStyle name="Standard 249 5 2" xfId="21128"/>
    <cellStyle name="Standard 249 6" xfId="21121"/>
    <cellStyle name="Standard 25" xfId="5368"/>
    <cellStyle name="Standard 25 10" xfId="10615"/>
    <cellStyle name="Standard 25 10 2" xfId="21130"/>
    <cellStyle name="Standard 25 11" xfId="21129"/>
    <cellStyle name="Standard 25 2" xfId="5369"/>
    <cellStyle name="Standard 25 2 2" xfId="8293"/>
    <cellStyle name="Standard 25 2 2 2" xfId="21132"/>
    <cellStyle name="Standard 25 2 3" xfId="12454"/>
    <cellStyle name="Standard 25 2 3 2" xfId="21133"/>
    <cellStyle name="Standard 25 2 4" xfId="10613"/>
    <cellStyle name="Standard 25 2 4 2" xfId="21134"/>
    <cellStyle name="Standard 25 2 5" xfId="21131"/>
    <cellStyle name="Standard 25 3" xfId="5370"/>
    <cellStyle name="Standard 25 3 2" xfId="8294"/>
    <cellStyle name="Standard 25 3 2 2" xfId="21136"/>
    <cellStyle name="Standard 25 3 3" xfId="13790"/>
    <cellStyle name="Standard 25 3 3 2" xfId="21137"/>
    <cellStyle name="Standard 25 3 4" xfId="12981"/>
    <cellStyle name="Standard 25 3 4 2" xfId="21138"/>
    <cellStyle name="Standard 25 3 5" xfId="21135"/>
    <cellStyle name="Standard 25 4" xfId="5371"/>
    <cellStyle name="Standard 25 4 2" xfId="8295"/>
    <cellStyle name="Standard 25 4 2 2" xfId="21140"/>
    <cellStyle name="Standard 25 4 3" xfId="12455"/>
    <cellStyle name="Standard 25 4 3 2" xfId="21141"/>
    <cellStyle name="Standard 25 4 4" xfId="10614"/>
    <cellStyle name="Standard 25 4 4 2" xfId="21142"/>
    <cellStyle name="Standard 25 4 5" xfId="21139"/>
    <cellStyle name="Standard 25 5" xfId="5372"/>
    <cellStyle name="Standard 25 5 2" xfId="8296"/>
    <cellStyle name="Standard 25 5 2 2" xfId="21144"/>
    <cellStyle name="Standard 25 5 3" xfId="13791"/>
    <cellStyle name="Standard 25 5 3 2" xfId="21145"/>
    <cellStyle name="Standard 25 5 4" xfId="11675"/>
    <cellStyle name="Standard 25 5 4 2" xfId="21146"/>
    <cellStyle name="Standard 25 5 5" xfId="21143"/>
    <cellStyle name="Standard 25 6" xfId="5373"/>
    <cellStyle name="Standard 25 6 2" xfId="8297"/>
    <cellStyle name="Standard 25 6 2 2" xfId="21148"/>
    <cellStyle name="Standard 25 6 3" xfId="13786"/>
    <cellStyle name="Standard 25 6 3 2" xfId="21149"/>
    <cellStyle name="Standard 25 6 4" xfId="11676"/>
    <cellStyle name="Standard 25 6 4 2" xfId="21150"/>
    <cellStyle name="Standard 25 6 5" xfId="21147"/>
    <cellStyle name="Standard 25 7" xfId="5374"/>
    <cellStyle name="Standard 25 7 2" xfId="5375"/>
    <cellStyle name="Standard 25 7 2 2" xfId="8299"/>
    <cellStyle name="Standard 25 7 2 2 2" xfId="21153"/>
    <cellStyle name="Standard 25 7 2 3" xfId="12457"/>
    <cellStyle name="Standard 25 7 2 3 2" xfId="21154"/>
    <cellStyle name="Standard 25 7 2 4" xfId="12984"/>
    <cellStyle name="Standard 25 7 2 4 2" xfId="21155"/>
    <cellStyle name="Standard 25 7 2 5" xfId="21152"/>
    <cellStyle name="Standard 25 7 3" xfId="8298"/>
    <cellStyle name="Standard 25 7 3 2" xfId="21156"/>
    <cellStyle name="Standard 25 7 4" xfId="12456"/>
    <cellStyle name="Standard 25 7 4 2" xfId="21157"/>
    <cellStyle name="Standard 25 7 5" xfId="10616"/>
    <cellStyle name="Standard 25 7 5 2" xfId="21158"/>
    <cellStyle name="Standard 25 7 6" xfId="21151"/>
    <cellStyle name="Standard 25 8" xfId="8292"/>
    <cellStyle name="Standard 25 8 2" xfId="21159"/>
    <cellStyle name="Standard 25 9" xfId="13787"/>
    <cellStyle name="Standard 25 9 2" xfId="21160"/>
    <cellStyle name="Standard 250" xfId="5376"/>
    <cellStyle name="Standard 250 2" xfId="5377"/>
    <cellStyle name="Standard 250 2 2" xfId="8301"/>
    <cellStyle name="Standard 250 2 2 2" xfId="21163"/>
    <cellStyle name="Standard 250 2 3" xfId="12458"/>
    <cellStyle name="Standard 250 2 3 2" xfId="21164"/>
    <cellStyle name="Standard 250 2 4" xfId="10626"/>
    <cellStyle name="Standard 250 2 4 2" xfId="21165"/>
    <cellStyle name="Standard 250 2 5" xfId="21162"/>
    <cellStyle name="Standard 250 3" xfId="8300"/>
    <cellStyle name="Standard 250 3 2" xfId="21166"/>
    <cellStyle name="Standard 250 4" xfId="13793"/>
    <cellStyle name="Standard 250 4 2" xfId="21167"/>
    <cellStyle name="Standard 250 5" xfId="12983"/>
    <cellStyle name="Standard 250 5 2" xfId="21168"/>
    <cellStyle name="Standard 250 6" xfId="21161"/>
    <cellStyle name="Standard 251" xfId="5378"/>
    <cellStyle name="Standard 251 2" xfId="5379"/>
    <cellStyle name="Standard 251 2 2" xfId="8303"/>
    <cellStyle name="Standard 251 2 2 2" xfId="21171"/>
    <cellStyle name="Standard 251 2 3" xfId="13792"/>
    <cellStyle name="Standard 251 2 3 2" xfId="21172"/>
    <cellStyle name="Standard 251 2 4" xfId="10618"/>
    <cellStyle name="Standard 251 2 4 2" xfId="21173"/>
    <cellStyle name="Standard 251 2 5" xfId="21170"/>
    <cellStyle name="Standard 251 3" xfId="8302"/>
    <cellStyle name="Standard 251 3 2" xfId="21174"/>
    <cellStyle name="Standard 251 4" xfId="13794"/>
    <cellStyle name="Standard 251 4 2" xfId="21175"/>
    <cellStyle name="Standard 251 5" xfId="10619"/>
    <cellStyle name="Standard 251 5 2" xfId="21176"/>
    <cellStyle name="Standard 251 6" xfId="21169"/>
    <cellStyle name="Standard 252" xfId="5380"/>
    <cellStyle name="Standard 252 2" xfId="5381"/>
    <cellStyle name="Standard 252 2 2" xfId="8305"/>
    <cellStyle name="Standard 252 2 2 2" xfId="21179"/>
    <cellStyle name="Standard 252 2 3" xfId="13795"/>
    <cellStyle name="Standard 252 2 3 2" xfId="21180"/>
    <cellStyle name="Standard 252 2 4" xfId="11678"/>
    <cellStyle name="Standard 252 2 4 2" xfId="21181"/>
    <cellStyle name="Standard 252 2 5" xfId="21178"/>
    <cellStyle name="Standard 252 3" xfId="8304"/>
    <cellStyle name="Standard 252 3 2" xfId="21182"/>
    <cellStyle name="Standard 252 4" xfId="12459"/>
    <cellStyle name="Standard 252 4 2" xfId="21183"/>
    <cellStyle name="Standard 252 5" xfId="11677"/>
    <cellStyle name="Standard 252 5 2" xfId="21184"/>
    <cellStyle name="Standard 252 6" xfId="21177"/>
    <cellStyle name="Standard 253" xfId="5382"/>
    <cellStyle name="Standard 253 2" xfId="5383"/>
    <cellStyle name="Standard 253 2 2" xfId="8307"/>
    <cellStyle name="Standard 253 2 2 2" xfId="21187"/>
    <cellStyle name="Standard 253 2 3" xfId="13796"/>
    <cellStyle name="Standard 253 2 3 2" xfId="21188"/>
    <cellStyle name="Standard 253 2 4" xfId="12986"/>
    <cellStyle name="Standard 253 2 4 2" xfId="21189"/>
    <cellStyle name="Standard 253 2 5" xfId="21186"/>
    <cellStyle name="Standard 253 3" xfId="5384"/>
    <cellStyle name="Standard 253 3 2" xfId="8308"/>
    <cellStyle name="Standard 253 3 2 2" xfId="21191"/>
    <cellStyle name="Standard 253 3 3" xfId="13785"/>
    <cellStyle name="Standard 253 3 3 2" xfId="21192"/>
    <cellStyle name="Standard 253 3 4" xfId="10621"/>
    <cellStyle name="Standard 253 3 4 2" xfId="21193"/>
    <cellStyle name="Standard 253 3 5" xfId="21190"/>
    <cellStyle name="Standard 253 4" xfId="8306"/>
    <cellStyle name="Standard 253 4 2" xfId="21194"/>
    <cellStyle name="Standard 253 5" xfId="12460"/>
    <cellStyle name="Standard 253 5 2" xfId="21195"/>
    <cellStyle name="Standard 253 6" xfId="10620"/>
    <cellStyle name="Standard 253 6 2" xfId="21196"/>
    <cellStyle name="Standard 253 7" xfId="21185"/>
    <cellStyle name="Standard 254" xfId="5385"/>
    <cellStyle name="Standard 254 2" xfId="5386"/>
    <cellStyle name="Standard 254 2 2" xfId="8310"/>
    <cellStyle name="Standard 254 2 2 2" xfId="21199"/>
    <cellStyle name="Standard 254 2 3" xfId="12462"/>
    <cellStyle name="Standard 254 2 3 2" xfId="21200"/>
    <cellStyle name="Standard 254 2 4" xfId="10624"/>
    <cellStyle name="Standard 254 2 4 2" xfId="21201"/>
    <cellStyle name="Standard 254 2 5" xfId="21198"/>
    <cellStyle name="Standard 254 3" xfId="5387"/>
    <cellStyle name="Standard 254 3 2" xfId="8311"/>
    <cellStyle name="Standard 254 3 2 2" xfId="21203"/>
    <cellStyle name="Standard 254 3 3" xfId="12463"/>
    <cellStyle name="Standard 254 3 3 2" xfId="21204"/>
    <cellStyle name="Standard 254 3 4" xfId="10622"/>
    <cellStyle name="Standard 254 3 4 2" xfId="21205"/>
    <cellStyle name="Standard 254 3 5" xfId="21202"/>
    <cellStyle name="Standard 254 4" xfId="8309"/>
    <cellStyle name="Standard 254 4 2" xfId="21206"/>
    <cellStyle name="Standard 254 5" xfId="12461"/>
    <cellStyle name="Standard 254 5 2" xfId="21207"/>
    <cellStyle name="Standard 254 6" xfId="12985"/>
    <cellStyle name="Standard 254 6 2" xfId="21208"/>
    <cellStyle name="Standard 254 7" xfId="21197"/>
    <cellStyle name="Standard 255" xfId="5388"/>
    <cellStyle name="Standard 255 2" xfId="5389"/>
    <cellStyle name="Standard 255 2 2" xfId="8313"/>
    <cellStyle name="Standard 255 2 2 2" xfId="21211"/>
    <cellStyle name="Standard 255 2 3" xfId="13800"/>
    <cellStyle name="Standard 255 2 3 2" xfId="21212"/>
    <cellStyle name="Standard 255 2 4" xfId="10623"/>
    <cellStyle name="Standard 255 2 4 2" xfId="21213"/>
    <cellStyle name="Standard 255 2 5" xfId="21210"/>
    <cellStyle name="Standard 255 3" xfId="5390"/>
    <cellStyle name="Standard 255 3 2" xfId="8314"/>
    <cellStyle name="Standard 255 3 2 2" xfId="21215"/>
    <cellStyle name="Standard 255 3 3" xfId="12465"/>
    <cellStyle name="Standard 255 3 3 2" xfId="21216"/>
    <cellStyle name="Standard 255 3 4" xfId="11680"/>
    <cellStyle name="Standard 255 3 4 2" xfId="21217"/>
    <cellStyle name="Standard 255 3 5" xfId="21214"/>
    <cellStyle name="Standard 255 4" xfId="8312"/>
    <cellStyle name="Standard 255 4 2" xfId="21218"/>
    <cellStyle name="Standard 255 5" xfId="12464"/>
    <cellStyle name="Standard 255 5 2" xfId="21219"/>
    <cellStyle name="Standard 255 6" xfId="11679"/>
    <cellStyle name="Standard 255 6 2" xfId="21220"/>
    <cellStyle name="Standard 255 7" xfId="21209"/>
    <cellStyle name="Standard 256" xfId="5391"/>
    <cellStyle name="Standard 256 2" xfId="5392"/>
    <cellStyle name="Standard 256 2 2" xfId="8316"/>
    <cellStyle name="Standard 256 2 2 2" xfId="21223"/>
    <cellStyle name="Standard 256 2 3" xfId="13799"/>
    <cellStyle name="Standard 256 2 3 2" xfId="21224"/>
    <cellStyle name="Standard 256 2 4" xfId="10625"/>
    <cellStyle name="Standard 256 2 4 2" xfId="21225"/>
    <cellStyle name="Standard 256 2 5" xfId="21222"/>
    <cellStyle name="Standard 256 3" xfId="5393"/>
    <cellStyle name="Standard 256 3 2" xfId="8317"/>
    <cellStyle name="Standard 256 3 2 2" xfId="21227"/>
    <cellStyle name="Standard 256 3 3" xfId="12466"/>
    <cellStyle name="Standard 256 3 3 2" xfId="21228"/>
    <cellStyle name="Standard 256 3 4" xfId="12987"/>
    <cellStyle name="Standard 256 3 4 2" xfId="21229"/>
    <cellStyle name="Standard 256 3 5" xfId="21226"/>
    <cellStyle name="Standard 256 4" xfId="8315"/>
    <cellStyle name="Standard 256 4 2" xfId="21230"/>
    <cellStyle name="Standard 256 5" xfId="13801"/>
    <cellStyle name="Standard 256 5 2" xfId="21231"/>
    <cellStyle name="Standard 256 6" xfId="12988"/>
    <cellStyle name="Standard 256 6 2" xfId="21232"/>
    <cellStyle name="Standard 256 7" xfId="21221"/>
    <cellStyle name="Standard 257" xfId="5394"/>
    <cellStyle name="Standard 257 2" xfId="5395"/>
    <cellStyle name="Standard 257 2 2" xfId="8319"/>
    <cellStyle name="Standard 257 2 2 2" xfId="21235"/>
    <cellStyle name="Standard 257 2 3" xfId="12468"/>
    <cellStyle name="Standard 257 2 3 2" xfId="21236"/>
    <cellStyle name="Standard 257 2 4" xfId="10635"/>
    <cellStyle name="Standard 257 2 4 2" xfId="21237"/>
    <cellStyle name="Standard 257 2 5" xfId="21234"/>
    <cellStyle name="Standard 257 3" xfId="5396"/>
    <cellStyle name="Standard 257 3 2" xfId="8320"/>
    <cellStyle name="Standard 257 3 2 2" xfId="21239"/>
    <cellStyle name="Standard 257 3 3" xfId="12825"/>
    <cellStyle name="Standard 257 3 3 2" xfId="21240"/>
    <cellStyle name="Standard 257 3 4" xfId="10628"/>
    <cellStyle name="Standard 257 3 4 2" xfId="21241"/>
    <cellStyle name="Standard 257 3 5" xfId="21238"/>
    <cellStyle name="Standard 257 4" xfId="8318"/>
    <cellStyle name="Standard 257 4 2" xfId="21242"/>
    <cellStyle name="Standard 257 5" xfId="12467"/>
    <cellStyle name="Standard 257 5 2" xfId="21243"/>
    <cellStyle name="Standard 257 6" xfId="11681"/>
    <cellStyle name="Standard 257 6 2" xfId="21244"/>
    <cellStyle name="Standard 257 7" xfId="21233"/>
    <cellStyle name="Standard 258" xfId="5397"/>
    <cellStyle name="Standard 258 2" xfId="5398"/>
    <cellStyle name="Standard 258 2 2" xfId="8322"/>
    <cellStyle name="Standard 258 2 2 2" xfId="21247"/>
    <cellStyle name="Standard 258 2 3" xfId="12469"/>
    <cellStyle name="Standard 258 2 3 2" xfId="21248"/>
    <cellStyle name="Standard 258 2 4" xfId="11682"/>
    <cellStyle name="Standard 258 2 4 2" xfId="21249"/>
    <cellStyle name="Standard 258 2 5" xfId="21246"/>
    <cellStyle name="Standard 258 3" xfId="5399"/>
    <cellStyle name="Standard 258 3 2" xfId="8323"/>
    <cellStyle name="Standard 258 3 2 2" xfId="21251"/>
    <cellStyle name="Standard 258 3 3" xfId="13805"/>
    <cellStyle name="Standard 258 3 3 2" xfId="21252"/>
    <cellStyle name="Standard 258 3 4" xfId="12990"/>
    <cellStyle name="Standard 258 3 4 2" xfId="21253"/>
    <cellStyle name="Standard 258 3 5" xfId="21250"/>
    <cellStyle name="Standard 258 4" xfId="8321"/>
    <cellStyle name="Standard 258 4 2" xfId="21254"/>
    <cellStyle name="Standard 258 5" xfId="13804"/>
    <cellStyle name="Standard 258 5 2" xfId="21255"/>
    <cellStyle name="Standard 258 6" xfId="10627"/>
    <cellStyle name="Standard 258 6 2" xfId="21256"/>
    <cellStyle name="Standard 258 7" xfId="21245"/>
    <cellStyle name="Standard 259" xfId="5400"/>
    <cellStyle name="Standard 259 2" xfId="5401"/>
    <cellStyle name="Standard 259 2 2" xfId="8325"/>
    <cellStyle name="Standard 259 2 2 2" xfId="21259"/>
    <cellStyle name="Standard 259 2 3" xfId="13803"/>
    <cellStyle name="Standard 259 2 3 2" xfId="21260"/>
    <cellStyle name="Standard 259 2 4" xfId="12989"/>
    <cellStyle name="Standard 259 2 4 2" xfId="21261"/>
    <cellStyle name="Standard 259 2 5" xfId="21258"/>
    <cellStyle name="Standard 259 3" xfId="5402"/>
    <cellStyle name="Standard 259 3 2" xfId="8326"/>
    <cellStyle name="Standard 259 3 2 2" xfId="21263"/>
    <cellStyle name="Standard 259 3 3" xfId="12470"/>
    <cellStyle name="Standard 259 3 3 2" xfId="21264"/>
    <cellStyle name="Standard 259 3 4" xfId="10630"/>
    <cellStyle name="Standard 259 3 4 2" xfId="21265"/>
    <cellStyle name="Standard 259 3 5" xfId="21262"/>
    <cellStyle name="Standard 259 4" xfId="8324"/>
    <cellStyle name="Standard 259 4 2" xfId="21266"/>
    <cellStyle name="Standard 259 5" xfId="14149"/>
    <cellStyle name="Standard 259 5 2" xfId="21267"/>
    <cellStyle name="Standard 259 6" xfId="10629"/>
    <cellStyle name="Standard 259 6 2" xfId="21268"/>
    <cellStyle name="Standard 259 7" xfId="21257"/>
    <cellStyle name="Standard 26" xfId="5403"/>
    <cellStyle name="Standard 26 2" xfId="5404"/>
    <cellStyle name="Standard 26 2 2" xfId="8328"/>
    <cellStyle name="Standard 26 2 2 2" xfId="21271"/>
    <cellStyle name="Standard 26 2 3" xfId="12471"/>
    <cellStyle name="Standard 26 2 3 2" xfId="21272"/>
    <cellStyle name="Standard 26 2 4" xfId="10633"/>
    <cellStyle name="Standard 26 2 4 2" xfId="21273"/>
    <cellStyle name="Standard 26 2 5" xfId="21270"/>
    <cellStyle name="Standard 26 3" xfId="8327"/>
    <cellStyle name="Standard 26 3 2" xfId="21274"/>
    <cellStyle name="Standard 26 4" xfId="13806"/>
    <cellStyle name="Standard 26 4 2" xfId="21275"/>
    <cellStyle name="Standard 26 5" xfId="11683"/>
    <cellStyle name="Standard 26 5 2" xfId="21276"/>
    <cellStyle name="Standard 26 6" xfId="21269"/>
    <cellStyle name="Standard 260" xfId="5405"/>
    <cellStyle name="Standard 260 2" xfId="5406"/>
    <cellStyle name="Standard 260 2 2" xfId="8330"/>
    <cellStyle name="Standard 260 2 2 2" xfId="21279"/>
    <cellStyle name="Standard 260 2 3" xfId="13802"/>
    <cellStyle name="Standard 260 2 3 2" xfId="21280"/>
    <cellStyle name="Standard 260 2 4" xfId="11684"/>
    <cellStyle name="Standard 260 2 4 2" xfId="21281"/>
    <cellStyle name="Standard 260 2 5" xfId="21278"/>
    <cellStyle name="Standard 260 3" xfId="5407"/>
    <cellStyle name="Standard 260 3 2" xfId="8331"/>
    <cellStyle name="Standard 260 3 2 2" xfId="21283"/>
    <cellStyle name="Standard 260 3 3" xfId="12472"/>
    <cellStyle name="Standard 260 3 3 2" xfId="21284"/>
    <cellStyle name="Standard 260 3 4" xfId="10632"/>
    <cellStyle name="Standard 260 3 4 2" xfId="21285"/>
    <cellStyle name="Standard 260 3 5" xfId="21282"/>
    <cellStyle name="Standard 260 4" xfId="8329"/>
    <cellStyle name="Standard 260 4 2" xfId="21286"/>
    <cellStyle name="Standard 260 5" xfId="13807"/>
    <cellStyle name="Standard 260 5 2" xfId="21287"/>
    <cellStyle name="Standard 260 6" xfId="10631"/>
    <cellStyle name="Standard 260 6 2" xfId="21288"/>
    <cellStyle name="Standard 260 7" xfId="21277"/>
    <cellStyle name="Standard 261" xfId="5408"/>
    <cellStyle name="Standard 261 2" xfId="5409"/>
    <cellStyle name="Standard 261 2 2" xfId="8333"/>
    <cellStyle name="Standard 261 2 2 2" xfId="21291"/>
    <cellStyle name="Standard 261 2 3" xfId="13809"/>
    <cellStyle name="Standard 261 2 3 2" xfId="21292"/>
    <cellStyle name="Standard 261 2 4" xfId="12991"/>
    <cellStyle name="Standard 261 2 4 2" xfId="21293"/>
    <cellStyle name="Standard 261 2 5" xfId="21290"/>
    <cellStyle name="Standard 261 3" xfId="8332"/>
    <cellStyle name="Standard 261 3 2" xfId="21294"/>
    <cellStyle name="Standard 261 4" xfId="12473"/>
    <cellStyle name="Standard 261 4 2" xfId="21295"/>
    <cellStyle name="Standard 261 5" xfId="12992"/>
    <cellStyle name="Standard 261 5 2" xfId="21296"/>
    <cellStyle name="Standard 261 6" xfId="21289"/>
    <cellStyle name="Standard 262" xfId="5410"/>
    <cellStyle name="Standard 262 2" xfId="5411"/>
    <cellStyle name="Standard 262 2 2" xfId="8335"/>
    <cellStyle name="Standard 262 2 2 2" xfId="21299"/>
    <cellStyle name="Standard 262 2 3" xfId="13810"/>
    <cellStyle name="Standard 262 2 3 2" xfId="21300"/>
    <cellStyle name="Standard 262 2 4" xfId="11685"/>
    <cellStyle name="Standard 262 2 4 2" xfId="21301"/>
    <cellStyle name="Standard 262 2 5" xfId="21298"/>
    <cellStyle name="Standard 262 3" xfId="8334"/>
    <cellStyle name="Standard 262 3 2" xfId="21302"/>
    <cellStyle name="Standard 262 4" xfId="12474"/>
    <cellStyle name="Standard 262 4 2" xfId="21303"/>
    <cellStyle name="Standard 262 5" xfId="10634"/>
    <cellStyle name="Standard 262 5 2" xfId="21304"/>
    <cellStyle name="Standard 262 6" xfId="21297"/>
    <cellStyle name="Standard 263" xfId="5412"/>
    <cellStyle name="Standard 263 2" xfId="5413"/>
    <cellStyle name="Standard 263 2 2" xfId="8337"/>
    <cellStyle name="Standard 263 2 2 2" xfId="21307"/>
    <cellStyle name="Standard 263 2 3" xfId="12475"/>
    <cellStyle name="Standard 263 2 3 2" xfId="21308"/>
    <cellStyle name="Standard 263 2 4" xfId="9795"/>
    <cellStyle name="Standard 263 2 4 2" xfId="21309"/>
    <cellStyle name="Standard 263 2 5" xfId="21306"/>
    <cellStyle name="Standard 263 3" xfId="8336"/>
    <cellStyle name="Standard 263 3 2" xfId="21310"/>
    <cellStyle name="Standard 263 4" xfId="13808"/>
    <cellStyle name="Standard 263 4 2" xfId="21311"/>
    <cellStyle name="Standard 263 5" xfId="11686"/>
    <cellStyle name="Standard 263 5 2" xfId="21312"/>
    <cellStyle name="Standard 263 6" xfId="21305"/>
    <cellStyle name="Standard 264" xfId="5414"/>
    <cellStyle name="Standard 264 2" xfId="5415"/>
    <cellStyle name="Standard 264 2 2" xfId="8339"/>
    <cellStyle name="Standard 264 2 2 2" xfId="21315"/>
    <cellStyle name="Standard 264 2 3" xfId="12476"/>
    <cellStyle name="Standard 264 2 3 2" xfId="21316"/>
    <cellStyle name="Standard 264 2 4" xfId="10636"/>
    <cellStyle name="Standard 264 2 4 2" xfId="21317"/>
    <cellStyle name="Standard 264 2 5" xfId="21314"/>
    <cellStyle name="Standard 264 3" xfId="8338"/>
    <cellStyle name="Standard 264 3 2" xfId="21318"/>
    <cellStyle name="Standard 264 4" xfId="13811"/>
    <cellStyle name="Standard 264 4 2" xfId="21319"/>
    <cellStyle name="Standard 264 5" xfId="10637"/>
    <cellStyle name="Standard 264 5 2" xfId="21320"/>
    <cellStyle name="Standard 264 6" xfId="21313"/>
    <cellStyle name="Standard 265" xfId="5416"/>
    <cellStyle name="Standard 265 2" xfId="5417"/>
    <cellStyle name="Standard 265 2 2" xfId="8341"/>
    <cellStyle name="Standard 265 2 2 2" xfId="21323"/>
    <cellStyle name="Standard 265 2 3" xfId="13798"/>
    <cellStyle name="Standard 265 2 3 2" xfId="21324"/>
    <cellStyle name="Standard 265 2 4" xfId="12993"/>
    <cellStyle name="Standard 265 2 4 2" xfId="21325"/>
    <cellStyle name="Standard 265 2 5" xfId="21322"/>
    <cellStyle name="Standard 265 3" xfId="5418"/>
    <cellStyle name="Standard 265 3 2" xfId="8342"/>
    <cellStyle name="Standard 265 3 2 2" xfId="21327"/>
    <cellStyle name="Standard 265 3 3" xfId="12477"/>
    <cellStyle name="Standard 265 3 3 2" xfId="21328"/>
    <cellStyle name="Standard 265 3 4" xfId="10638"/>
    <cellStyle name="Standard 265 3 4 2" xfId="21329"/>
    <cellStyle name="Standard 265 3 5" xfId="21326"/>
    <cellStyle name="Standard 265 4" xfId="8340"/>
    <cellStyle name="Standard 265 4 2" xfId="21330"/>
    <cellStyle name="Standard 265 5" xfId="13812"/>
    <cellStyle name="Standard 265 5 2" xfId="21331"/>
    <cellStyle name="Standard 265 6" xfId="12994"/>
    <cellStyle name="Standard 265 6 2" xfId="21332"/>
    <cellStyle name="Standard 265 7" xfId="21321"/>
    <cellStyle name="Standard 266" xfId="5419"/>
    <cellStyle name="Standard 266 2" xfId="5420"/>
    <cellStyle name="Standard 266 2 2" xfId="8344"/>
    <cellStyle name="Standard 266 2 2 2" xfId="21335"/>
    <cellStyle name="Standard 266 2 3" xfId="12478"/>
    <cellStyle name="Standard 266 2 3 2" xfId="21336"/>
    <cellStyle name="Standard 266 2 4" xfId="10639"/>
    <cellStyle name="Standard 266 2 4 2" xfId="21337"/>
    <cellStyle name="Standard 266 2 5" xfId="21334"/>
    <cellStyle name="Standard 266 3" xfId="5421"/>
    <cellStyle name="Standard 266 3 2" xfId="8345"/>
    <cellStyle name="Standard 266 3 2 2" xfId="21339"/>
    <cellStyle name="Standard 266 3 3" xfId="13814"/>
    <cellStyle name="Standard 266 3 3 2" xfId="21340"/>
    <cellStyle name="Standard 266 3 4" xfId="11688"/>
    <cellStyle name="Standard 266 3 4 2" xfId="21341"/>
    <cellStyle name="Standard 266 3 5" xfId="21338"/>
    <cellStyle name="Standard 266 4" xfId="8343"/>
    <cellStyle name="Standard 266 4 2" xfId="21342"/>
    <cellStyle name="Standard 266 5" xfId="13813"/>
    <cellStyle name="Standard 266 5 2" xfId="21343"/>
    <cellStyle name="Standard 266 6" xfId="11687"/>
    <cellStyle name="Standard 266 6 2" xfId="21344"/>
    <cellStyle name="Standard 266 7" xfId="21333"/>
    <cellStyle name="Standard 267" xfId="5422"/>
    <cellStyle name="Standard 267 2" xfId="5423"/>
    <cellStyle name="Standard 267 2 2" xfId="8347"/>
    <cellStyle name="Standard 267 2 2 2" xfId="21347"/>
    <cellStyle name="Standard 267 2 3" xfId="12479"/>
    <cellStyle name="Standard 267 2 3 2" xfId="21348"/>
    <cellStyle name="Standard 267 2 4" xfId="10640"/>
    <cellStyle name="Standard 267 2 4 2" xfId="21349"/>
    <cellStyle name="Standard 267 2 5" xfId="21346"/>
    <cellStyle name="Standard 267 3" xfId="5424"/>
    <cellStyle name="Standard 267 3 2" xfId="8348"/>
    <cellStyle name="Standard 267 3 2 2" xfId="21351"/>
    <cellStyle name="Standard 267 3 3" xfId="12480"/>
    <cellStyle name="Standard 267 3 3 2" xfId="21352"/>
    <cellStyle name="Standard 267 3 4" xfId="12996"/>
    <cellStyle name="Standard 267 3 4 2" xfId="21353"/>
    <cellStyle name="Standard 267 3 5" xfId="21350"/>
    <cellStyle name="Standard 267 4" xfId="8346"/>
    <cellStyle name="Standard 267 4 2" xfId="21354"/>
    <cellStyle name="Standard 267 5" xfId="13797"/>
    <cellStyle name="Standard 267 5 2" xfId="21355"/>
    <cellStyle name="Standard 267 6" xfId="10642"/>
    <cellStyle name="Standard 267 6 2" xfId="21356"/>
    <cellStyle name="Standard 267 7" xfId="21345"/>
    <cellStyle name="Standard 268" xfId="5425"/>
    <cellStyle name="Standard 268 2" xfId="5426"/>
    <cellStyle name="Standard 268 2 2" xfId="8350"/>
    <cellStyle name="Standard 268 2 2 2" xfId="21359"/>
    <cellStyle name="Standard 268 2 3" xfId="12481"/>
    <cellStyle name="Standard 268 2 3 2" xfId="21360"/>
    <cellStyle name="Standard 268 2 4" xfId="11689"/>
    <cellStyle name="Standard 268 2 4 2" xfId="21361"/>
    <cellStyle name="Standard 268 2 5" xfId="21358"/>
    <cellStyle name="Standard 268 3" xfId="5427"/>
    <cellStyle name="Standard 268 3 2" xfId="8351"/>
    <cellStyle name="Standard 268 3 2 2" xfId="21363"/>
    <cellStyle name="Standard 268 3 3" xfId="12482"/>
    <cellStyle name="Standard 268 3 3 2" xfId="21364"/>
    <cellStyle name="Standard 268 3 4" xfId="12997"/>
    <cellStyle name="Standard 268 3 4 2" xfId="21365"/>
    <cellStyle name="Standard 268 3 5" xfId="21362"/>
    <cellStyle name="Standard 268 4" xfId="8349"/>
    <cellStyle name="Standard 268 4 2" xfId="21366"/>
    <cellStyle name="Standard 268 5" xfId="12826"/>
    <cellStyle name="Standard 268 5 2" xfId="21367"/>
    <cellStyle name="Standard 268 6" xfId="10641"/>
    <cellStyle name="Standard 268 6 2" xfId="21368"/>
    <cellStyle name="Standard 268 7" xfId="21357"/>
    <cellStyle name="Standard 269" xfId="5428"/>
    <cellStyle name="Standard 269 2" xfId="5429"/>
    <cellStyle name="Standard 269 2 2" xfId="8353"/>
    <cellStyle name="Standard 269 2 2 2" xfId="21371"/>
    <cellStyle name="Standard 269 2 3" xfId="12483"/>
    <cellStyle name="Standard 269 2 3 2" xfId="21372"/>
    <cellStyle name="Standard 269 2 4" xfId="12995"/>
    <cellStyle name="Standard 269 2 4 2" xfId="21373"/>
    <cellStyle name="Standard 269 2 5" xfId="21370"/>
    <cellStyle name="Standard 269 3" xfId="5430"/>
    <cellStyle name="Standard 269 3 2" xfId="8354"/>
    <cellStyle name="Standard 269 3 2 2" xfId="21375"/>
    <cellStyle name="Standard 269 3 3" xfId="13819"/>
    <cellStyle name="Standard 269 3 3 2" xfId="21376"/>
    <cellStyle name="Standard 269 3 4" xfId="11690"/>
    <cellStyle name="Standard 269 3 4 2" xfId="21377"/>
    <cellStyle name="Standard 269 3 5" xfId="21374"/>
    <cellStyle name="Standard 269 4" xfId="8352"/>
    <cellStyle name="Standard 269 4 2" xfId="21378"/>
    <cellStyle name="Standard 269 5" xfId="13818"/>
    <cellStyle name="Standard 269 5 2" xfId="21379"/>
    <cellStyle name="Standard 269 6" xfId="10643"/>
    <cellStyle name="Standard 269 6 2" xfId="21380"/>
    <cellStyle name="Standard 269 7" xfId="21369"/>
    <cellStyle name="Standard 27" xfId="5431"/>
    <cellStyle name="Standard 27 10" xfId="21381"/>
    <cellStyle name="Standard 27 2" xfId="5432"/>
    <cellStyle name="Standard 27 2 2" xfId="8356"/>
    <cellStyle name="Standard 27 2 2 2" xfId="21383"/>
    <cellStyle name="Standard 27 2 3" xfId="12484"/>
    <cellStyle name="Standard 27 2 3 2" xfId="21384"/>
    <cellStyle name="Standard 27 2 4" xfId="10645"/>
    <cellStyle name="Standard 27 2 4 2" xfId="21385"/>
    <cellStyle name="Standard 27 2 5" xfId="21382"/>
    <cellStyle name="Standard 27 3" xfId="5433"/>
    <cellStyle name="Standard 27 3 2" xfId="8357"/>
    <cellStyle name="Standard 27 3 2 2" xfId="21387"/>
    <cellStyle name="Standard 27 3 3" xfId="13820"/>
    <cellStyle name="Standard 27 3 3 2" xfId="21388"/>
    <cellStyle name="Standard 27 3 4" xfId="10644"/>
    <cellStyle name="Standard 27 3 4 2" xfId="21389"/>
    <cellStyle name="Standard 27 3 5" xfId="21386"/>
    <cellStyle name="Standard 27 4" xfId="5434"/>
    <cellStyle name="Standard 27 4 2" xfId="8358"/>
    <cellStyle name="Standard 27 4 2 2" xfId="21391"/>
    <cellStyle name="Standard 27 4 3" xfId="12485"/>
    <cellStyle name="Standard 27 4 3 2" xfId="21392"/>
    <cellStyle name="Standard 27 4 4" xfId="12998"/>
    <cellStyle name="Standard 27 4 4 2" xfId="21393"/>
    <cellStyle name="Standard 27 4 5" xfId="21390"/>
    <cellStyle name="Standard 27 5" xfId="5435"/>
    <cellStyle name="Standard 27 5 2" xfId="8359"/>
    <cellStyle name="Standard 27 5 2 2" xfId="21395"/>
    <cellStyle name="Standard 27 5 3" xfId="13821"/>
    <cellStyle name="Standard 27 5 3 2" xfId="21396"/>
    <cellStyle name="Standard 27 5 4" xfId="11691"/>
    <cellStyle name="Standard 27 5 4 2" xfId="21397"/>
    <cellStyle name="Standard 27 5 5" xfId="21394"/>
    <cellStyle name="Standard 27 6" xfId="5436"/>
    <cellStyle name="Standard 27 6 2" xfId="8360"/>
    <cellStyle name="Standard 27 6 2 2" xfId="21399"/>
    <cellStyle name="Standard 27 6 3" xfId="13816"/>
    <cellStyle name="Standard 27 6 3 2" xfId="21400"/>
    <cellStyle name="Standard 27 6 4" xfId="10646"/>
    <cellStyle name="Standard 27 6 4 2" xfId="21401"/>
    <cellStyle name="Standard 27 6 5" xfId="21398"/>
    <cellStyle name="Standard 27 7" xfId="8355"/>
    <cellStyle name="Standard 27 7 2" xfId="21402"/>
    <cellStyle name="Standard 27 8" xfId="13817"/>
    <cellStyle name="Standard 27 8 2" xfId="21403"/>
    <cellStyle name="Standard 27 9" xfId="10652"/>
    <cellStyle name="Standard 27 9 2" xfId="21404"/>
    <cellStyle name="Standard 270" xfId="5437"/>
    <cellStyle name="Standard 270 2" xfId="5438"/>
    <cellStyle name="Standard 270 2 2" xfId="8362"/>
    <cellStyle name="Standard 270 2 2 2" xfId="21407"/>
    <cellStyle name="Standard 270 2 3" xfId="14150"/>
    <cellStyle name="Standard 270 2 3 2" xfId="21408"/>
    <cellStyle name="Standard 270 2 4" xfId="10647"/>
    <cellStyle name="Standard 270 2 4 2" xfId="21409"/>
    <cellStyle name="Standard 270 2 5" xfId="21406"/>
    <cellStyle name="Standard 270 3" xfId="5439"/>
    <cellStyle name="Standard 270 3 2" xfId="8363"/>
    <cellStyle name="Standard 270 3 2 2" xfId="21411"/>
    <cellStyle name="Standard 270 3 3" xfId="12487"/>
    <cellStyle name="Standard 270 3 3 2" xfId="21412"/>
    <cellStyle name="Standard 270 3 4" xfId="13000"/>
    <cellStyle name="Standard 270 3 4 2" xfId="21413"/>
    <cellStyle name="Standard 270 3 5" xfId="21410"/>
    <cellStyle name="Standard 270 4" xfId="8361"/>
    <cellStyle name="Standard 270 4 2" xfId="21414"/>
    <cellStyle name="Standard 270 5" xfId="12486"/>
    <cellStyle name="Standard 270 5 2" xfId="21415"/>
    <cellStyle name="Standard 270 6" xfId="11692"/>
    <cellStyle name="Standard 270 6 2" xfId="21416"/>
    <cellStyle name="Standard 270 7" xfId="21405"/>
    <cellStyle name="Standard 271" xfId="5440"/>
    <cellStyle name="Standard 271 2" xfId="5441"/>
    <cellStyle name="Standard 271 2 2" xfId="8365"/>
    <cellStyle name="Standard 271 2 2 2" xfId="21419"/>
    <cellStyle name="Standard 271 2 3" xfId="12488"/>
    <cellStyle name="Standard 271 2 3 2" xfId="21420"/>
    <cellStyle name="Standard 271 2 4" xfId="10648"/>
    <cellStyle name="Standard 271 2 4 2" xfId="21421"/>
    <cellStyle name="Standard 271 2 5" xfId="21418"/>
    <cellStyle name="Standard 271 3" xfId="5442"/>
    <cellStyle name="Standard 271 3 2" xfId="8366"/>
    <cellStyle name="Standard 271 3 2 2" xfId="21423"/>
    <cellStyle name="Standard 271 3 3" xfId="13824"/>
    <cellStyle name="Standard 271 3 3 2" xfId="21424"/>
    <cellStyle name="Standard 271 3 4" xfId="12999"/>
    <cellStyle name="Standard 271 3 4 2" xfId="21425"/>
    <cellStyle name="Standard 271 3 5" xfId="21422"/>
    <cellStyle name="Standard 271 4" xfId="8364"/>
    <cellStyle name="Standard 271 4 2" xfId="21426"/>
    <cellStyle name="Standard 271 5" xfId="13823"/>
    <cellStyle name="Standard 271 5 2" xfId="21427"/>
    <cellStyle name="Standard 271 6" xfId="10650"/>
    <cellStyle name="Standard 271 6 2" xfId="21428"/>
    <cellStyle name="Standard 271 7" xfId="21417"/>
    <cellStyle name="Standard 272" xfId="5443"/>
    <cellStyle name="Standard 272 2" xfId="5444"/>
    <cellStyle name="Standard 272 2 2" xfId="8368"/>
    <cellStyle name="Standard 272 2 2 2" xfId="21431"/>
    <cellStyle name="Standard 272 2 3" xfId="12489"/>
    <cellStyle name="Standard 272 2 3 2" xfId="21432"/>
    <cellStyle name="Standard 272 2 4" xfId="11693"/>
    <cellStyle name="Standard 272 2 4 2" xfId="21433"/>
    <cellStyle name="Standard 272 2 5" xfId="21430"/>
    <cellStyle name="Standard 272 3" xfId="5445"/>
    <cellStyle name="Standard 272 3 2" xfId="8369"/>
    <cellStyle name="Standard 272 3 2 2" xfId="21435"/>
    <cellStyle name="Standard 272 3 3" xfId="13825"/>
    <cellStyle name="Standard 272 3 3 2" xfId="21436"/>
    <cellStyle name="Standard 272 3 4" xfId="13001"/>
    <cellStyle name="Standard 272 3 4 2" xfId="21437"/>
    <cellStyle name="Standard 272 3 5" xfId="21434"/>
    <cellStyle name="Standard 272 4" xfId="8367"/>
    <cellStyle name="Standard 272 4 2" xfId="21438"/>
    <cellStyle name="Standard 272 5" xfId="13822"/>
    <cellStyle name="Standard 272 5 2" xfId="21439"/>
    <cellStyle name="Standard 272 6" xfId="10649"/>
    <cellStyle name="Standard 272 6 2" xfId="21440"/>
    <cellStyle name="Standard 272 7" xfId="21429"/>
    <cellStyle name="Standard 273" xfId="5446"/>
    <cellStyle name="Standard 273 2" xfId="5447"/>
    <cellStyle name="Standard 273 2 2" xfId="8371"/>
    <cellStyle name="Standard 273 2 2 2" xfId="21443"/>
    <cellStyle name="Standard 273 2 3" xfId="13826"/>
    <cellStyle name="Standard 273 2 3 2" xfId="21444"/>
    <cellStyle name="Standard 273 2 4" xfId="11694"/>
    <cellStyle name="Standard 273 2 4 2" xfId="21445"/>
    <cellStyle name="Standard 273 2 5" xfId="21442"/>
    <cellStyle name="Standard 273 3" xfId="5448"/>
    <cellStyle name="Standard 273 3 2" xfId="8372"/>
    <cellStyle name="Standard 273 3 2 2" xfId="21447"/>
    <cellStyle name="Standard 273 3 3" xfId="13815"/>
    <cellStyle name="Standard 273 3 3 2" xfId="21448"/>
    <cellStyle name="Standard 273 3 4" xfId="11695"/>
    <cellStyle name="Standard 273 3 4 2" xfId="21449"/>
    <cellStyle name="Standard 273 3 5" xfId="21446"/>
    <cellStyle name="Standard 273 4" xfId="8370"/>
    <cellStyle name="Standard 273 4 2" xfId="21450"/>
    <cellStyle name="Standard 273 5" xfId="12490"/>
    <cellStyle name="Standard 273 5 2" xfId="21451"/>
    <cellStyle name="Standard 273 6" xfId="10651"/>
    <cellStyle name="Standard 273 6 2" xfId="21452"/>
    <cellStyle name="Standard 273 7" xfId="21441"/>
    <cellStyle name="Standard 274" xfId="5449"/>
    <cellStyle name="Standard 274 2" xfId="5450"/>
    <cellStyle name="Standard 274 2 2" xfId="8374"/>
    <cellStyle name="Standard 274 2 2 2" xfId="21455"/>
    <cellStyle name="Standard 274 2 3" xfId="12492"/>
    <cellStyle name="Standard 274 2 3 2" xfId="21456"/>
    <cellStyle name="Standard 274 2 4" xfId="10656"/>
    <cellStyle name="Standard 274 2 4 2" xfId="21457"/>
    <cellStyle name="Standard 274 2 5" xfId="21454"/>
    <cellStyle name="Standard 274 3" xfId="5451"/>
    <cellStyle name="Standard 274 3 2" xfId="8375"/>
    <cellStyle name="Standard 274 3 2 2" xfId="21459"/>
    <cellStyle name="Standard 274 3 3" xfId="14148"/>
    <cellStyle name="Standard 274 3 3 2" xfId="21460"/>
    <cellStyle name="Standard 274 3 4" xfId="10653"/>
    <cellStyle name="Standard 274 3 4 2" xfId="21461"/>
    <cellStyle name="Standard 274 3 5" xfId="21458"/>
    <cellStyle name="Standard 274 4" xfId="8373"/>
    <cellStyle name="Standard 274 4 2" xfId="21462"/>
    <cellStyle name="Standard 274 5" xfId="12491"/>
    <cellStyle name="Standard 274 5 2" xfId="21463"/>
    <cellStyle name="Standard 274 6" xfId="13003"/>
    <cellStyle name="Standard 274 6 2" xfId="21464"/>
    <cellStyle name="Standard 274 7" xfId="21453"/>
    <cellStyle name="Standard 275" xfId="5452"/>
    <cellStyle name="Standard 275 2" xfId="5453"/>
    <cellStyle name="Standard 275 2 2" xfId="8377"/>
    <cellStyle name="Standard 275 2 2 2" xfId="21467"/>
    <cellStyle name="Standard 275 2 3" xfId="12493"/>
    <cellStyle name="Standard 275 2 3 2" xfId="21468"/>
    <cellStyle name="Standard 275 2 4" xfId="10655"/>
    <cellStyle name="Standard 275 2 4 2" xfId="21469"/>
    <cellStyle name="Standard 275 2 5" xfId="21466"/>
    <cellStyle name="Standard 275 3" xfId="5454"/>
    <cellStyle name="Standard 275 3 2" xfId="8378"/>
    <cellStyle name="Standard 275 3 2 2" xfId="21471"/>
    <cellStyle name="Standard 275 3 3" xfId="13829"/>
    <cellStyle name="Standard 275 3 3 2" xfId="21472"/>
    <cellStyle name="Standard 275 3 4" xfId="10654"/>
    <cellStyle name="Standard 275 3 4 2" xfId="21473"/>
    <cellStyle name="Standard 275 3 5" xfId="21470"/>
    <cellStyle name="Standard 275 4" xfId="8376"/>
    <cellStyle name="Standard 275 4 2" xfId="21474"/>
    <cellStyle name="Standard 275 5" xfId="13828"/>
    <cellStyle name="Standard 275 5 2" xfId="21475"/>
    <cellStyle name="Standard 275 6" xfId="11696"/>
    <cellStyle name="Standard 275 6 2" xfId="21476"/>
    <cellStyle name="Standard 275 7" xfId="21465"/>
    <cellStyle name="Standard 276" xfId="5455"/>
    <cellStyle name="Standard 276 2" xfId="5456"/>
    <cellStyle name="Standard 276 2 2" xfId="8380"/>
    <cellStyle name="Standard 276 2 2 2" xfId="21479"/>
    <cellStyle name="Standard 276 2 3" xfId="12494"/>
    <cellStyle name="Standard 276 2 3 2" xfId="21480"/>
    <cellStyle name="Standard 276 2 4" xfId="13002"/>
    <cellStyle name="Standard 276 2 4 2" xfId="21481"/>
    <cellStyle name="Standard 276 2 5" xfId="21478"/>
    <cellStyle name="Standard 276 3" xfId="5457"/>
    <cellStyle name="Standard 276 3 2" xfId="8381"/>
    <cellStyle name="Standard 276 3 2 2" xfId="21483"/>
    <cellStyle name="Standard 276 3 3" xfId="12495"/>
    <cellStyle name="Standard 276 3 3 2" xfId="21484"/>
    <cellStyle name="Standard 276 3 4" xfId="11697"/>
    <cellStyle name="Standard 276 3 4 2" xfId="21485"/>
    <cellStyle name="Standard 276 3 5" xfId="21482"/>
    <cellStyle name="Standard 276 4" xfId="8379"/>
    <cellStyle name="Standard 276 4 2" xfId="21486"/>
    <cellStyle name="Standard 276 5" xfId="13827"/>
    <cellStyle name="Standard 276 5 2" xfId="21487"/>
    <cellStyle name="Standard 276 6" xfId="13004"/>
    <cellStyle name="Standard 276 6 2" xfId="21488"/>
    <cellStyle name="Standard 276 7" xfId="21477"/>
    <cellStyle name="Standard 277" xfId="5458"/>
    <cellStyle name="Standard 277 2" xfId="5459"/>
    <cellStyle name="Standard 277 2 2" xfId="8383"/>
    <cellStyle name="Standard 277 2 2 2" xfId="21491"/>
    <cellStyle name="Standard 277 2 3" xfId="12496"/>
    <cellStyle name="Standard 277 2 3 2" xfId="21492"/>
    <cellStyle name="Standard 277 2 4" xfId="10658"/>
    <cellStyle name="Standard 277 2 4 2" xfId="21493"/>
    <cellStyle name="Standard 277 2 5" xfId="21490"/>
    <cellStyle name="Standard 277 3" xfId="5460"/>
    <cellStyle name="Standard 277 3 2" xfId="8384"/>
    <cellStyle name="Standard 277 3 2 2" xfId="21495"/>
    <cellStyle name="Standard 277 3 3" xfId="13832"/>
    <cellStyle name="Standard 277 3 3 2" xfId="21496"/>
    <cellStyle name="Standard 277 3 4" xfId="10657"/>
    <cellStyle name="Standard 277 3 4 2" xfId="21497"/>
    <cellStyle name="Standard 277 3 5" xfId="21494"/>
    <cellStyle name="Standard 277 4" xfId="8382"/>
    <cellStyle name="Standard 277 4 2" xfId="21498"/>
    <cellStyle name="Standard 277 5" xfId="13831"/>
    <cellStyle name="Standard 277 5 2" xfId="21499"/>
    <cellStyle name="Standard 277 6" xfId="10665"/>
    <cellStyle name="Standard 277 6 2" xfId="21500"/>
    <cellStyle name="Standard 277 7" xfId="21489"/>
    <cellStyle name="Standard 278" xfId="5461"/>
    <cellStyle name="Standard 278 2" xfId="5462"/>
    <cellStyle name="Standard 278 2 2" xfId="8386"/>
    <cellStyle name="Standard 278 2 2 2" xfId="21503"/>
    <cellStyle name="Standard 278 2 3" xfId="12497"/>
    <cellStyle name="Standard 278 2 3 2" xfId="21504"/>
    <cellStyle name="Standard 278 2 4" xfId="11698"/>
    <cellStyle name="Standard 278 2 4 2" xfId="21505"/>
    <cellStyle name="Standard 278 2 5" xfId="21502"/>
    <cellStyle name="Standard 278 3" xfId="5463"/>
    <cellStyle name="Standard 278 3 2" xfId="8387"/>
    <cellStyle name="Standard 278 3 2 2" xfId="21507"/>
    <cellStyle name="Standard 278 3 3" xfId="12498"/>
    <cellStyle name="Standard 278 3 3 2" xfId="21508"/>
    <cellStyle name="Standard 278 3 4" xfId="10659"/>
    <cellStyle name="Standard 278 3 4 2" xfId="21509"/>
    <cellStyle name="Standard 278 3 5" xfId="21506"/>
    <cellStyle name="Standard 278 4" xfId="8385"/>
    <cellStyle name="Standard 278 4 2" xfId="21510"/>
    <cellStyle name="Standard 278 5" xfId="13830"/>
    <cellStyle name="Standard 278 5 2" xfId="21511"/>
    <cellStyle name="Standard 278 6" xfId="13005"/>
    <cellStyle name="Standard 278 6 2" xfId="21512"/>
    <cellStyle name="Standard 278 7" xfId="21501"/>
    <cellStyle name="Standard 279" xfId="5464"/>
    <cellStyle name="Standard 279 2" xfId="5465"/>
    <cellStyle name="Standard 279 2 2" xfId="8389"/>
    <cellStyle name="Standard 279 2 2 2" xfId="21515"/>
    <cellStyle name="Standard 279 2 3" xfId="12827"/>
    <cellStyle name="Standard 279 2 3 2" xfId="21516"/>
    <cellStyle name="Standard 279 2 4" xfId="10660"/>
    <cellStyle name="Standard 279 2 4 2" xfId="21517"/>
    <cellStyle name="Standard 279 2 5" xfId="21514"/>
    <cellStyle name="Standard 279 3" xfId="5466"/>
    <cellStyle name="Standard 279 3 2" xfId="8390"/>
    <cellStyle name="Standard 279 3 2 2" xfId="21519"/>
    <cellStyle name="Standard 279 3 3" xfId="12499"/>
    <cellStyle name="Standard 279 3 3 2" xfId="21520"/>
    <cellStyle name="Standard 279 3 4" xfId="11699"/>
    <cellStyle name="Standard 279 3 4 2" xfId="21521"/>
    <cellStyle name="Standard 279 3 5" xfId="21518"/>
    <cellStyle name="Standard 279 4" xfId="8388"/>
    <cellStyle name="Standard 279 4 2" xfId="21522"/>
    <cellStyle name="Standard 279 5" xfId="13834"/>
    <cellStyle name="Standard 279 5 2" xfId="21523"/>
    <cellStyle name="Standard 279 6" xfId="13006"/>
    <cellStyle name="Standard 279 6 2" xfId="21524"/>
    <cellStyle name="Standard 279 7" xfId="21513"/>
    <cellStyle name="Standard 28" xfId="5467"/>
    <cellStyle name="Standard 28 2" xfId="5468"/>
    <cellStyle name="Standard 28 2 2" xfId="5469"/>
    <cellStyle name="Standard 28 2 2 2" xfId="8393"/>
    <cellStyle name="Standard 28 2 2 2 2" xfId="21528"/>
    <cellStyle name="Standard 28 2 2 3" xfId="21527"/>
    <cellStyle name="Standard 28 2 3" xfId="5470"/>
    <cellStyle name="Standard 28 2 3 2" xfId="8394"/>
    <cellStyle name="Standard 28 2 3 2 2" xfId="21530"/>
    <cellStyle name="Standard 28 2 3 3" xfId="21529"/>
    <cellStyle name="Standard 28 2 4" xfId="8392"/>
    <cellStyle name="Standard 28 2 4 2" xfId="21531"/>
    <cellStyle name="Standard 28 2 5" xfId="13833"/>
    <cellStyle name="Standard 28 2 5 2" xfId="21532"/>
    <cellStyle name="Standard 28 2 6" xfId="10661"/>
    <cellStyle name="Standard 28 2 6 2" xfId="21533"/>
    <cellStyle name="Standard 28 2 7" xfId="21526"/>
    <cellStyle name="Standard 28 3" xfId="5471"/>
    <cellStyle name="Standard 28 3 2" xfId="8395"/>
    <cellStyle name="Standard 28 3 2 2" xfId="21535"/>
    <cellStyle name="Standard 28 3 3" xfId="13837"/>
    <cellStyle name="Standard 28 3 3 2" xfId="21536"/>
    <cellStyle name="Standard 28 3 4" xfId="11700"/>
    <cellStyle name="Standard 28 3 4 2" xfId="21537"/>
    <cellStyle name="Standard 28 3 5" xfId="21534"/>
    <cellStyle name="Standard 28 4" xfId="5472"/>
    <cellStyle name="Standard 28 4 2" xfId="5473"/>
    <cellStyle name="Standard 28 4 2 2" xfId="8397"/>
    <cellStyle name="Standard 28 4 2 2 2" xfId="21540"/>
    <cellStyle name="Standard 28 4 2 3" xfId="12500"/>
    <cellStyle name="Standard 28 4 2 3 2" xfId="21541"/>
    <cellStyle name="Standard 28 4 2 4" xfId="13008"/>
    <cellStyle name="Standard 28 4 2 4 2" xfId="21542"/>
    <cellStyle name="Standard 28 4 2 5" xfId="21539"/>
    <cellStyle name="Standard 28 4 3" xfId="5474"/>
    <cellStyle name="Standard 28 4 3 2" xfId="8398"/>
    <cellStyle name="Standard 28 4 3 2 2" xfId="21544"/>
    <cellStyle name="Standard 28 4 3 3" xfId="12501"/>
    <cellStyle name="Standard 28 4 3 3 2" xfId="21545"/>
    <cellStyle name="Standard 28 4 3 4" xfId="13007"/>
    <cellStyle name="Standard 28 4 3 4 2" xfId="21546"/>
    <cellStyle name="Standard 28 4 3 5" xfId="21543"/>
    <cellStyle name="Standard 28 4 4" xfId="5475"/>
    <cellStyle name="Standard 28 4 4 2" xfId="5476"/>
    <cellStyle name="Standard 28 4 4 2 2" xfId="8400"/>
    <cellStyle name="Standard 28 4 4 2 2 2" xfId="21549"/>
    <cellStyle name="Standard 28 4 4 2 3" xfId="12503"/>
    <cellStyle name="Standard 28 4 4 2 3 2" xfId="21550"/>
    <cellStyle name="Standard 28 4 4 2 4" xfId="11701"/>
    <cellStyle name="Standard 28 4 4 2 4 2" xfId="21551"/>
    <cellStyle name="Standard 28 4 4 2 5" xfId="21548"/>
    <cellStyle name="Standard 28 4 4 3" xfId="5477"/>
    <cellStyle name="Standard 28 4 4 3 2" xfId="8401"/>
    <cellStyle name="Standard 28 4 4 3 2 2" xfId="21553"/>
    <cellStyle name="Standard 28 4 4 3 3" xfId="13841"/>
    <cellStyle name="Standard 28 4 4 3 3 2" xfId="21554"/>
    <cellStyle name="Standard 28 4 4 3 4" xfId="11702"/>
    <cellStyle name="Standard 28 4 4 3 4 2" xfId="21555"/>
    <cellStyle name="Standard 28 4 4 3 5" xfId="21552"/>
    <cellStyle name="Standard 28 4 4 4" xfId="8399"/>
    <cellStyle name="Standard 28 4 4 4 2" xfId="21556"/>
    <cellStyle name="Standard 28 4 4 5" xfId="12502"/>
    <cellStyle name="Standard 28 4 4 5 2" xfId="21557"/>
    <cellStyle name="Standard 28 4 4 6" xfId="10664"/>
    <cellStyle name="Standard 28 4 4 6 2" xfId="21558"/>
    <cellStyle name="Standard 28 4 4 7" xfId="21547"/>
    <cellStyle name="Standard 28 4 5" xfId="5478"/>
    <cellStyle name="Standard 28 4 5 2" xfId="5479"/>
    <cellStyle name="Standard 28 4 5 2 2" xfId="8403"/>
    <cellStyle name="Standard 28 4 5 2 2 2" xfId="21561"/>
    <cellStyle name="Standard 28 4 5 2 3" xfId="12504"/>
    <cellStyle name="Standard 28 4 5 2 3 2" xfId="21562"/>
    <cellStyle name="Standard 28 4 5 2 4" xfId="10667"/>
    <cellStyle name="Standard 28 4 5 2 4 2" xfId="21563"/>
    <cellStyle name="Standard 28 4 5 2 5" xfId="21560"/>
    <cellStyle name="Standard 28 4 5 3" xfId="8402"/>
    <cellStyle name="Standard 28 4 5 3 2" xfId="21564"/>
    <cellStyle name="Standard 28 4 5 4" xfId="14151"/>
    <cellStyle name="Standard 28 4 5 4 2" xfId="21565"/>
    <cellStyle name="Standard 28 4 5 5" xfId="10674"/>
    <cellStyle name="Standard 28 4 5 5 2" xfId="21566"/>
    <cellStyle name="Standard 28 4 5 6" xfId="21559"/>
    <cellStyle name="Standard 28 4 6" xfId="8396"/>
    <cellStyle name="Standard 28 4 6 2" xfId="21567"/>
    <cellStyle name="Standard 28 4 7" xfId="13836"/>
    <cellStyle name="Standard 28 4 7 2" xfId="21568"/>
    <cellStyle name="Standard 28 4 8" xfId="10662"/>
    <cellStyle name="Standard 28 4 8 2" xfId="21569"/>
    <cellStyle name="Standard 28 4 9" xfId="21538"/>
    <cellStyle name="Standard 28 5" xfId="8391"/>
    <cellStyle name="Standard 28 5 2" xfId="21570"/>
    <cellStyle name="Standard 28 6" xfId="13835"/>
    <cellStyle name="Standard 28 6 2" xfId="21571"/>
    <cellStyle name="Standard 28 7" xfId="10663"/>
    <cellStyle name="Standard 28 7 2" xfId="21572"/>
    <cellStyle name="Standard 28 8" xfId="21525"/>
    <cellStyle name="Standard 280" xfId="5480"/>
    <cellStyle name="Standard 280 2" xfId="5481"/>
    <cellStyle name="Standard 280 2 2" xfId="8405"/>
    <cellStyle name="Standard 280 2 2 2" xfId="21575"/>
    <cellStyle name="Standard 280 2 3" xfId="13840"/>
    <cellStyle name="Standard 280 2 3 2" xfId="21576"/>
    <cellStyle name="Standard 280 2 4" xfId="13010"/>
    <cellStyle name="Standard 280 2 4 2" xfId="21577"/>
    <cellStyle name="Standard 280 2 5" xfId="21574"/>
    <cellStyle name="Standard 280 3" xfId="5482"/>
    <cellStyle name="Standard 280 3 2" xfId="8406"/>
    <cellStyle name="Standard 280 3 2 2" xfId="21579"/>
    <cellStyle name="Standard 280 3 3" xfId="12505"/>
    <cellStyle name="Standard 280 3 3 2" xfId="21580"/>
    <cellStyle name="Standard 280 3 4" xfId="13009"/>
    <cellStyle name="Standard 280 3 4 2" xfId="21581"/>
    <cellStyle name="Standard 280 3 5" xfId="21578"/>
    <cellStyle name="Standard 280 4" xfId="8404"/>
    <cellStyle name="Standard 280 4 2" xfId="21582"/>
    <cellStyle name="Standard 280 5" xfId="13842"/>
    <cellStyle name="Standard 280 5 2" xfId="21583"/>
    <cellStyle name="Standard 280 6" xfId="10666"/>
    <cellStyle name="Standard 280 6 2" xfId="21584"/>
    <cellStyle name="Standard 280 7" xfId="21573"/>
    <cellStyle name="Standard 281" xfId="5483"/>
    <cellStyle name="Standard 281 2" xfId="5484"/>
    <cellStyle name="Standard 281 2 2" xfId="8408"/>
    <cellStyle name="Standard 281 2 2 2" xfId="21587"/>
    <cellStyle name="Standard 281 2 3" xfId="12506"/>
    <cellStyle name="Standard 281 2 3 2" xfId="21588"/>
    <cellStyle name="Standard 281 2 4" xfId="11703"/>
    <cellStyle name="Standard 281 2 4 2" xfId="21589"/>
    <cellStyle name="Standard 281 2 5" xfId="21586"/>
    <cellStyle name="Standard 281 3" xfId="5485"/>
    <cellStyle name="Standard 281 3 2" xfId="8409"/>
    <cellStyle name="Standard 281 3 2 2" xfId="21591"/>
    <cellStyle name="Standard 281 3 3" xfId="13844"/>
    <cellStyle name="Standard 281 3 3 2" xfId="21592"/>
    <cellStyle name="Standard 281 3 4" xfId="10669"/>
    <cellStyle name="Standard 281 3 4 2" xfId="21593"/>
    <cellStyle name="Standard 281 3 5" xfId="21590"/>
    <cellStyle name="Standard 281 4" xfId="8407"/>
    <cellStyle name="Standard 281 4 2" xfId="21594"/>
    <cellStyle name="Standard 281 5" xfId="13843"/>
    <cellStyle name="Standard 281 5 2" xfId="21595"/>
    <cellStyle name="Standard 281 6" xfId="10668"/>
    <cellStyle name="Standard 281 6 2" xfId="21596"/>
    <cellStyle name="Standard 281 7" xfId="21585"/>
    <cellStyle name="Standard 282" xfId="5486"/>
    <cellStyle name="Standard 282 2" xfId="5487"/>
    <cellStyle name="Standard 282 2 2" xfId="8411"/>
    <cellStyle name="Standard 282 2 2 2" xfId="21599"/>
    <cellStyle name="Standard 282 2 3" xfId="12507"/>
    <cellStyle name="Standard 282 2 3 2" xfId="21600"/>
    <cellStyle name="Standard 282 2 4" xfId="10672"/>
    <cellStyle name="Standard 282 2 4 2" xfId="21601"/>
    <cellStyle name="Standard 282 2 5" xfId="21598"/>
    <cellStyle name="Standard 282 3" xfId="8410"/>
    <cellStyle name="Standard 282 3 2" xfId="21602"/>
    <cellStyle name="Standard 282 4" xfId="13839"/>
    <cellStyle name="Standard 282 4 2" xfId="21603"/>
    <cellStyle name="Standard 282 5" xfId="11704"/>
    <cellStyle name="Standard 282 5 2" xfId="21604"/>
    <cellStyle name="Standard 282 6" xfId="21597"/>
    <cellStyle name="Standard 283" xfId="5488"/>
    <cellStyle name="Standard 283 2" xfId="5489"/>
    <cellStyle name="Standard 283 2 2" xfId="8413"/>
    <cellStyle name="Standard 283 2 2 2" xfId="21607"/>
    <cellStyle name="Standard 283 2 3" xfId="13846"/>
    <cellStyle name="Standard 283 2 3 2" xfId="21608"/>
    <cellStyle name="Standard 283 2 4" xfId="11705"/>
    <cellStyle name="Standard 283 2 4 2" xfId="21609"/>
    <cellStyle name="Standard 283 2 5" xfId="21606"/>
    <cellStyle name="Standard 283 3" xfId="8412"/>
    <cellStyle name="Standard 283 3 2" xfId="21610"/>
    <cellStyle name="Standard 283 4" xfId="12508"/>
    <cellStyle name="Standard 283 4 2" xfId="21611"/>
    <cellStyle name="Standard 283 5" xfId="10670"/>
    <cellStyle name="Standard 283 5 2" xfId="21612"/>
    <cellStyle name="Standard 283 6" xfId="21605"/>
    <cellStyle name="Standard 284" xfId="5490"/>
    <cellStyle name="Standard 284 2" xfId="5491"/>
    <cellStyle name="Standard 284 2 2" xfId="8415"/>
    <cellStyle name="Standard 284 2 2 2" xfId="21615"/>
    <cellStyle name="Standard 284 2 3" xfId="14138"/>
    <cellStyle name="Standard 284 2 3 2" xfId="21616"/>
    <cellStyle name="Standard 284 2 4" xfId="13013"/>
    <cellStyle name="Standard 284 2 4 2" xfId="21617"/>
    <cellStyle name="Standard 284 2 5" xfId="21614"/>
    <cellStyle name="Standard 284 3" xfId="8414"/>
    <cellStyle name="Standard 284 3 2" xfId="21618"/>
    <cellStyle name="Standard 284 4" xfId="12509"/>
    <cellStyle name="Standard 284 4 2" xfId="21619"/>
    <cellStyle name="Standard 284 5" xfId="10671"/>
    <cellStyle name="Standard 284 5 2" xfId="21620"/>
    <cellStyle name="Standard 284 6" xfId="21613"/>
    <cellStyle name="Standard 285" xfId="5492"/>
    <cellStyle name="Standard 285 2" xfId="5493"/>
    <cellStyle name="Standard 285 2 2" xfId="8417"/>
    <cellStyle name="Standard 285 2 2 2" xfId="21623"/>
    <cellStyle name="Standard 285 2 3" xfId="13845"/>
    <cellStyle name="Standard 285 2 3 2" xfId="21624"/>
    <cellStyle name="Standard 285 2 4" xfId="10673"/>
    <cellStyle name="Standard 285 2 4 2" xfId="21625"/>
    <cellStyle name="Standard 285 2 5" xfId="21622"/>
    <cellStyle name="Standard 285 3" xfId="8416"/>
    <cellStyle name="Standard 285 3 2" xfId="21626"/>
    <cellStyle name="Standard 285 4" xfId="13847"/>
    <cellStyle name="Standard 285 4 2" xfId="21627"/>
    <cellStyle name="Standard 285 5" xfId="13012"/>
    <cellStyle name="Standard 285 5 2" xfId="21628"/>
    <cellStyle name="Standard 285 6" xfId="21621"/>
    <cellStyle name="Standard 286" xfId="5494"/>
    <cellStyle name="Standard 286 2" xfId="5495"/>
    <cellStyle name="Standard 286 2 2" xfId="8419"/>
    <cellStyle name="Standard 286 2 2 2" xfId="21631"/>
    <cellStyle name="Standard 286 2 3" xfId="12511"/>
    <cellStyle name="Standard 286 2 3 2" xfId="21632"/>
    <cellStyle name="Standard 286 2 4" xfId="11707"/>
    <cellStyle name="Standard 286 2 4 2" xfId="21633"/>
    <cellStyle name="Standard 286 2 5" xfId="21630"/>
    <cellStyle name="Standard 286 3" xfId="8418"/>
    <cellStyle name="Standard 286 3 2" xfId="21634"/>
    <cellStyle name="Standard 286 4" xfId="12510"/>
    <cellStyle name="Standard 286 4 2" xfId="21635"/>
    <cellStyle name="Standard 286 5" xfId="11706"/>
    <cellStyle name="Standard 286 5 2" xfId="21636"/>
    <cellStyle name="Standard 286 6" xfId="21629"/>
    <cellStyle name="Standard 287" xfId="5496"/>
    <cellStyle name="Standard 287 2" xfId="5497"/>
    <cellStyle name="Standard 287 2 2" xfId="8421"/>
    <cellStyle name="Standard 287 2 2 2" xfId="21639"/>
    <cellStyle name="Standard 287 2 3" xfId="12512"/>
    <cellStyle name="Standard 287 2 3 2" xfId="21640"/>
    <cellStyle name="Standard 287 2 4" xfId="10676"/>
    <cellStyle name="Standard 287 2 4 2" xfId="21641"/>
    <cellStyle name="Standard 287 2 5" xfId="21638"/>
    <cellStyle name="Standard 287 3" xfId="8420"/>
    <cellStyle name="Standard 287 3 2" xfId="21642"/>
    <cellStyle name="Standard 287 4" xfId="13849"/>
    <cellStyle name="Standard 287 4 2" xfId="21643"/>
    <cellStyle name="Standard 287 5" xfId="10683"/>
    <cellStyle name="Standard 287 5 2" xfId="21644"/>
    <cellStyle name="Standard 287 6" xfId="21637"/>
    <cellStyle name="Standard 288" xfId="5498"/>
    <cellStyle name="Standard 288 2" xfId="5499"/>
    <cellStyle name="Standard 288 2 2" xfId="8423"/>
    <cellStyle name="Standard 288 2 2 2" xfId="21647"/>
    <cellStyle name="Standard 288 2 3" xfId="13848"/>
    <cellStyle name="Standard 288 2 3 2" xfId="21648"/>
    <cellStyle name="Standard 288 2 4" xfId="13015"/>
    <cellStyle name="Standard 288 2 4 2" xfId="21649"/>
    <cellStyle name="Standard 288 2 5" xfId="21646"/>
    <cellStyle name="Standard 288 3" xfId="8422"/>
    <cellStyle name="Standard 288 3 2" xfId="21650"/>
    <cellStyle name="Standard 288 4" xfId="13850"/>
    <cellStyle name="Standard 288 4 2" xfId="21651"/>
    <cellStyle name="Standard 288 5" xfId="10675"/>
    <cellStyle name="Standard 288 5 2" xfId="21652"/>
    <cellStyle name="Standard 288 6" xfId="21645"/>
    <cellStyle name="Standard 289" xfId="5500"/>
    <cellStyle name="Standard 289 2" xfId="5501"/>
    <cellStyle name="Standard 289 2 2" xfId="8425"/>
    <cellStyle name="Standard 289 2 2 2" xfId="21655"/>
    <cellStyle name="Standard 289 2 3" xfId="13851"/>
    <cellStyle name="Standard 289 2 3 2" xfId="21656"/>
    <cellStyle name="Standard 289 2 4" xfId="10677"/>
    <cellStyle name="Standard 289 2 4 2" xfId="21657"/>
    <cellStyle name="Standard 289 2 5" xfId="21654"/>
    <cellStyle name="Standard 289 3" xfId="8424"/>
    <cellStyle name="Standard 289 3 2" xfId="21658"/>
    <cellStyle name="Standard 289 4" xfId="12513"/>
    <cellStyle name="Standard 289 4 2" xfId="21659"/>
    <cellStyle name="Standard 289 5" xfId="13014"/>
    <cellStyle name="Standard 289 5 2" xfId="21660"/>
    <cellStyle name="Standard 289 6" xfId="21653"/>
    <cellStyle name="Standard 29" xfId="5502"/>
    <cellStyle name="Standard 29 2" xfId="8426"/>
    <cellStyle name="Standard 29 2 2" xfId="21662"/>
    <cellStyle name="Standard 29 3" xfId="12514"/>
    <cellStyle name="Standard 29 3 2" xfId="21663"/>
    <cellStyle name="Standard 29 4" xfId="11708"/>
    <cellStyle name="Standard 29 4 2" xfId="21664"/>
    <cellStyle name="Standard 29 5" xfId="21661"/>
    <cellStyle name="Standard 290" xfId="5503"/>
    <cellStyle name="Standard 290 2" xfId="5504"/>
    <cellStyle name="Standard 290 2 2" xfId="8428"/>
    <cellStyle name="Standard 290 2 2 2" xfId="21667"/>
    <cellStyle name="Standard 290 2 3" xfId="13838"/>
    <cellStyle name="Standard 290 2 3 2" xfId="21668"/>
    <cellStyle name="Standard 290 2 4" xfId="13016"/>
    <cellStyle name="Standard 290 2 4 2" xfId="21669"/>
    <cellStyle name="Standard 290 2 5" xfId="21666"/>
    <cellStyle name="Standard 290 3" xfId="8427"/>
    <cellStyle name="Standard 290 3 2" xfId="21670"/>
    <cellStyle name="Standard 290 4" xfId="13852"/>
    <cellStyle name="Standard 290 4 2" xfId="21671"/>
    <cellStyle name="Standard 290 5" xfId="10678"/>
    <cellStyle name="Standard 290 5 2" xfId="21672"/>
    <cellStyle name="Standard 290 6" xfId="21665"/>
    <cellStyle name="Standard 291" xfId="5505"/>
    <cellStyle name="Standard 291 2" xfId="5506"/>
    <cellStyle name="Standard 291 2 2" xfId="8430"/>
    <cellStyle name="Standard 291 2 2 2" xfId="21675"/>
    <cellStyle name="Standard 291 2 3" xfId="12515"/>
    <cellStyle name="Standard 291 2 3 2" xfId="21676"/>
    <cellStyle name="Standard 291 2 4" xfId="10679"/>
    <cellStyle name="Standard 291 2 4 2" xfId="21677"/>
    <cellStyle name="Standard 291 2 5" xfId="21674"/>
    <cellStyle name="Standard 291 3" xfId="8429"/>
    <cellStyle name="Standard 291 3 2" xfId="21678"/>
    <cellStyle name="Standard 291 4" xfId="12858"/>
    <cellStyle name="Standard 291 4 2" xfId="21679"/>
    <cellStyle name="Standard 291 5" xfId="10681"/>
    <cellStyle name="Standard 291 5 2" xfId="21680"/>
    <cellStyle name="Standard 291 6" xfId="21673"/>
    <cellStyle name="Standard 292" xfId="5507"/>
    <cellStyle name="Standard 292 2" xfId="5508"/>
    <cellStyle name="Standard 292 2 2" xfId="8432"/>
    <cellStyle name="Standard 292 2 2 2" xfId="21683"/>
    <cellStyle name="Standard 292 2 3" xfId="12517"/>
    <cellStyle name="Standard 292 2 3 2" xfId="21684"/>
    <cellStyle name="Standard 292 2 4" xfId="10680"/>
    <cellStyle name="Standard 292 2 4 2" xfId="21685"/>
    <cellStyle name="Standard 292 2 5" xfId="21682"/>
    <cellStyle name="Standard 292 3" xfId="8431"/>
    <cellStyle name="Standard 292 3 2" xfId="21686"/>
    <cellStyle name="Standard 292 4" xfId="12516"/>
    <cellStyle name="Standard 292 4 2" xfId="21687"/>
    <cellStyle name="Standard 292 5" xfId="11709"/>
    <cellStyle name="Standard 292 5 2" xfId="21688"/>
    <cellStyle name="Standard 292 6" xfId="21681"/>
    <cellStyle name="Standard 293" xfId="5509"/>
    <cellStyle name="Standard 293 2" xfId="5510"/>
    <cellStyle name="Standard 293 2 2" xfId="8434"/>
    <cellStyle name="Standard 293 2 2 2" xfId="21691"/>
    <cellStyle name="Standard 293 2 3" xfId="13856"/>
    <cellStyle name="Standard 293 2 3 2" xfId="21692"/>
    <cellStyle name="Standard 293 2 4" xfId="13017"/>
    <cellStyle name="Standard 293 2 4 2" xfId="21693"/>
    <cellStyle name="Standard 293 2 5" xfId="21690"/>
    <cellStyle name="Standard 293 3" xfId="8433"/>
    <cellStyle name="Standard 293 3 2" xfId="21694"/>
    <cellStyle name="Standard 293 4" xfId="12518"/>
    <cellStyle name="Standard 293 4 2" xfId="21695"/>
    <cellStyle name="Standard 293 5" xfId="11710"/>
    <cellStyle name="Standard 293 5 2" xfId="21696"/>
    <cellStyle name="Standard 293 6" xfId="21689"/>
    <cellStyle name="Standard 294" xfId="5511"/>
    <cellStyle name="Standard 294 2" xfId="5512"/>
    <cellStyle name="Standard 294 2 2" xfId="8436"/>
    <cellStyle name="Standard 294 2 2 2" xfId="21699"/>
    <cellStyle name="Standard 294 2 3" xfId="12829"/>
    <cellStyle name="Standard 294 2 3 2" xfId="21700"/>
    <cellStyle name="Standard 294 2 4" xfId="11711"/>
    <cellStyle name="Standard 294 2 4 2" xfId="21701"/>
    <cellStyle name="Standard 294 2 5" xfId="21698"/>
    <cellStyle name="Standard 294 3" xfId="8435"/>
    <cellStyle name="Standard 294 3 2" xfId="21702"/>
    <cellStyle name="Standard 294 4" xfId="9916"/>
    <cellStyle name="Standard 294 4 2" xfId="21703"/>
    <cellStyle name="Standard 294 5" xfId="10682"/>
    <cellStyle name="Standard 294 5 2" xfId="21704"/>
    <cellStyle name="Standard 294 6" xfId="21697"/>
    <cellStyle name="Standard 295" xfId="5513"/>
    <cellStyle name="Standard 295 2" xfId="5514"/>
    <cellStyle name="Standard 295 2 2" xfId="8438"/>
    <cellStyle name="Standard 295 2 2 2" xfId="21707"/>
    <cellStyle name="Standard 295 2 3" xfId="13857"/>
    <cellStyle name="Standard 295 2 3 2" xfId="21708"/>
    <cellStyle name="Standard 295 2 4" xfId="10691"/>
    <cellStyle name="Standard 295 2 4 2" xfId="21709"/>
    <cellStyle name="Standard 295 2 5" xfId="21706"/>
    <cellStyle name="Standard 295 3" xfId="8437"/>
    <cellStyle name="Standard 295 3 2" xfId="21710"/>
    <cellStyle name="Standard 295 4" xfId="12519"/>
    <cellStyle name="Standard 295 4 2" xfId="21711"/>
    <cellStyle name="Standard 295 5" xfId="13018"/>
    <cellStyle name="Standard 295 5 2" xfId="21712"/>
    <cellStyle name="Standard 295 6" xfId="21705"/>
    <cellStyle name="Standard 296" xfId="5515"/>
    <cellStyle name="Standard 296 2" xfId="5516"/>
    <cellStyle name="Standard 296 2 2" xfId="8440"/>
    <cellStyle name="Standard 296 2 2 2" xfId="21715"/>
    <cellStyle name="Standard 296 2 3" xfId="12520"/>
    <cellStyle name="Standard 296 2 3 2" xfId="21716"/>
    <cellStyle name="Standard 296 2 4" xfId="10684"/>
    <cellStyle name="Standard 296 2 4 2" xfId="21717"/>
    <cellStyle name="Standard 296 2 5" xfId="21714"/>
    <cellStyle name="Standard 296 3" xfId="8439"/>
    <cellStyle name="Standard 296 3 2" xfId="21718"/>
    <cellStyle name="Standard 296 4" xfId="13855"/>
    <cellStyle name="Standard 296 4 2" xfId="21719"/>
    <cellStyle name="Standard 296 5" xfId="10685"/>
    <cellStyle name="Standard 296 5 2" xfId="21720"/>
    <cellStyle name="Standard 296 6" xfId="21713"/>
    <cellStyle name="Standard 297" xfId="5517"/>
    <cellStyle name="Standard 297 2" xfId="5518"/>
    <cellStyle name="Standard 297 2 2" xfId="8442"/>
    <cellStyle name="Standard 297 2 2 2" xfId="21723"/>
    <cellStyle name="Standard 297 2 3" xfId="12830"/>
    <cellStyle name="Standard 297 2 3 2" xfId="21724"/>
    <cellStyle name="Standard 297 2 4" xfId="11713"/>
    <cellStyle name="Standard 297 2 4 2" xfId="21725"/>
    <cellStyle name="Standard 297 2 5" xfId="21722"/>
    <cellStyle name="Standard 297 3" xfId="8441"/>
    <cellStyle name="Standard 297 3 2" xfId="21726"/>
    <cellStyle name="Standard 297 4" xfId="13858"/>
    <cellStyle name="Standard 297 4 2" xfId="21727"/>
    <cellStyle name="Standard 297 5" xfId="11712"/>
    <cellStyle name="Standard 297 5 2" xfId="21728"/>
    <cellStyle name="Standard 297 6" xfId="21721"/>
    <cellStyle name="Standard 298" xfId="5519"/>
    <cellStyle name="Standard 298 2" xfId="5520"/>
    <cellStyle name="Standard 298 2 2" xfId="8444"/>
    <cellStyle name="Standard 298 2 2 2" xfId="21731"/>
    <cellStyle name="Standard 298 2 3" xfId="12521"/>
    <cellStyle name="Standard 298 2 3 2" xfId="21732"/>
    <cellStyle name="Standard 298 2 4" xfId="13020"/>
    <cellStyle name="Standard 298 2 4 2" xfId="21733"/>
    <cellStyle name="Standard 298 2 5" xfId="21730"/>
    <cellStyle name="Standard 298 3" xfId="8443"/>
    <cellStyle name="Standard 298 3 2" xfId="21734"/>
    <cellStyle name="Standard 298 4" xfId="14153"/>
    <cellStyle name="Standard 298 4 2" xfId="21735"/>
    <cellStyle name="Standard 298 5" xfId="10686"/>
    <cellStyle name="Standard 298 5 2" xfId="21736"/>
    <cellStyle name="Standard 298 6" xfId="21729"/>
    <cellStyle name="Standard 299" xfId="5521"/>
    <cellStyle name="Standard 299 2" xfId="5522"/>
    <cellStyle name="Standard 299 2 2" xfId="8446"/>
    <cellStyle name="Standard 299 2 2 2" xfId="21739"/>
    <cellStyle name="Standard 299 2 3" xfId="11024"/>
    <cellStyle name="Standard 299 2 3 2" xfId="21740"/>
    <cellStyle name="Standard 299 2 4" xfId="11714"/>
    <cellStyle name="Standard 299 2 4 2" xfId="21741"/>
    <cellStyle name="Standard 299 2 5" xfId="21738"/>
    <cellStyle name="Standard 299 3" xfId="8445"/>
    <cellStyle name="Standard 299 3 2" xfId="21742"/>
    <cellStyle name="Standard 299 4" xfId="13859"/>
    <cellStyle name="Standard 299 4 2" xfId="21743"/>
    <cellStyle name="Standard 299 5" xfId="10687"/>
    <cellStyle name="Standard 299 5 2" xfId="21744"/>
    <cellStyle name="Standard 299 6" xfId="21737"/>
    <cellStyle name="Standard 3" xfId="5523"/>
    <cellStyle name="Standard 3 10" xfId="5524"/>
    <cellStyle name="Standard 3 10 2" xfId="5525"/>
    <cellStyle name="Standard 3 10 2 2" xfId="8449"/>
    <cellStyle name="Standard 3 10 2 2 2" xfId="21748"/>
    <cellStyle name="Standard 3 10 2 3" xfId="12522"/>
    <cellStyle name="Standard 3 10 2 3 2" xfId="21749"/>
    <cellStyle name="Standard 3 10 2 4" xfId="13021"/>
    <cellStyle name="Standard 3 10 2 4 2" xfId="21750"/>
    <cellStyle name="Standard 3 10 2 5" xfId="21747"/>
    <cellStyle name="Standard 3 10 3" xfId="8448"/>
    <cellStyle name="Standard 3 10 3 2" xfId="21751"/>
    <cellStyle name="Standard 3 10 4" xfId="13854"/>
    <cellStyle name="Standard 3 10 4 2" xfId="21752"/>
    <cellStyle name="Standard 3 10 5" xfId="10688"/>
    <cellStyle name="Standard 3 10 5 2" xfId="21753"/>
    <cellStyle name="Standard 3 10 6" xfId="21746"/>
    <cellStyle name="Standard 3 11" xfId="5526"/>
    <cellStyle name="Standard 3 11 2" xfId="8450"/>
    <cellStyle name="Standard 3 11 2 2" xfId="21755"/>
    <cellStyle name="Standard 3 11 3" xfId="12523"/>
    <cellStyle name="Standard 3 11 3 2" xfId="21756"/>
    <cellStyle name="Standard 3 11 4" xfId="10689"/>
    <cellStyle name="Standard 3 11 4 2" xfId="21757"/>
    <cellStyle name="Standard 3 11 5" xfId="21754"/>
    <cellStyle name="Standard 3 12" xfId="5527"/>
    <cellStyle name="Standard 3 12 2" xfId="8451"/>
    <cellStyle name="Standard 3 12 2 2" xfId="21759"/>
    <cellStyle name="Standard 3 12 3" xfId="13861"/>
    <cellStyle name="Standard 3 12 3 2" xfId="21760"/>
    <cellStyle name="Standard 3 12 4" xfId="13019"/>
    <cellStyle name="Standard 3 12 4 2" xfId="21761"/>
    <cellStyle name="Standard 3 12 5" xfId="21758"/>
    <cellStyle name="Standard 3 13" xfId="5528"/>
    <cellStyle name="Standard 3 13 2" xfId="8452"/>
    <cellStyle name="Standard 3 13 2 2" xfId="21763"/>
    <cellStyle name="Standard 3 13 3" xfId="12524"/>
    <cellStyle name="Standard 3 13 3 2" xfId="21764"/>
    <cellStyle name="Standard 3 13 4" xfId="11715"/>
    <cellStyle name="Standard 3 13 4 2" xfId="21765"/>
    <cellStyle name="Standard 3 13 5" xfId="21762"/>
    <cellStyle name="Standard 3 14" xfId="5529"/>
    <cellStyle name="Standard 3 14 2" xfId="8453"/>
    <cellStyle name="Standard 3 14 2 2" xfId="21767"/>
    <cellStyle name="Standard 3 14 3" xfId="13862"/>
    <cellStyle name="Standard 3 14 3 2" xfId="21768"/>
    <cellStyle name="Standard 3 14 4" xfId="9796"/>
    <cellStyle name="Standard 3 14 4 2" xfId="21769"/>
    <cellStyle name="Standard 3 14 5" xfId="21766"/>
    <cellStyle name="Standard 3 15" xfId="8447"/>
    <cellStyle name="Standard 3 15 2" xfId="21770"/>
    <cellStyle name="Standard 3 16" xfId="10997"/>
    <cellStyle name="Standard 3 16 2" xfId="21771"/>
    <cellStyle name="Standard 3 17" xfId="10690"/>
    <cellStyle name="Standard 3 17 2" xfId="21772"/>
    <cellStyle name="Standard 3 18" xfId="21745"/>
    <cellStyle name="Standard 3 2" xfId="5530"/>
    <cellStyle name="Standard 3 2 2" xfId="5531"/>
    <cellStyle name="Standard 3 2 2 2" xfId="5532"/>
    <cellStyle name="Standard 3 2 2 2 2" xfId="8456"/>
    <cellStyle name="Standard 3 2 2 2 2 2" xfId="21776"/>
    <cellStyle name="Standard 3 2 2 2 3" xfId="14154"/>
    <cellStyle name="Standard 3 2 2 2 3 2" xfId="21777"/>
    <cellStyle name="Standard 3 2 2 2 4" xfId="10700"/>
    <cellStyle name="Standard 3 2 2 2 4 2" xfId="21778"/>
    <cellStyle name="Standard 3 2 2 2 5" xfId="21775"/>
    <cellStyle name="Standard 3 2 2 3" xfId="8455"/>
    <cellStyle name="Standard 3 2 2 3 2" xfId="21779"/>
    <cellStyle name="Standard 3 2 2 4" xfId="12831"/>
    <cellStyle name="Standard 3 2 2 4 2" xfId="21780"/>
    <cellStyle name="Standard 3 2 2 5" xfId="13023"/>
    <cellStyle name="Standard 3 2 2 5 2" xfId="21781"/>
    <cellStyle name="Standard 3 2 2 6" xfId="21774"/>
    <cellStyle name="Standard 3 2 3" xfId="5533"/>
    <cellStyle name="Standard 3 2 3 2" xfId="8457"/>
    <cellStyle name="Standard 3 2 3 2 2" xfId="21783"/>
    <cellStyle name="Standard 3 2 3 3" xfId="12525"/>
    <cellStyle name="Standard 3 2 3 3 2" xfId="21784"/>
    <cellStyle name="Standard 3 2 3 4" xfId="10693"/>
    <cellStyle name="Standard 3 2 3 4 2" xfId="21785"/>
    <cellStyle name="Standard 3 2 3 5" xfId="21782"/>
    <cellStyle name="Standard 3 2 4" xfId="5534"/>
    <cellStyle name="Standard 3 2 4 2" xfId="5535"/>
    <cellStyle name="Standard 3 2 4 2 2" xfId="8459"/>
    <cellStyle name="Standard 3 2 4 2 2 2" xfId="21788"/>
    <cellStyle name="Standard 3 2 4 2 3" xfId="21787"/>
    <cellStyle name="Standard 3 2 4 3" xfId="5536"/>
    <cellStyle name="Standard 3 2 4 3 2" xfId="8460"/>
    <cellStyle name="Standard 3 2 4 3 2 2" xfId="21790"/>
    <cellStyle name="Standard 3 2 4 3 3" xfId="21789"/>
    <cellStyle name="Standard 3 2 4 4" xfId="8458"/>
    <cellStyle name="Standard 3 2 4 4 2" xfId="21791"/>
    <cellStyle name="Standard 3 2 4 5" xfId="12526"/>
    <cellStyle name="Standard 3 2 4 5 2" xfId="21792"/>
    <cellStyle name="Standard 3 2 4 6" xfId="10692"/>
    <cellStyle name="Standard 3 2 4 6 2" xfId="21793"/>
    <cellStyle name="Standard 3 2 4 7" xfId="21786"/>
    <cellStyle name="Standard 3 2 5" xfId="5537"/>
    <cellStyle name="Standard 3 2 5 2" xfId="8461"/>
    <cellStyle name="Standard 3 2 5 2 2" xfId="21795"/>
    <cellStyle name="Standard 3 2 5 3" xfId="13864"/>
    <cellStyle name="Standard 3 2 5 3 2" xfId="21796"/>
    <cellStyle name="Standard 3 2 5 4" xfId="13022"/>
    <cellStyle name="Standard 3 2 5 4 2" xfId="21797"/>
    <cellStyle name="Standard 3 2 5 5" xfId="21794"/>
    <cellStyle name="Standard 3 2 6" xfId="8454"/>
    <cellStyle name="Standard 3 2 6 2" xfId="21798"/>
    <cellStyle name="Standard 3 2 7" xfId="13860"/>
    <cellStyle name="Standard 3 2 7 2" xfId="21799"/>
    <cellStyle name="Standard 3 2 8" xfId="11716"/>
    <cellStyle name="Standard 3 2 8 2" xfId="21800"/>
    <cellStyle name="Standard 3 2 9" xfId="21773"/>
    <cellStyle name="Standard 3 2_BNP_Tradeabstimmung_Oktober_2012" xfId="5538"/>
    <cellStyle name="Standard 3 3" xfId="5539"/>
    <cellStyle name="Standard 3 3 2" xfId="5540"/>
    <cellStyle name="Standard 3 3 2 2" xfId="8463"/>
    <cellStyle name="Standard 3 3 2 2 2" xfId="21803"/>
    <cellStyle name="Standard 3 3 2 3" xfId="12832"/>
    <cellStyle name="Standard 3 3 2 3 2" xfId="21804"/>
    <cellStyle name="Standard 3 3 2 4" xfId="11717"/>
    <cellStyle name="Standard 3 3 2 4 2" xfId="21805"/>
    <cellStyle name="Standard 3 3 2 5" xfId="21802"/>
    <cellStyle name="Standard 3 3 3" xfId="8462"/>
    <cellStyle name="Standard 3 3 3 2" xfId="21806"/>
    <cellStyle name="Standard 3 3 4" xfId="14152"/>
    <cellStyle name="Standard 3 3 4 2" xfId="21807"/>
    <cellStyle name="Standard 3 3 5" xfId="10694"/>
    <cellStyle name="Standard 3 3 5 2" xfId="21808"/>
    <cellStyle name="Standard 3 3 6" xfId="21801"/>
    <cellStyle name="Standard 3 4" xfId="5541"/>
    <cellStyle name="Standard 3 4 2" xfId="5542"/>
    <cellStyle name="Standard 3 4 2 2" xfId="8465"/>
    <cellStyle name="Standard 3 4 2 2 2" xfId="21811"/>
    <cellStyle name="Standard 3 4 2 3" xfId="12527"/>
    <cellStyle name="Standard 3 4 2 3 2" xfId="21812"/>
    <cellStyle name="Standard 3 4 2 4" xfId="11718"/>
    <cellStyle name="Standard 3 4 2 4 2" xfId="21813"/>
    <cellStyle name="Standard 3 4 2 5" xfId="21810"/>
    <cellStyle name="Standard 3 4 3" xfId="5543"/>
    <cellStyle name="Standard 3 4 3 2" xfId="8466"/>
    <cellStyle name="Standard 3 4 3 2 2" xfId="21815"/>
    <cellStyle name="Standard 3 4 3 3" xfId="21814"/>
    <cellStyle name="Standard 3 4 4" xfId="5544"/>
    <cellStyle name="Standard 3 4 4 2" xfId="8467"/>
    <cellStyle name="Standard 3 4 4 2 2" xfId="21817"/>
    <cellStyle name="Standard 3 4 4 3" xfId="21816"/>
    <cellStyle name="Standard 3 4 5" xfId="8464"/>
    <cellStyle name="Standard 3 4 5 2" xfId="21818"/>
    <cellStyle name="Standard 3 4 6" xfId="13863"/>
    <cellStyle name="Standard 3 4 6 2" xfId="21819"/>
    <cellStyle name="Standard 3 4 7" xfId="10695"/>
    <cellStyle name="Standard 3 4 7 2" xfId="21820"/>
    <cellStyle name="Standard 3 4 8" xfId="21809"/>
    <cellStyle name="Standard 3 5" xfId="5545"/>
    <cellStyle name="Standard 3 5 2" xfId="8468"/>
    <cellStyle name="Standard 3 5 2 2" xfId="21822"/>
    <cellStyle name="Standard 3 5 3" xfId="13865"/>
    <cellStyle name="Standard 3 5 3 2" xfId="21823"/>
    <cellStyle name="Standard 3 5 4" xfId="10698"/>
    <cellStyle name="Standard 3 5 4 2" xfId="21824"/>
    <cellStyle name="Standard 3 5 5" xfId="21821"/>
    <cellStyle name="Standard 3 6" xfId="5546"/>
    <cellStyle name="Standard 3 6 2" xfId="5547"/>
    <cellStyle name="Standard 3 6 2 2" xfId="8470"/>
    <cellStyle name="Standard 3 6 2 2 2" xfId="21827"/>
    <cellStyle name="Standard 3 6 2 3" xfId="13866"/>
    <cellStyle name="Standard 3 6 2 3 2" xfId="21828"/>
    <cellStyle name="Standard 3 6 2 4" xfId="13025"/>
    <cellStyle name="Standard 3 6 2 4 2" xfId="21829"/>
    <cellStyle name="Standard 3 6 2 5" xfId="21826"/>
    <cellStyle name="Standard 3 6 3" xfId="8469"/>
    <cellStyle name="Standard 3 6 3 2" xfId="21830"/>
    <cellStyle name="Standard 3 6 4" xfId="12528"/>
    <cellStyle name="Standard 3 6 4 2" xfId="21831"/>
    <cellStyle name="Standard 3 6 5" xfId="10696"/>
    <cellStyle name="Standard 3 6 5 2" xfId="21832"/>
    <cellStyle name="Standard 3 6 6" xfId="21825"/>
    <cellStyle name="Standard 3 7" xfId="5548"/>
    <cellStyle name="Standard 3 7 2" xfId="5549"/>
    <cellStyle name="Standard 3 7 2 2" xfId="8472"/>
    <cellStyle name="Standard 3 7 2 2 2" xfId="21835"/>
    <cellStyle name="Standard 3 7 2 3" xfId="12529"/>
    <cellStyle name="Standard 3 7 2 3 2" xfId="21836"/>
    <cellStyle name="Standard 3 7 2 4" xfId="13024"/>
    <cellStyle name="Standard 3 7 2 4 2" xfId="21837"/>
    <cellStyle name="Standard 3 7 2 5" xfId="21834"/>
    <cellStyle name="Standard 3 7 3" xfId="8471"/>
    <cellStyle name="Standard 3 7 3 2" xfId="21838"/>
    <cellStyle name="Standard 3 7 4" xfId="13853"/>
    <cellStyle name="Standard 3 7 4 2" xfId="21839"/>
    <cellStyle name="Standard 3 7 5" xfId="10697"/>
    <cellStyle name="Standard 3 7 5 2" xfId="21840"/>
    <cellStyle name="Standard 3 7 6" xfId="21833"/>
    <cellStyle name="Standard 3 8" xfId="5550"/>
    <cellStyle name="Standard 3 8 2" xfId="5551"/>
    <cellStyle name="Standard 3 8 2 2" xfId="8474"/>
    <cellStyle name="Standard 3 8 2 2 2" xfId="21843"/>
    <cellStyle name="Standard 3 8 2 3" xfId="12531"/>
    <cellStyle name="Standard 3 8 2 3 2" xfId="21844"/>
    <cellStyle name="Standard 3 8 2 4" xfId="10699"/>
    <cellStyle name="Standard 3 8 2 4 2" xfId="21845"/>
    <cellStyle name="Standard 3 8 2 5" xfId="21842"/>
    <cellStyle name="Standard 3 8 3" xfId="8473"/>
    <cellStyle name="Standard 3 8 3 2" xfId="21846"/>
    <cellStyle name="Standard 3 8 4" xfId="12530"/>
    <cellStyle name="Standard 3 8 4 2" xfId="21847"/>
    <cellStyle name="Standard 3 8 5" xfId="13011"/>
    <cellStyle name="Standard 3 8 5 2" xfId="21848"/>
    <cellStyle name="Standard 3 8 6" xfId="21841"/>
    <cellStyle name="Standard 3 9" xfId="5552"/>
    <cellStyle name="Standard 3 9 2" xfId="5553"/>
    <cellStyle name="Standard 3 9 2 2" xfId="8476"/>
    <cellStyle name="Standard 3 9 2 2 2" xfId="21851"/>
    <cellStyle name="Standard 3 9 2 3" xfId="12833"/>
    <cellStyle name="Standard 3 9 2 3 2" xfId="21852"/>
    <cellStyle name="Standard 3 9 2 4" xfId="13026"/>
    <cellStyle name="Standard 3 9 2 4 2" xfId="21853"/>
    <cellStyle name="Standard 3 9 2 5" xfId="21850"/>
    <cellStyle name="Standard 3 9 3" xfId="8475"/>
    <cellStyle name="Standard 3 9 3 2" xfId="21854"/>
    <cellStyle name="Standard 3 9 4" xfId="14155"/>
    <cellStyle name="Standard 3 9 4 2" xfId="21855"/>
    <cellStyle name="Standard 3 9 5" xfId="11719"/>
    <cellStyle name="Standard 3 9 5 2" xfId="21856"/>
    <cellStyle name="Standard 3 9 6" xfId="21849"/>
    <cellStyle name="Standard 30" xfId="5554"/>
    <cellStyle name="Standard 30 2" xfId="5555"/>
    <cellStyle name="Standard 30 2 2" xfId="8478"/>
    <cellStyle name="Standard 30 2 2 2" xfId="21859"/>
    <cellStyle name="Standard 30 2 3" xfId="12532"/>
    <cellStyle name="Standard 30 2 3 2" xfId="21860"/>
    <cellStyle name="Standard 30 2 4" xfId="10701"/>
    <cellStyle name="Standard 30 2 4 2" xfId="21861"/>
    <cellStyle name="Standard 30 2 5" xfId="21858"/>
    <cellStyle name="Standard 30 3" xfId="8477"/>
    <cellStyle name="Standard 30 3 2" xfId="21862"/>
    <cellStyle name="Standard 30 4" xfId="13869"/>
    <cellStyle name="Standard 30 4 2" xfId="21863"/>
    <cellStyle name="Standard 30 5" xfId="10703"/>
    <cellStyle name="Standard 30 5 2" xfId="21864"/>
    <cellStyle name="Standard 30 6" xfId="21857"/>
    <cellStyle name="Standard 300" xfId="5556"/>
    <cellStyle name="Standard 300 2" xfId="5557"/>
    <cellStyle name="Standard 300 2 2" xfId="8480"/>
    <cellStyle name="Standard 300 2 2 2" xfId="21867"/>
    <cellStyle name="Standard 300 2 3" xfId="13868"/>
    <cellStyle name="Standard 300 2 3 2" xfId="21868"/>
    <cellStyle name="Standard 300 2 4" xfId="10702"/>
    <cellStyle name="Standard 300 2 4 2" xfId="21869"/>
    <cellStyle name="Standard 300 2 5" xfId="21866"/>
    <cellStyle name="Standard 300 3" xfId="8479"/>
    <cellStyle name="Standard 300 3 2" xfId="21870"/>
    <cellStyle name="Standard 300 4" xfId="13870"/>
    <cellStyle name="Standard 300 4 2" xfId="21871"/>
    <cellStyle name="Standard 300 5" xfId="11720"/>
    <cellStyle name="Standard 300 5 2" xfId="21872"/>
    <cellStyle name="Standard 300 6" xfId="21865"/>
    <cellStyle name="Standard 301" xfId="5558"/>
    <cellStyle name="Standard 301 2" xfId="5559"/>
    <cellStyle name="Standard 301 2 2" xfId="8482"/>
    <cellStyle name="Standard 301 2 2 2" xfId="21875"/>
    <cellStyle name="Standard 301 2 3" xfId="14156"/>
    <cellStyle name="Standard 301 2 3 2" xfId="21876"/>
    <cellStyle name="Standard 301 2 4" xfId="13028"/>
    <cellStyle name="Standard 301 2 4 2" xfId="21877"/>
    <cellStyle name="Standard 301 2 5" xfId="21874"/>
    <cellStyle name="Standard 301 3" xfId="8481"/>
    <cellStyle name="Standard 301 3 2" xfId="21878"/>
    <cellStyle name="Standard 301 4" xfId="12533"/>
    <cellStyle name="Standard 301 4 2" xfId="21879"/>
    <cellStyle name="Standard 301 5" xfId="11721"/>
    <cellStyle name="Standard 301 5 2" xfId="21880"/>
    <cellStyle name="Standard 301 6" xfId="21873"/>
    <cellStyle name="Standard 302" xfId="5560"/>
    <cellStyle name="Standard 302 2" xfId="5561"/>
    <cellStyle name="Standard 302 2 2" xfId="8484"/>
    <cellStyle name="Standard 302 2 2 2" xfId="21883"/>
    <cellStyle name="Standard 302 2 3" xfId="13871"/>
    <cellStyle name="Standard 302 2 3 2" xfId="21884"/>
    <cellStyle name="Standard 302 2 4" xfId="10704"/>
    <cellStyle name="Standard 302 2 4 2" xfId="21885"/>
    <cellStyle name="Standard 302 2 5" xfId="21882"/>
    <cellStyle name="Standard 302 3" xfId="8483"/>
    <cellStyle name="Standard 302 3 2" xfId="21886"/>
    <cellStyle name="Standard 302 4" xfId="12834"/>
    <cellStyle name="Standard 302 4 2" xfId="21887"/>
    <cellStyle name="Standard 302 5" xfId="10706"/>
    <cellStyle name="Standard 302 5 2" xfId="21888"/>
    <cellStyle name="Standard 302 6" xfId="21881"/>
    <cellStyle name="Standard 303" xfId="5562"/>
    <cellStyle name="Standard 303 2" xfId="5563"/>
    <cellStyle name="Standard 303 2 2" xfId="8486"/>
    <cellStyle name="Standard 303 2 2 2" xfId="21891"/>
    <cellStyle name="Standard 303 2 3" xfId="13872"/>
    <cellStyle name="Standard 303 2 3 2" xfId="21892"/>
    <cellStyle name="Standard 303 2 4" xfId="10705"/>
    <cellStyle name="Standard 303 2 4 2" xfId="21893"/>
    <cellStyle name="Standard 303 2 5" xfId="21890"/>
    <cellStyle name="Standard 303 3" xfId="8485"/>
    <cellStyle name="Standard 303 3 2" xfId="21894"/>
    <cellStyle name="Standard 303 4" xfId="12534"/>
    <cellStyle name="Standard 303 4 2" xfId="21895"/>
    <cellStyle name="Standard 303 5" xfId="11722"/>
    <cellStyle name="Standard 303 5 2" xfId="21896"/>
    <cellStyle name="Standard 303 6" xfId="21889"/>
    <cellStyle name="Standard 304" xfId="5564"/>
    <cellStyle name="Standard 304 2" xfId="5565"/>
    <cellStyle name="Standard 304 2 2" xfId="8488"/>
    <cellStyle name="Standard 304 2 2 2" xfId="21899"/>
    <cellStyle name="Standard 304 2 3" xfId="12535"/>
    <cellStyle name="Standard 304 2 3 2" xfId="21900"/>
    <cellStyle name="Standard 304 2 4" xfId="13027"/>
    <cellStyle name="Standard 304 2 4 2" xfId="21901"/>
    <cellStyle name="Standard 304 2 5" xfId="21898"/>
    <cellStyle name="Standard 304 3" xfId="8487"/>
    <cellStyle name="Standard 304 3 2" xfId="21902"/>
    <cellStyle name="Standard 304 4" xfId="13867"/>
    <cellStyle name="Standard 304 4 2" xfId="21903"/>
    <cellStyle name="Standard 304 5" xfId="13029"/>
    <cellStyle name="Standard 304 5 2" xfId="21904"/>
    <cellStyle name="Standard 304 6" xfId="21897"/>
    <cellStyle name="Standard 305" xfId="5566"/>
    <cellStyle name="Standard 305 2" xfId="5567"/>
    <cellStyle name="Standard 305 2 2" xfId="8490"/>
    <cellStyle name="Standard 305 2 2 2" xfId="21907"/>
    <cellStyle name="Standard 305 2 3" xfId="13874"/>
    <cellStyle name="Standard 305 2 3 2" xfId="21908"/>
    <cellStyle name="Standard 305 2 4" xfId="10707"/>
    <cellStyle name="Standard 305 2 4 2" xfId="21909"/>
    <cellStyle name="Standard 305 2 5" xfId="21906"/>
    <cellStyle name="Standard 305 3" xfId="8489"/>
    <cellStyle name="Standard 305 3 2" xfId="21910"/>
    <cellStyle name="Standard 305 4" xfId="12536"/>
    <cellStyle name="Standard 305 4 2" xfId="21911"/>
    <cellStyle name="Standard 305 5" xfId="10709"/>
    <cellStyle name="Standard 305 5 2" xfId="21912"/>
    <cellStyle name="Standard 305 6" xfId="21905"/>
    <cellStyle name="Standard 306" xfId="5568"/>
    <cellStyle name="Standard 306 2" xfId="5569"/>
    <cellStyle name="Standard 306 2 2" xfId="8492"/>
    <cellStyle name="Standard 306 2 2 2" xfId="21915"/>
    <cellStyle name="Standard 306 2 3" xfId="13875"/>
    <cellStyle name="Standard 306 2 3 2" xfId="21916"/>
    <cellStyle name="Standard 306 2 4" xfId="10708"/>
    <cellStyle name="Standard 306 2 4 2" xfId="21917"/>
    <cellStyle name="Standard 306 2 5" xfId="21914"/>
    <cellStyle name="Standard 306 3" xfId="8491"/>
    <cellStyle name="Standard 306 3 2" xfId="21918"/>
    <cellStyle name="Standard 306 4" xfId="12537"/>
    <cellStyle name="Standard 306 4 2" xfId="21919"/>
    <cellStyle name="Standard 306 5" xfId="11723"/>
    <cellStyle name="Standard 306 5 2" xfId="21920"/>
    <cellStyle name="Standard 306 6" xfId="21913"/>
    <cellStyle name="Standard 307" xfId="5570"/>
    <cellStyle name="Standard 307 2" xfId="5571"/>
    <cellStyle name="Standard 307 2 2" xfId="8494"/>
    <cellStyle name="Standard 307 2 2 2" xfId="21923"/>
    <cellStyle name="Standard 307 2 3" xfId="12538"/>
    <cellStyle name="Standard 307 2 3 2" xfId="21924"/>
    <cellStyle name="Standard 307 2 4" xfId="11724"/>
    <cellStyle name="Standard 307 2 4 2" xfId="21925"/>
    <cellStyle name="Standard 307 2 5" xfId="21922"/>
    <cellStyle name="Standard 307 3" xfId="8493"/>
    <cellStyle name="Standard 307 3 2" xfId="21926"/>
    <cellStyle name="Standard 307 4" xfId="13873"/>
    <cellStyle name="Standard 307 4 2" xfId="21927"/>
    <cellStyle name="Standard 307 5" xfId="13030"/>
    <cellStyle name="Standard 307 5 2" xfId="21928"/>
    <cellStyle name="Standard 307 6" xfId="21921"/>
    <cellStyle name="Standard 308" xfId="5572"/>
    <cellStyle name="Standard 308 2" xfId="5573"/>
    <cellStyle name="Standard 308 2 2" xfId="8496"/>
    <cellStyle name="Standard 308 2 2 2" xfId="21931"/>
    <cellStyle name="Standard 308 2 3" xfId="13877"/>
    <cellStyle name="Standard 308 2 3 2" xfId="21932"/>
    <cellStyle name="Standard 308 2 4" xfId="10710"/>
    <cellStyle name="Standard 308 2 4 2" xfId="21933"/>
    <cellStyle name="Standard 308 2 5" xfId="21930"/>
    <cellStyle name="Standard 308 3" xfId="8495"/>
    <cellStyle name="Standard 308 3 2" xfId="21934"/>
    <cellStyle name="Standard 308 4" xfId="12539"/>
    <cellStyle name="Standard 308 4 2" xfId="21935"/>
    <cellStyle name="Standard 308 5" xfId="10712"/>
    <cellStyle name="Standard 308 5 2" xfId="21936"/>
    <cellStyle name="Standard 308 6" xfId="21929"/>
    <cellStyle name="Standard 309" xfId="5574"/>
    <cellStyle name="Standard 309 2" xfId="5575"/>
    <cellStyle name="Standard 309 2 2" xfId="8498"/>
    <cellStyle name="Standard 309 2 2 2" xfId="21939"/>
    <cellStyle name="Standard 309 2 3" xfId="13878"/>
    <cellStyle name="Standard 309 2 3 2" xfId="21940"/>
    <cellStyle name="Standard 309 2 4" xfId="10711"/>
    <cellStyle name="Standard 309 2 4 2" xfId="21941"/>
    <cellStyle name="Standard 309 2 5" xfId="21938"/>
    <cellStyle name="Standard 309 3" xfId="8497"/>
    <cellStyle name="Standard 309 3 2" xfId="21942"/>
    <cellStyle name="Standard 309 4" xfId="12540"/>
    <cellStyle name="Standard 309 4 2" xfId="21943"/>
    <cellStyle name="Standard 309 5" xfId="13031"/>
    <cellStyle name="Standard 309 5 2" xfId="21944"/>
    <cellStyle name="Standard 309 6" xfId="21937"/>
    <cellStyle name="Standard 31" xfId="5576"/>
    <cellStyle name="Standard 31 2" xfId="5577"/>
    <cellStyle name="Standard 31 2 2" xfId="8500"/>
    <cellStyle name="Standard 31 2 2 2" xfId="21947"/>
    <cellStyle name="Standard 31 2 3" xfId="12541"/>
    <cellStyle name="Standard 31 2 3 2" xfId="21948"/>
    <cellStyle name="Standard 31 2 4" xfId="11726"/>
    <cellStyle name="Standard 31 2 4 2" xfId="21949"/>
    <cellStyle name="Standard 31 2 5" xfId="21946"/>
    <cellStyle name="Standard 31 3" xfId="5578"/>
    <cellStyle name="Standard 31 3 2" xfId="5579"/>
    <cellStyle name="Standard 31 3 2 2" xfId="8502"/>
    <cellStyle name="Standard 31 3 2 2 2" xfId="21952"/>
    <cellStyle name="Standard 31 3 2 3" xfId="13880"/>
    <cellStyle name="Standard 31 3 2 3 2" xfId="21953"/>
    <cellStyle name="Standard 31 3 2 4" xfId="10713"/>
    <cellStyle name="Standard 31 3 2 4 2" xfId="21954"/>
    <cellStyle name="Standard 31 3 2 5" xfId="21951"/>
    <cellStyle name="Standard 31 3 3" xfId="5580"/>
    <cellStyle name="Standard 31 3 3 2" xfId="8503"/>
    <cellStyle name="Standard 31 3 3 2 2" xfId="21956"/>
    <cellStyle name="Standard 31 3 3 3" xfId="12543"/>
    <cellStyle name="Standard 31 3 3 3 2" xfId="21957"/>
    <cellStyle name="Standard 31 3 3 4" xfId="13033"/>
    <cellStyle name="Standard 31 3 3 4 2" xfId="21958"/>
    <cellStyle name="Standard 31 3 3 5" xfId="21955"/>
    <cellStyle name="Standard 31 3 4" xfId="8501"/>
    <cellStyle name="Standard 31 3 4 2" xfId="21959"/>
    <cellStyle name="Standard 31 3 5" xfId="12542"/>
    <cellStyle name="Standard 31 3 5 2" xfId="21960"/>
    <cellStyle name="Standard 31 3 6" xfId="10715"/>
    <cellStyle name="Standard 31 3 6 2" xfId="21961"/>
    <cellStyle name="Standard 31 3 7" xfId="21950"/>
    <cellStyle name="Standard 31 4" xfId="5581"/>
    <cellStyle name="Standard 31 4 2" xfId="5582"/>
    <cellStyle name="Standard 31 4 2 2" xfId="5583"/>
    <cellStyle name="Standard 31 4 2 2 2" xfId="8506"/>
    <cellStyle name="Standard 31 4 2 2 2 2" xfId="21965"/>
    <cellStyle name="Standard 31 4 2 2 3" xfId="12544"/>
    <cellStyle name="Standard 31 4 2 2 3 2" xfId="21966"/>
    <cellStyle name="Standard 31 4 2 2 4" xfId="11727"/>
    <cellStyle name="Standard 31 4 2 2 4 2" xfId="21967"/>
    <cellStyle name="Standard 31 4 2 2 5" xfId="21964"/>
    <cellStyle name="Standard 31 4 2 3" xfId="8505"/>
    <cellStyle name="Standard 31 4 2 3 2" xfId="21968"/>
    <cellStyle name="Standard 31 4 2 4" xfId="13879"/>
    <cellStyle name="Standard 31 4 2 4 2" xfId="21969"/>
    <cellStyle name="Standard 31 4 2 5" xfId="13032"/>
    <cellStyle name="Standard 31 4 2 5 2" xfId="21970"/>
    <cellStyle name="Standard 31 4 2 6" xfId="21963"/>
    <cellStyle name="Standard 31 4 3" xfId="8504"/>
    <cellStyle name="Standard 31 4 3 2" xfId="21971"/>
    <cellStyle name="Standard 31 4 4" xfId="13881"/>
    <cellStyle name="Standard 31 4 4 2" xfId="21972"/>
    <cellStyle name="Standard 31 4 5" xfId="10714"/>
    <cellStyle name="Standard 31 4 5 2" xfId="21973"/>
    <cellStyle name="Standard 31 4 6" xfId="21962"/>
    <cellStyle name="Standard 31 5" xfId="8499"/>
    <cellStyle name="Standard 31 5 2" xfId="21974"/>
    <cellStyle name="Standard 31 6" xfId="13876"/>
    <cellStyle name="Standard 31 6 2" xfId="21975"/>
    <cellStyle name="Standard 31 7" xfId="11725"/>
    <cellStyle name="Standard 31 7 2" xfId="21976"/>
    <cellStyle name="Standard 31 8" xfId="21945"/>
    <cellStyle name="Standard 310" xfId="5584"/>
    <cellStyle name="Standard 310 2" xfId="5585"/>
    <cellStyle name="Standard 310 2 2" xfId="8508"/>
    <cellStyle name="Standard 310 2 2 2" xfId="21979"/>
    <cellStyle name="Standard 310 2 3" xfId="21978"/>
    <cellStyle name="Standard 310 3" xfId="5586"/>
    <cellStyle name="Standard 310 3 2" xfId="8509"/>
    <cellStyle name="Standard 310 3 2 2" xfId="21981"/>
    <cellStyle name="Standard 310 3 3" xfId="21980"/>
    <cellStyle name="Standard 310 4" xfId="8507"/>
    <cellStyle name="Standard 310 4 2" xfId="21982"/>
    <cellStyle name="Standard 310 5" xfId="12545"/>
    <cellStyle name="Standard 310 5 2" xfId="21983"/>
    <cellStyle name="Standard 310 6" xfId="10717"/>
    <cellStyle name="Standard 310 6 2" xfId="21984"/>
    <cellStyle name="Standard 310 7" xfId="21977"/>
    <cellStyle name="Standard 311" xfId="5587"/>
    <cellStyle name="Standard 311 2" xfId="8510"/>
    <cellStyle name="Standard 311 2 2" xfId="21986"/>
    <cellStyle name="Standard 311 3" xfId="13883"/>
    <cellStyle name="Standard 311 3 2" xfId="21987"/>
    <cellStyle name="Standard 311 4" xfId="10716"/>
    <cellStyle name="Standard 311 4 2" xfId="21988"/>
    <cellStyle name="Standard 311 5" xfId="21985"/>
    <cellStyle name="Standard 312" xfId="5588"/>
    <cellStyle name="Standard 312 2" xfId="8511"/>
    <cellStyle name="Standard 312 2 2" xfId="21990"/>
    <cellStyle name="Standard 312 3" xfId="13882"/>
    <cellStyle name="Standard 312 3 2" xfId="21991"/>
    <cellStyle name="Standard 312 4" xfId="11728"/>
    <cellStyle name="Standard 312 4 2" xfId="21992"/>
    <cellStyle name="Standard 312 5" xfId="21989"/>
    <cellStyle name="Standard 313" xfId="5589"/>
    <cellStyle name="Standard 313 2" xfId="8512"/>
    <cellStyle name="Standard 313 2 2" xfId="21994"/>
    <cellStyle name="Standard 313 3" xfId="12546"/>
    <cellStyle name="Standard 313 3 2" xfId="21995"/>
    <cellStyle name="Standard 313 4" xfId="13035"/>
    <cellStyle name="Standard 313 4 2" xfId="21996"/>
    <cellStyle name="Standard 313 5" xfId="21993"/>
    <cellStyle name="Standard 314" xfId="5590"/>
    <cellStyle name="Standard 314 2" xfId="8513"/>
    <cellStyle name="Standard 314 2 2" xfId="21998"/>
    <cellStyle name="Standard 314 3" xfId="13884"/>
    <cellStyle name="Standard 314 3 2" xfId="21999"/>
    <cellStyle name="Standard 314 4" xfId="10720"/>
    <cellStyle name="Standard 314 4 2" xfId="22000"/>
    <cellStyle name="Standard 314 5" xfId="21997"/>
    <cellStyle name="Standard 315" xfId="5591"/>
    <cellStyle name="Standard 315 2" xfId="8514"/>
    <cellStyle name="Standard 315 2 2" xfId="22002"/>
    <cellStyle name="Standard 315 3" xfId="12547"/>
    <cellStyle name="Standard 315 3 2" xfId="22003"/>
    <cellStyle name="Standard 315 4" xfId="10718"/>
    <cellStyle name="Standard 315 4 2" xfId="22004"/>
    <cellStyle name="Standard 315 5" xfId="22001"/>
    <cellStyle name="Standard 316" xfId="5592"/>
    <cellStyle name="Standard 316 2" xfId="8515"/>
    <cellStyle name="Standard 316 2 2" xfId="22006"/>
    <cellStyle name="Standard 316 3" xfId="12548"/>
    <cellStyle name="Standard 316 3 2" xfId="22007"/>
    <cellStyle name="Standard 316 4" xfId="13034"/>
    <cellStyle name="Standard 316 4 2" xfId="22008"/>
    <cellStyle name="Standard 316 5" xfId="22005"/>
    <cellStyle name="Standard 317" xfId="5593"/>
    <cellStyle name="Standard 317 2" xfId="8516"/>
    <cellStyle name="Standard 317 2 2" xfId="22010"/>
    <cellStyle name="Standard 317 3" xfId="13885"/>
    <cellStyle name="Standard 317 3 2" xfId="22011"/>
    <cellStyle name="Standard 317 4" xfId="10719"/>
    <cellStyle name="Standard 317 4 2" xfId="22012"/>
    <cellStyle name="Standard 317 5" xfId="22009"/>
    <cellStyle name="Standard 318" xfId="5594"/>
    <cellStyle name="Standard 318 2" xfId="8517"/>
    <cellStyle name="Standard 318 2 2" xfId="22014"/>
    <cellStyle name="Standard 318 3" xfId="12549"/>
    <cellStyle name="Standard 318 3 2" xfId="22015"/>
    <cellStyle name="Standard 318 4" xfId="11729"/>
    <cellStyle name="Standard 318 4 2" xfId="22016"/>
    <cellStyle name="Standard 318 5" xfId="22013"/>
    <cellStyle name="Standard 319" xfId="5595"/>
    <cellStyle name="Standard 319 2" xfId="5596"/>
    <cellStyle name="Standard 319 2 2" xfId="8519"/>
    <cellStyle name="Standard 319 2 2 2" xfId="22019"/>
    <cellStyle name="Standard 319 2 3" xfId="22018"/>
    <cellStyle name="Standard 319 3" xfId="5597"/>
    <cellStyle name="Standard 319 3 2" xfId="8520"/>
    <cellStyle name="Standard 319 3 2 2" xfId="22021"/>
    <cellStyle name="Standard 319 3 3" xfId="22020"/>
    <cellStyle name="Standard 319 4" xfId="8518"/>
    <cellStyle name="Standard 319 4 2" xfId="22022"/>
    <cellStyle name="Standard 319 5" xfId="13886"/>
    <cellStyle name="Standard 319 5 2" xfId="22023"/>
    <cellStyle name="Standard 319 6" xfId="13036"/>
    <cellStyle name="Standard 319 6 2" xfId="22024"/>
    <cellStyle name="Standard 319 7" xfId="22017"/>
    <cellStyle name="Standard 32" xfId="5598"/>
    <cellStyle name="Standard 32 2" xfId="5599"/>
    <cellStyle name="Standard 32 2 2" xfId="5600"/>
    <cellStyle name="Standard 32 2 2 2" xfId="5601"/>
    <cellStyle name="Standard 32 2 2 2 2" xfId="8524"/>
    <cellStyle name="Standard 32 2 2 2 2 2" xfId="22029"/>
    <cellStyle name="Standard 32 2 2 2 3" xfId="22028"/>
    <cellStyle name="Standard 32 2 2 3" xfId="5602"/>
    <cellStyle name="Standard 32 2 2 3 2" xfId="8525"/>
    <cellStyle name="Standard 32 2 2 3 2 2" xfId="22031"/>
    <cellStyle name="Standard 32 2 2 3 3" xfId="22030"/>
    <cellStyle name="Standard 32 2 2 4" xfId="8523"/>
    <cellStyle name="Standard 32 2 2 4 2" xfId="22032"/>
    <cellStyle name="Standard 32 2 2 5" xfId="12551"/>
    <cellStyle name="Standard 32 2 2 5 2" xfId="22033"/>
    <cellStyle name="Standard 32 2 2 6" xfId="11730"/>
    <cellStyle name="Standard 32 2 2 6 2" xfId="22034"/>
    <cellStyle name="Standard 32 2 2 7" xfId="22027"/>
    <cellStyle name="Standard 32 2 3" xfId="5603"/>
    <cellStyle name="Standard 32 2 3 2" xfId="8526"/>
    <cellStyle name="Standard 32 2 3 2 2" xfId="22036"/>
    <cellStyle name="Standard 32 2 3 3" xfId="22035"/>
    <cellStyle name="Standard 32 2 4" xfId="5604"/>
    <cellStyle name="Standard 32 2 4 2" xfId="8527"/>
    <cellStyle name="Standard 32 2 4 2 2" xfId="22038"/>
    <cellStyle name="Standard 32 2 4 3" xfId="22037"/>
    <cellStyle name="Standard 32 2 5" xfId="8522"/>
    <cellStyle name="Standard 32 2 5 2" xfId="22039"/>
    <cellStyle name="Standard 32 2 6" xfId="13887"/>
    <cellStyle name="Standard 32 2 6 2" xfId="22040"/>
    <cellStyle name="Standard 32 2 7" xfId="10721"/>
    <cellStyle name="Standard 32 2 7 2" xfId="22041"/>
    <cellStyle name="Standard 32 2 8" xfId="22026"/>
    <cellStyle name="Standard 32 3" xfId="5605"/>
    <cellStyle name="Standard 32 3 2" xfId="5606"/>
    <cellStyle name="Standard 32 3 2 2" xfId="8529"/>
    <cellStyle name="Standard 32 3 2 2 2" xfId="22044"/>
    <cellStyle name="Standard 32 3 2 3" xfId="22043"/>
    <cellStyle name="Standard 32 3 3" xfId="5607"/>
    <cellStyle name="Standard 32 3 3 2" xfId="8530"/>
    <cellStyle name="Standard 32 3 3 2 2" xfId="22046"/>
    <cellStyle name="Standard 32 3 3 3" xfId="22045"/>
    <cellStyle name="Standard 32 3 4" xfId="8528"/>
    <cellStyle name="Standard 32 3 4 2" xfId="22047"/>
    <cellStyle name="Standard 32 3 5" xfId="12552"/>
    <cellStyle name="Standard 32 3 5 2" xfId="22048"/>
    <cellStyle name="Standard 32 3 6" xfId="10722"/>
    <cellStyle name="Standard 32 3 6 2" xfId="22049"/>
    <cellStyle name="Standard 32 3 7" xfId="22042"/>
    <cellStyle name="Standard 32 4" xfId="5608"/>
    <cellStyle name="Standard 32 4 2" xfId="8531"/>
    <cellStyle name="Standard 32 4 2 2" xfId="22051"/>
    <cellStyle name="Standard 32 4 3" xfId="22050"/>
    <cellStyle name="Standard 32 5" xfId="5609"/>
    <cellStyle name="Standard 32 5 2" xfId="8532"/>
    <cellStyle name="Standard 32 5 2 2" xfId="22053"/>
    <cellStyle name="Standard 32 5 3" xfId="22052"/>
    <cellStyle name="Standard 32 6" xfId="8521"/>
    <cellStyle name="Standard 32 6 2" xfId="22054"/>
    <cellStyle name="Standard 32 7" xfId="12550"/>
    <cellStyle name="Standard 32 7 2" xfId="22055"/>
    <cellStyle name="Standard 32 8" xfId="10723"/>
    <cellStyle name="Standard 32 8 2" xfId="22056"/>
    <cellStyle name="Standard 32 9" xfId="22025"/>
    <cellStyle name="Standard 32_BNP_Tradeabstimmung_Oktober_2012" xfId="5610"/>
    <cellStyle name="Standard 33" xfId="5611"/>
    <cellStyle name="Standard 33 10" xfId="11731"/>
    <cellStyle name="Standard 33 10 2" xfId="22058"/>
    <cellStyle name="Standard 33 11" xfId="22057"/>
    <cellStyle name="Standard 33 2" xfId="5612"/>
    <cellStyle name="Standard 33 2 2" xfId="5613"/>
    <cellStyle name="Standard 33 2 2 2" xfId="8535"/>
    <cellStyle name="Standard 33 2 2 2 2" xfId="22061"/>
    <cellStyle name="Standard 33 2 2 3" xfId="22060"/>
    <cellStyle name="Standard 33 2 3" xfId="5614"/>
    <cellStyle name="Standard 33 2 3 2" xfId="8536"/>
    <cellStyle name="Standard 33 2 3 2 2" xfId="22063"/>
    <cellStyle name="Standard 33 2 3 3" xfId="22062"/>
    <cellStyle name="Standard 33 2 4" xfId="8534"/>
    <cellStyle name="Standard 33 2 4 2" xfId="22064"/>
    <cellStyle name="Standard 33 2 5" xfId="12553"/>
    <cellStyle name="Standard 33 2 5 2" xfId="22065"/>
    <cellStyle name="Standard 33 2 6" xfId="10726"/>
    <cellStyle name="Standard 33 2 6 2" xfId="22066"/>
    <cellStyle name="Standard 33 2 7" xfId="22059"/>
    <cellStyle name="Standard 33 3" xfId="5615"/>
    <cellStyle name="Standard 33 3 2" xfId="5616"/>
    <cellStyle name="Standard 33 3 2 2" xfId="8538"/>
    <cellStyle name="Standard 33 3 2 2 2" xfId="22069"/>
    <cellStyle name="Standard 33 3 2 3" xfId="22068"/>
    <cellStyle name="Standard 33 3 3" xfId="5617"/>
    <cellStyle name="Standard 33 3 3 2" xfId="8539"/>
    <cellStyle name="Standard 33 3 3 2 2" xfId="22071"/>
    <cellStyle name="Standard 33 3 3 3" xfId="22070"/>
    <cellStyle name="Standard 33 3 4" xfId="8537"/>
    <cellStyle name="Standard 33 3 4 2" xfId="22072"/>
    <cellStyle name="Standard 33 3 5" xfId="13890"/>
    <cellStyle name="Standard 33 3 5 2" xfId="22073"/>
    <cellStyle name="Standard 33 3 6" xfId="10724"/>
    <cellStyle name="Standard 33 3 6 2" xfId="22074"/>
    <cellStyle name="Standard 33 3 7" xfId="22067"/>
    <cellStyle name="Standard 33 4" xfId="5618"/>
    <cellStyle name="Standard 33 4 2" xfId="5619"/>
    <cellStyle name="Standard 33 4 2 2" xfId="5620"/>
    <cellStyle name="Standard 33 4 2 2 2" xfId="8542"/>
    <cellStyle name="Standard 33 4 2 2 2 2" xfId="22078"/>
    <cellStyle name="Standard 33 4 2 2 3" xfId="22077"/>
    <cellStyle name="Standard 33 4 2 3" xfId="5621"/>
    <cellStyle name="Standard 33 4 2 3 2" xfId="8543"/>
    <cellStyle name="Standard 33 4 2 3 2 2" xfId="22080"/>
    <cellStyle name="Standard 33 4 2 3 3" xfId="22079"/>
    <cellStyle name="Standard 33 4 2 4" xfId="8541"/>
    <cellStyle name="Standard 33 4 2 4 2" xfId="22081"/>
    <cellStyle name="Standard 33 4 2 5" xfId="13892"/>
    <cellStyle name="Standard 33 4 2 5 2" xfId="22082"/>
    <cellStyle name="Standard 33 4 2 6" xfId="10725"/>
    <cellStyle name="Standard 33 4 2 6 2" xfId="22083"/>
    <cellStyle name="Standard 33 4 2 7" xfId="22076"/>
    <cellStyle name="Standard 33 4 3" xfId="5622"/>
    <cellStyle name="Standard 33 4 3 2" xfId="5623"/>
    <cellStyle name="Standard 33 4 3 2 2" xfId="8545"/>
    <cellStyle name="Standard 33 4 3 2 2 2" xfId="22086"/>
    <cellStyle name="Standard 33 4 3 2 3" xfId="22085"/>
    <cellStyle name="Standard 33 4 3 3" xfId="5624"/>
    <cellStyle name="Standard 33 4 3 3 2" xfId="8546"/>
    <cellStyle name="Standard 33 4 3 3 2 2" xfId="22088"/>
    <cellStyle name="Standard 33 4 3 3 3" xfId="22087"/>
    <cellStyle name="Standard 33 4 3 4" xfId="8544"/>
    <cellStyle name="Standard 33 4 3 4 2" xfId="22089"/>
    <cellStyle name="Standard 33 4 3 5" xfId="13891"/>
    <cellStyle name="Standard 33 4 3 5 2" xfId="22090"/>
    <cellStyle name="Standard 33 4 3 6" xfId="11733"/>
    <cellStyle name="Standard 33 4 3 6 2" xfId="22091"/>
    <cellStyle name="Standard 33 4 3 7" xfId="22084"/>
    <cellStyle name="Standard 33 4 4" xfId="5625"/>
    <cellStyle name="Standard 33 4 4 2" xfId="8547"/>
    <cellStyle name="Standard 33 4 4 2 2" xfId="22093"/>
    <cellStyle name="Standard 33 4 4 3" xfId="22092"/>
    <cellStyle name="Standard 33 4 5" xfId="5626"/>
    <cellStyle name="Standard 33 4 5 2" xfId="8548"/>
    <cellStyle name="Standard 33 4 5 2 2" xfId="22095"/>
    <cellStyle name="Standard 33 4 5 3" xfId="22094"/>
    <cellStyle name="Standard 33 4 6" xfId="8540"/>
    <cellStyle name="Standard 33 4 6 2" xfId="22096"/>
    <cellStyle name="Standard 33 4 7" xfId="12554"/>
    <cellStyle name="Standard 33 4 7 2" xfId="22097"/>
    <cellStyle name="Standard 33 4 8" xfId="11732"/>
    <cellStyle name="Standard 33 4 8 2" xfId="22098"/>
    <cellStyle name="Standard 33 4 9" xfId="22075"/>
    <cellStyle name="Standard 33 5" xfId="5627"/>
    <cellStyle name="Standard 33 5 2" xfId="5628"/>
    <cellStyle name="Standard 33 5 2 2" xfId="5629"/>
    <cellStyle name="Standard 33 5 2 2 2" xfId="8551"/>
    <cellStyle name="Standard 33 5 2 2 2 2" xfId="22102"/>
    <cellStyle name="Standard 33 5 2 2 3" xfId="22101"/>
    <cellStyle name="Standard 33 5 2 3" xfId="5630"/>
    <cellStyle name="Standard 33 5 2 3 2" xfId="8552"/>
    <cellStyle name="Standard 33 5 2 3 2 2" xfId="22104"/>
    <cellStyle name="Standard 33 5 2 3 3" xfId="22103"/>
    <cellStyle name="Standard 33 5 2 4" xfId="8550"/>
    <cellStyle name="Standard 33 5 2 4 2" xfId="22105"/>
    <cellStyle name="Standard 33 5 2 5" xfId="12555"/>
    <cellStyle name="Standard 33 5 2 5 2" xfId="22106"/>
    <cellStyle name="Standard 33 5 2 6" xfId="10729"/>
    <cellStyle name="Standard 33 5 2 6 2" xfId="22107"/>
    <cellStyle name="Standard 33 5 2 7" xfId="22100"/>
    <cellStyle name="Standard 33 5 3" xfId="5631"/>
    <cellStyle name="Standard 33 5 3 2" xfId="8553"/>
    <cellStyle name="Standard 33 5 3 2 2" xfId="22109"/>
    <cellStyle name="Standard 33 5 3 3" xfId="22108"/>
    <cellStyle name="Standard 33 5 4" xfId="5632"/>
    <cellStyle name="Standard 33 5 4 2" xfId="8554"/>
    <cellStyle name="Standard 33 5 4 2 2" xfId="22111"/>
    <cellStyle name="Standard 33 5 4 3" xfId="22110"/>
    <cellStyle name="Standard 33 5 5" xfId="8549"/>
    <cellStyle name="Standard 33 5 5 2" xfId="22112"/>
    <cellStyle name="Standard 33 5 6" xfId="13888"/>
    <cellStyle name="Standard 33 5 6 2" xfId="22113"/>
    <cellStyle name="Standard 33 5 7" xfId="13039"/>
    <cellStyle name="Standard 33 5 7 2" xfId="22114"/>
    <cellStyle name="Standard 33 5 8" xfId="22099"/>
    <cellStyle name="Standard 33 6" xfId="5633"/>
    <cellStyle name="Standard 33 6 2" xfId="8555"/>
    <cellStyle name="Standard 33 6 2 2" xfId="22116"/>
    <cellStyle name="Standard 33 6 3" xfId="22115"/>
    <cellStyle name="Standard 33 7" xfId="5634"/>
    <cellStyle name="Standard 33 7 2" xfId="8556"/>
    <cellStyle name="Standard 33 7 2 2" xfId="22118"/>
    <cellStyle name="Standard 33 7 3" xfId="22117"/>
    <cellStyle name="Standard 33 8" xfId="8533"/>
    <cellStyle name="Standard 33 8 2" xfId="22119"/>
    <cellStyle name="Standard 33 9" xfId="13889"/>
    <cellStyle name="Standard 33 9 2" xfId="22120"/>
    <cellStyle name="Standard 34" xfId="5635"/>
    <cellStyle name="Standard 34 2" xfId="5636"/>
    <cellStyle name="Standard 34 2 2" xfId="5637"/>
    <cellStyle name="Standard 34 2 2 2" xfId="5638"/>
    <cellStyle name="Standard 34 2 2 2 2" xfId="8560"/>
    <cellStyle name="Standard 34 2 2 2 2 2" xfId="22125"/>
    <cellStyle name="Standard 34 2 2 2 3" xfId="22124"/>
    <cellStyle name="Standard 34 2 2 3" xfId="5639"/>
    <cellStyle name="Standard 34 2 2 3 2" xfId="8561"/>
    <cellStyle name="Standard 34 2 2 3 2 2" xfId="22127"/>
    <cellStyle name="Standard 34 2 2 3 3" xfId="22126"/>
    <cellStyle name="Standard 34 2 2 4" xfId="8559"/>
    <cellStyle name="Standard 34 2 2 4 2" xfId="22128"/>
    <cellStyle name="Standard 34 2 2 5" xfId="14157"/>
    <cellStyle name="Standard 34 2 2 5 2" xfId="22129"/>
    <cellStyle name="Standard 34 2 2 6" xfId="10728"/>
    <cellStyle name="Standard 34 2 2 6 2" xfId="22130"/>
    <cellStyle name="Standard 34 2 2 7" xfId="22123"/>
    <cellStyle name="Standard 34 2 3" xfId="5640"/>
    <cellStyle name="Standard 34 2 3 2" xfId="8562"/>
    <cellStyle name="Standard 34 2 3 2 2" xfId="22132"/>
    <cellStyle name="Standard 34 2 3 3" xfId="22131"/>
    <cellStyle name="Standard 34 2 4" xfId="5641"/>
    <cellStyle name="Standard 34 2 4 2" xfId="8563"/>
    <cellStyle name="Standard 34 2 4 2 2" xfId="22134"/>
    <cellStyle name="Standard 34 2 4 3" xfId="22133"/>
    <cellStyle name="Standard 34 2 5" xfId="8558"/>
    <cellStyle name="Standard 34 2 5 2" xfId="22135"/>
    <cellStyle name="Standard 34 2 6" xfId="13893"/>
    <cellStyle name="Standard 34 2 6 2" xfId="22136"/>
    <cellStyle name="Standard 34 2 7" xfId="13038"/>
    <cellStyle name="Standard 34 2 7 2" xfId="22137"/>
    <cellStyle name="Standard 34 2 8" xfId="22122"/>
    <cellStyle name="Standard 34 3" xfId="5642"/>
    <cellStyle name="Standard 34 3 2" xfId="5643"/>
    <cellStyle name="Standard 34 3 2 2" xfId="8565"/>
    <cellStyle name="Standard 34 3 2 2 2" xfId="22140"/>
    <cellStyle name="Standard 34 3 2 3" xfId="22139"/>
    <cellStyle name="Standard 34 3 3" xfId="5644"/>
    <cellStyle name="Standard 34 3 3 2" xfId="8566"/>
    <cellStyle name="Standard 34 3 3 2 2" xfId="22142"/>
    <cellStyle name="Standard 34 3 3 3" xfId="22141"/>
    <cellStyle name="Standard 34 3 4" xfId="8564"/>
    <cellStyle name="Standard 34 3 4 2" xfId="22143"/>
    <cellStyle name="Standard 34 3 5" xfId="12557"/>
    <cellStyle name="Standard 34 3 5 2" xfId="22144"/>
    <cellStyle name="Standard 34 3 6" xfId="11734"/>
    <cellStyle name="Standard 34 3 6 2" xfId="22145"/>
    <cellStyle name="Standard 34 3 7" xfId="22138"/>
    <cellStyle name="Standard 34 4" xfId="5645"/>
    <cellStyle name="Standard 34 4 2" xfId="8567"/>
    <cellStyle name="Standard 34 4 2 2" xfId="22147"/>
    <cellStyle name="Standard 34 4 3" xfId="22146"/>
    <cellStyle name="Standard 34 5" xfId="5646"/>
    <cellStyle name="Standard 34 5 2" xfId="8568"/>
    <cellStyle name="Standard 34 5 2 2" xfId="22149"/>
    <cellStyle name="Standard 34 5 3" xfId="22148"/>
    <cellStyle name="Standard 34 6" xfId="8557"/>
    <cellStyle name="Standard 34 6 2" xfId="22150"/>
    <cellStyle name="Standard 34 7" xfId="12556"/>
    <cellStyle name="Standard 34 7 2" xfId="22151"/>
    <cellStyle name="Standard 34 8" xfId="10727"/>
    <cellStyle name="Standard 34 8 2" xfId="22152"/>
    <cellStyle name="Standard 34 9" xfId="22121"/>
    <cellStyle name="Standard 34_BNP_Tradeabstimmung_Oktober_2012" xfId="5647"/>
    <cellStyle name="Standard 35" xfId="5648"/>
    <cellStyle name="Standard 35 2" xfId="5649"/>
    <cellStyle name="Standard 35 2 10" xfId="22154"/>
    <cellStyle name="Standard 35 2 2" xfId="5650"/>
    <cellStyle name="Standard 35 2 2 2" xfId="5651"/>
    <cellStyle name="Standard 35 2 2 2 2" xfId="8572"/>
    <cellStyle name="Standard 35 2 2 2 2 2" xfId="22157"/>
    <cellStyle name="Standard 35 2 2 2 3" xfId="22156"/>
    <cellStyle name="Standard 35 2 2 3" xfId="5652"/>
    <cellStyle name="Standard 35 2 2 3 2" xfId="8573"/>
    <cellStyle name="Standard 35 2 2 3 2 2" xfId="22159"/>
    <cellStyle name="Standard 35 2 2 3 3" xfId="22158"/>
    <cellStyle name="Standard 35 2 2 4" xfId="8571"/>
    <cellStyle name="Standard 35 2 2 4 2" xfId="22160"/>
    <cellStyle name="Standard 35 2 2 5" xfId="12559"/>
    <cellStyle name="Standard 35 2 2 5 2" xfId="22161"/>
    <cellStyle name="Standard 35 2 2 6" xfId="13041"/>
    <cellStyle name="Standard 35 2 2 6 2" xfId="22162"/>
    <cellStyle name="Standard 35 2 2 7" xfId="22155"/>
    <cellStyle name="Standard 35 2 3" xfId="5653"/>
    <cellStyle name="Standard 35 2 3 2" xfId="5654"/>
    <cellStyle name="Standard 35 2 3 2 2" xfId="5655"/>
    <cellStyle name="Standard 35 2 3 2 2 2" xfId="8576"/>
    <cellStyle name="Standard 35 2 3 2 2 2 2" xfId="22166"/>
    <cellStyle name="Standard 35 2 3 2 2 3" xfId="22165"/>
    <cellStyle name="Standard 35 2 3 2 3" xfId="5656"/>
    <cellStyle name="Standard 35 2 3 2 3 2" xfId="8577"/>
    <cellStyle name="Standard 35 2 3 2 3 2 2" xfId="22168"/>
    <cellStyle name="Standard 35 2 3 2 3 3" xfId="22167"/>
    <cellStyle name="Standard 35 2 3 2 4" xfId="8575"/>
    <cellStyle name="Standard 35 2 3 2 4 2" xfId="22169"/>
    <cellStyle name="Standard 35 2 3 2 5" xfId="12859"/>
    <cellStyle name="Standard 35 2 3 2 5 2" xfId="22170"/>
    <cellStyle name="Standard 35 2 3 2 6" xfId="13040"/>
    <cellStyle name="Standard 35 2 3 2 6 2" xfId="22171"/>
    <cellStyle name="Standard 35 2 3 2 7" xfId="22164"/>
    <cellStyle name="Standard 35 2 3 3" xfId="5657"/>
    <cellStyle name="Standard 35 2 3 3 2" xfId="8578"/>
    <cellStyle name="Standard 35 2 3 3 2 2" xfId="22173"/>
    <cellStyle name="Standard 35 2 3 3 3" xfId="22172"/>
    <cellStyle name="Standard 35 2 3 4" xfId="5658"/>
    <cellStyle name="Standard 35 2 3 4 2" xfId="8579"/>
    <cellStyle name="Standard 35 2 3 4 2 2" xfId="22175"/>
    <cellStyle name="Standard 35 2 3 4 3" xfId="22174"/>
    <cellStyle name="Standard 35 2 3 5" xfId="8574"/>
    <cellStyle name="Standard 35 2 3 5 2" xfId="22176"/>
    <cellStyle name="Standard 35 2 3 6" xfId="12560"/>
    <cellStyle name="Standard 35 2 3 6 2" xfId="22177"/>
    <cellStyle name="Standard 35 2 3 7" xfId="10731"/>
    <cellStyle name="Standard 35 2 3 7 2" xfId="22178"/>
    <cellStyle name="Standard 35 2 3 8" xfId="22163"/>
    <cellStyle name="Standard 35 2 4" xfId="5659"/>
    <cellStyle name="Standard 35 2 4 2" xfId="5660"/>
    <cellStyle name="Standard 35 2 4 2 2" xfId="8581"/>
    <cellStyle name="Standard 35 2 4 2 2 2" xfId="22181"/>
    <cellStyle name="Standard 35 2 4 2 3" xfId="22180"/>
    <cellStyle name="Standard 35 2 4 3" xfId="5661"/>
    <cellStyle name="Standard 35 2 4 3 2" xfId="8582"/>
    <cellStyle name="Standard 35 2 4 3 2 2" xfId="22183"/>
    <cellStyle name="Standard 35 2 4 3 3" xfId="22182"/>
    <cellStyle name="Standard 35 2 4 4" xfId="8580"/>
    <cellStyle name="Standard 35 2 4 4 2" xfId="22184"/>
    <cellStyle name="Standard 35 2 4 5" xfId="11025"/>
    <cellStyle name="Standard 35 2 4 5 2" xfId="22185"/>
    <cellStyle name="Standard 35 2 4 6" xfId="13037"/>
    <cellStyle name="Standard 35 2 4 6 2" xfId="22186"/>
    <cellStyle name="Standard 35 2 4 7" xfId="22179"/>
    <cellStyle name="Standard 35 2 5" xfId="5662"/>
    <cellStyle name="Standard 35 2 5 2" xfId="8583"/>
    <cellStyle name="Standard 35 2 5 2 2" xfId="22188"/>
    <cellStyle name="Standard 35 2 5 3" xfId="22187"/>
    <cellStyle name="Standard 35 2 6" xfId="5663"/>
    <cellStyle name="Standard 35 2 6 2" xfId="8584"/>
    <cellStyle name="Standard 35 2 6 2 2" xfId="22190"/>
    <cellStyle name="Standard 35 2 6 3" xfId="22189"/>
    <cellStyle name="Standard 35 2 7" xfId="8570"/>
    <cellStyle name="Standard 35 2 7 2" xfId="22191"/>
    <cellStyle name="Standard 35 2 8" xfId="13894"/>
    <cellStyle name="Standard 35 2 8 2" xfId="22192"/>
    <cellStyle name="Standard 35 2 9" xfId="10730"/>
    <cellStyle name="Standard 35 2 9 2" xfId="22193"/>
    <cellStyle name="Standard 35 3" xfId="5664"/>
    <cellStyle name="Standard 35 3 2" xfId="8585"/>
    <cellStyle name="Standard 35 3 2 2" xfId="22195"/>
    <cellStyle name="Standard 35 3 3" xfId="22194"/>
    <cellStyle name="Standard 35 4" xfId="5665"/>
    <cellStyle name="Standard 35 4 2" xfId="8586"/>
    <cellStyle name="Standard 35 4 2 2" xfId="22197"/>
    <cellStyle name="Standard 35 4 3" xfId="22196"/>
    <cellStyle name="Standard 35 5" xfId="8569"/>
    <cellStyle name="Standard 35 5 2" xfId="22198"/>
    <cellStyle name="Standard 35 6" xfId="12558"/>
    <cellStyle name="Standard 35 6 2" xfId="22199"/>
    <cellStyle name="Standard 35 7" xfId="10732"/>
    <cellStyle name="Standard 35 7 2" xfId="22200"/>
    <cellStyle name="Standard 35 8" xfId="22153"/>
    <cellStyle name="Standard 36" xfId="5666"/>
    <cellStyle name="Standard 36 2" xfId="5667"/>
    <cellStyle name="Standard 36 2 2" xfId="5668"/>
    <cellStyle name="Standard 36 2 2 2" xfId="5669"/>
    <cellStyle name="Standard 36 2 2 2 2" xfId="8590"/>
    <cellStyle name="Standard 36 2 2 2 2 2" xfId="22205"/>
    <cellStyle name="Standard 36 2 2 2 3" xfId="22204"/>
    <cellStyle name="Standard 36 2 2 3" xfId="5670"/>
    <cellStyle name="Standard 36 2 2 3 2" xfId="8591"/>
    <cellStyle name="Standard 36 2 2 3 2 2" xfId="22207"/>
    <cellStyle name="Standard 36 2 2 3 3" xfId="22206"/>
    <cellStyle name="Standard 36 2 2 4" xfId="8589"/>
    <cellStyle name="Standard 36 2 2 4 2" xfId="22208"/>
    <cellStyle name="Standard 36 2 2 5" xfId="12836"/>
    <cellStyle name="Standard 36 2 2 5 2" xfId="22209"/>
    <cellStyle name="Standard 36 2 2 6" xfId="11735"/>
    <cellStyle name="Standard 36 2 2 6 2" xfId="22210"/>
    <cellStyle name="Standard 36 2 2 7" xfId="22203"/>
    <cellStyle name="Standard 36 2 3" xfId="5671"/>
    <cellStyle name="Standard 36 2 3 2" xfId="8592"/>
    <cellStyle name="Standard 36 2 3 2 2" xfId="22212"/>
    <cellStyle name="Standard 36 2 3 3" xfId="22211"/>
    <cellStyle name="Standard 36 2 4" xfId="5672"/>
    <cellStyle name="Standard 36 2 4 2" xfId="8593"/>
    <cellStyle name="Standard 36 2 4 2 2" xfId="22214"/>
    <cellStyle name="Standard 36 2 4 3" xfId="22213"/>
    <cellStyle name="Standard 36 2 5" xfId="8588"/>
    <cellStyle name="Standard 36 2 5 2" xfId="22215"/>
    <cellStyle name="Standard 36 2 6" xfId="13895"/>
    <cellStyle name="Standard 36 2 6 2" xfId="22216"/>
    <cellStyle name="Standard 36 2 7" xfId="10733"/>
    <cellStyle name="Standard 36 2 7 2" xfId="22217"/>
    <cellStyle name="Standard 36 2 8" xfId="22202"/>
    <cellStyle name="Standard 36 3" xfId="5673"/>
    <cellStyle name="Standard 36 3 2" xfId="5674"/>
    <cellStyle name="Standard 36 3 2 2" xfId="8595"/>
    <cellStyle name="Standard 36 3 2 2 2" xfId="22220"/>
    <cellStyle name="Standard 36 3 2 3" xfId="22219"/>
    <cellStyle name="Standard 36 3 3" xfId="5675"/>
    <cellStyle name="Standard 36 3 3 2" xfId="8596"/>
    <cellStyle name="Standard 36 3 3 2 2" xfId="22222"/>
    <cellStyle name="Standard 36 3 3 3" xfId="22221"/>
    <cellStyle name="Standard 36 3 4" xfId="8594"/>
    <cellStyle name="Standard 36 3 4 2" xfId="22223"/>
    <cellStyle name="Standard 36 3 5" xfId="13897"/>
    <cellStyle name="Standard 36 3 5 2" xfId="22224"/>
    <cellStyle name="Standard 36 3 6" xfId="10734"/>
    <cellStyle name="Standard 36 3 6 2" xfId="22225"/>
    <cellStyle name="Standard 36 3 7" xfId="22218"/>
    <cellStyle name="Standard 36 4" xfId="5676"/>
    <cellStyle name="Standard 36 4 2" xfId="8597"/>
    <cellStyle name="Standard 36 4 2 2" xfId="22227"/>
    <cellStyle name="Standard 36 4 3" xfId="22226"/>
    <cellStyle name="Standard 36 5" xfId="5677"/>
    <cellStyle name="Standard 36 5 2" xfId="8598"/>
    <cellStyle name="Standard 36 5 2 2" xfId="22229"/>
    <cellStyle name="Standard 36 5 3" xfId="22228"/>
    <cellStyle name="Standard 36 6" xfId="8587"/>
    <cellStyle name="Standard 36 6 2" xfId="22230"/>
    <cellStyle name="Standard 36 7" xfId="13896"/>
    <cellStyle name="Standard 36 7 2" xfId="22231"/>
    <cellStyle name="Standard 36 8" xfId="10735"/>
    <cellStyle name="Standard 36 8 2" xfId="22232"/>
    <cellStyle name="Standard 36 9" xfId="22201"/>
    <cellStyle name="Standard 36_BNP_Tradeabstimmung_Oktober_2012" xfId="5678"/>
    <cellStyle name="Standard 37" xfId="5679"/>
    <cellStyle name="Standard 37 2" xfId="5680"/>
    <cellStyle name="Standard 37 2 2" xfId="8600"/>
    <cellStyle name="Standard 37 2 2 2" xfId="22235"/>
    <cellStyle name="Standard 37 2 3" xfId="22234"/>
    <cellStyle name="Standard 37 3" xfId="5681"/>
    <cellStyle name="Standard 37 3 2" xfId="8601"/>
    <cellStyle name="Standard 37 3 2 2" xfId="22237"/>
    <cellStyle name="Standard 37 3 3" xfId="22236"/>
    <cellStyle name="Standard 37 4" xfId="8599"/>
    <cellStyle name="Standard 37 4 2" xfId="22238"/>
    <cellStyle name="Standard 37 5" xfId="12561"/>
    <cellStyle name="Standard 37 5 2" xfId="22239"/>
    <cellStyle name="Standard 37 6" xfId="13042"/>
    <cellStyle name="Standard 37 6 2" xfId="22240"/>
    <cellStyle name="Standard 37 7" xfId="22233"/>
    <cellStyle name="Standard 38" xfId="5682"/>
    <cellStyle name="Standard 38 2" xfId="5683"/>
    <cellStyle name="Standard 38 2 2" xfId="8603"/>
    <cellStyle name="Standard 38 2 2 2" xfId="22243"/>
    <cellStyle name="Standard 38 2 3" xfId="22242"/>
    <cellStyle name="Standard 38 3" xfId="5684"/>
    <cellStyle name="Standard 38 3 2" xfId="8604"/>
    <cellStyle name="Standard 38 3 2 2" xfId="22245"/>
    <cellStyle name="Standard 38 3 3" xfId="22244"/>
    <cellStyle name="Standard 38 4" xfId="8602"/>
    <cellStyle name="Standard 38 4 2" xfId="22246"/>
    <cellStyle name="Standard 38 5" xfId="13899"/>
    <cellStyle name="Standard 38 5 2" xfId="22247"/>
    <cellStyle name="Standard 38 6" xfId="9797"/>
    <cellStyle name="Standard 38 6 2" xfId="22248"/>
    <cellStyle name="Standard 38 7" xfId="22241"/>
    <cellStyle name="Standard 39" xfId="5685"/>
    <cellStyle name="Standard 39 2" xfId="5686"/>
    <cellStyle name="Standard 39 2 2" xfId="8606"/>
    <cellStyle name="Standard 39 2 2 2" xfId="22251"/>
    <cellStyle name="Standard 39 2 3" xfId="22250"/>
    <cellStyle name="Standard 39 3" xfId="5687"/>
    <cellStyle name="Standard 39 3 2" xfId="8607"/>
    <cellStyle name="Standard 39 3 2 2" xfId="22253"/>
    <cellStyle name="Standard 39 3 3" xfId="22252"/>
    <cellStyle name="Standard 39 4" xfId="8605"/>
    <cellStyle name="Standard 39 4 2" xfId="22254"/>
    <cellStyle name="Standard 39 5" xfId="14159"/>
    <cellStyle name="Standard 39 5 2" xfId="22255"/>
    <cellStyle name="Standard 39 6" xfId="10736"/>
    <cellStyle name="Standard 39 6 2" xfId="22256"/>
    <cellStyle name="Standard 39 7" xfId="22249"/>
    <cellStyle name="Standard 4" xfId="5688"/>
    <cellStyle name="Standard 4 10" xfId="5689"/>
    <cellStyle name="Standard 4 10 2" xfId="8609"/>
    <cellStyle name="Standard 4 10 2 2" xfId="22259"/>
    <cellStyle name="Standard 4 10 3" xfId="22258"/>
    <cellStyle name="Standard 4 11" xfId="8608"/>
    <cellStyle name="Standard 4 11 2" xfId="22260"/>
    <cellStyle name="Standard 4 12" xfId="12562"/>
    <cellStyle name="Standard 4 12 2" xfId="22261"/>
    <cellStyle name="Standard 4 13" xfId="11736"/>
    <cellStyle name="Standard 4 13 2" xfId="22262"/>
    <cellStyle name="Standard 4 14" xfId="22257"/>
    <cellStyle name="Standard 4 2" xfId="5690"/>
    <cellStyle name="Standard 4 2 10" xfId="22263"/>
    <cellStyle name="Standard 4 2 2" xfId="5691"/>
    <cellStyle name="Standard 4 2 2 2" xfId="5692"/>
    <cellStyle name="Standard 4 2 2 2 2" xfId="5693"/>
    <cellStyle name="Standard 4 2 2 2 2 2" xfId="8613"/>
    <cellStyle name="Standard 4 2 2 2 2 2 2" xfId="22267"/>
    <cellStyle name="Standard 4 2 2 2 2 3" xfId="22266"/>
    <cellStyle name="Standard 4 2 2 2 3" xfId="5694"/>
    <cellStyle name="Standard 4 2 2 2 3 2" xfId="8614"/>
    <cellStyle name="Standard 4 2 2 2 3 2 2" xfId="22269"/>
    <cellStyle name="Standard 4 2 2 2 3 3" xfId="22268"/>
    <cellStyle name="Standard 4 2 2 2 4" xfId="8612"/>
    <cellStyle name="Standard 4 2 2 2 4 2" xfId="22270"/>
    <cellStyle name="Standard 4 2 2 2 5" xfId="13898"/>
    <cellStyle name="Standard 4 2 2 2 5 2" xfId="22271"/>
    <cellStyle name="Standard 4 2 2 2 6" xfId="11737"/>
    <cellStyle name="Standard 4 2 2 2 6 2" xfId="22272"/>
    <cellStyle name="Standard 4 2 2 2 7" xfId="22265"/>
    <cellStyle name="Standard 4 2 2 3" xfId="5695"/>
    <cellStyle name="Standard 4 2 2 3 2" xfId="8615"/>
    <cellStyle name="Standard 4 2 2 3 2 2" xfId="22274"/>
    <cellStyle name="Standard 4 2 2 3 3" xfId="22273"/>
    <cellStyle name="Standard 4 2 2 4" xfId="5696"/>
    <cellStyle name="Standard 4 2 2 4 2" xfId="8616"/>
    <cellStyle name="Standard 4 2 2 4 2 2" xfId="22276"/>
    <cellStyle name="Standard 4 2 2 4 3" xfId="22275"/>
    <cellStyle name="Standard 4 2 2 5" xfId="8611"/>
    <cellStyle name="Standard 4 2 2 5 2" xfId="22277"/>
    <cellStyle name="Standard 4 2 2 6" xfId="13900"/>
    <cellStyle name="Standard 4 2 2 6 2" xfId="22278"/>
    <cellStyle name="Standard 4 2 2 7" xfId="13043"/>
    <cellStyle name="Standard 4 2 2 7 2" xfId="22279"/>
    <cellStyle name="Standard 4 2 2 8" xfId="22264"/>
    <cellStyle name="Standard 4 2 3" xfId="5697"/>
    <cellStyle name="Standard 4 2 3 2" xfId="5698"/>
    <cellStyle name="Standard 4 2 3 2 2" xfId="8618"/>
    <cellStyle name="Standard 4 2 3 2 2 2" xfId="22282"/>
    <cellStyle name="Standard 4 2 3 2 3" xfId="22281"/>
    <cellStyle name="Standard 4 2 3 3" xfId="5699"/>
    <cellStyle name="Standard 4 2 3 3 2" xfId="8619"/>
    <cellStyle name="Standard 4 2 3 3 2 2" xfId="22284"/>
    <cellStyle name="Standard 4 2 3 3 3" xfId="22283"/>
    <cellStyle name="Standard 4 2 3 4" xfId="8617"/>
    <cellStyle name="Standard 4 2 3 4 2" xfId="22285"/>
    <cellStyle name="Standard 4 2 3 5" xfId="13901"/>
    <cellStyle name="Standard 4 2 3 5 2" xfId="22286"/>
    <cellStyle name="Standard 4 2 3 6" xfId="10745"/>
    <cellStyle name="Standard 4 2 3 6 2" xfId="22287"/>
    <cellStyle name="Standard 4 2 3 7" xfId="22280"/>
    <cellStyle name="Standard 4 2 4" xfId="5700"/>
    <cellStyle name="Standard 4 2 4 2" xfId="5701"/>
    <cellStyle name="Standard 4 2 4 2 2" xfId="8621"/>
    <cellStyle name="Standard 4 2 4 2 2 2" xfId="22290"/>
    <cellStyle name="Standard 4 2 4 2 3" xfId="22289"/>
    <cellStyle name="Standard 4 2 4 3" xfId="5702"/>
    <cellStyle name="Standard 4 2 4 3 2" xfId="8622"/>
    <cellStyle name="Standard 4 2 4 3 2 2" xfId="22292"/>
    <cellStyle name="Standard 4 2 4 3 3" xfId="22291"/>
    <cellStyle name="Standard 4 2 4 4" xfId="8620"/>
    <cellStyle name="Standard 4 2 4 4 2" xfId="22293"/>
    <cellStyle name="Standard 4 2 4 5" xfId="13902"/>
    <cellStyle name="Standard 4 2 4 5 2" xfId="22294"/>
    <cellStyle name="Standard 4 2 4 6" xfId="10739"/>
    <cellStyle name="Standard 4 2 4 6 2" xfId="22295"/>
    <cellStyle name="Standard 4 2 4 7" xfId="22288"/>
    <cellStyle name="Standard 4 2 5" xfId="5703"/>
    <cellStyle name="Standard 4 2 5 2" xfId="8623"/>
    <cellStyle name="Standard 4 2 5 2 2" xfId="22297"/>
    <cellStyle name="Standard 4 2 5 3" xfId="22296"/>
    <cellStyle name="Standard 4 2 6" xfId="5704"/>
    <cellStyle name="Standard 4 2 6 2" xfId="8624"/>
    <cellStyle name="Standard 4 2 6 2 2" xfId="22299"/>
    <cellStyle name="Standard 4 2 6 3" xfId="22298"/>
    <cellStyle name="Standard 4 2 7" xfId="8610"/>
    <cellStyle name="Standard 4 2 7 2" xfId="22300"/>
    <cellStyle name="Standard 4 2 8" xfId="12563"/>
    <cellStyle name="Standard 4 2 8 2" xfId="22301"/>
    <cellStyle name="Standard 4 2 9" xfId="10737"/>
    <cellStyle name="Standard 4 2 9 2" xfId="22302"/>
    <cellStyle name="Standard 4 2_BNP_Tradeabstimmung_Oktober_2012" xfId="5705"/>
    <cellStyle name="Standard 4 3" xfId="5706"/>
    <cellStyle name="Standard 4 3 10" xfId="22303"/>
    <cellStyle name="Standard 4 3 2" xfId="5707"/>
    <cellStyle name="Standard 4 3 2 2" xfId="5708"/>
    <cellStyle name="Standard 4 3 2 2 2" xfId="5709"/>
    <cellStyle name="Standard 4 3 2 2 2 2" xfId="8628"/>
    <cellStyle name="Standard 4 3 2 2 2 2 2" xfId="22307"/>
    <cellStyle name="Standard 4 3 2 2 2 3" xfId="22306"/>
    <cellStyle name="Standard 4 3 2 2 3" xfId="5710"/>
    <cellStyle name="Standard 4 3 2 2 3 2" xfId="8629"/>
    <cellStyle name="Standard 4 3 2 2 3 2 2" xfId="22309"/>
    <cellStyle name="Standard 4 3 2 2 3 3" xfId="22308"/>
    <cellStyle name="Standard 4 3 2 2 4" xfId="8627"/>
    <cellStyle name="Standard 4 3 2 2 4 2" xfId="22310"/>
    <cellStyle name="Standard 4 3 2 2 5" xfId="12565"/>
    <cellStyle name="Standard 4 3 2 2 5 2" xfId="22311"/>
    <cellStyle name="Standard 4 3 2 2 6" xfId="13044"/>
    <cellStyle name="Standard 4 3 2 2 6 2" xfId="22312"/>
    <cellStyle name="Standard 4 3 2 2 7" xfId="22305"/>
    <cellStyle name="Standard 4 3 2 3" xfId="5711"/>
    <cellStyle name="Standard 4 3 2 3 2" xfId="8630"/>
    <cellStyle name="Standard 4 3 2 3 2 2" xfId="22314"/>
    <cellStyle name="Standard 4 3 2 3 3" xfId="22313"/>
    <cellStyle name="Standard 4 3 2 4" xfId="5712"/>
    <cellStyle name="Standard 4 3 2 4 2" xfId="8631"/>
    <cellStyle name="Standard 4 3 2 4 2 2" xfId="22316"/>
    <cellStyle name="Standard 4 3 2 4 3" xfId="22315"/>
    <cellStyle name="Standard 4 3 2 5" xfId="8626"/>
    <cellStyle name="Standard 4 3 2 5 2" xfId="22317"/>
    <cellStyle name="Standard 4 3 2 6" xfId="13903"/>
    <cellStyle name="Standard 4 3 2 6 2" xfId="22318"/>
    <cellStyle name="Standard 4 3 2 7" xfId="11738"/>
    <cellStyle name="Standard 4 3 2 7 2" xfId="22319"/>
    <cellStyle name="Standard 4 3 2 8" xfId="22304"/>
    <cellStyle name="Standard 4 3 3" xfId="5713"/>
    <cellStyle name="Standard 4 3 3 2" xfId="5714"/>
    <cellStyle name="Standard 4 3 3 2 2" xfId="8633"/>
    <cellStyle name="Standard 4 3 3 2 2 2" xfId="22322"/>
    <cellStyle name="Standard 4 3 3 2 3" xfId="22321"/>
    <cellStyle name="Standard 4 3 3 3" xfId="5715"/>
    <cellStyle name="Standard 4 3 3 3 2" xfId="8634"/>
    <cellStyle name="Standard 4 3 3 3 2 2" xfId="22324"/>
    <cellStyle name="Standard 4 3 3 3 3" xfId="22323"/>
    <cellStyle name="Standard 4 3 3 4" xfId="8632"/>
    <cellStyle name="Standard 4 3 3 4 2" xfId="22325"/>
    <cellStyle name="Standard 4 3 3 5" xfId="12566"/>
    <cellStyle name="Standard 4 3 3 5 2" xfId="22326"/>
    <cellStyle name="Standard 4 3 3 6" xfId="9799"/>
    <cellStyle name="Standard 4 3 3 6 2" xfId="22327"/>
    <cellStyle name="Standard 4 3 3 7" xfId="22320"/>
    <cellStyle name="Standard 4 3 4" xfId="5716"/>
    <cellStyle name="Standard 4 3 4 2" xfId="5717"/>
    <cellStyle name="Standard 4 3 4 2 2" xfId="8636"/>
    <cellStyle name="Standard 4 3 4 2 2 2" xfId="22330"/>
    <cellStyle name="Standard 4 3 4 2 3" xfId="22329"/>
    <cellStyle name="Standard 4 3 4 3" xfId="5718"/>
    <cellStyle name="Standard 4 3 4 3 2" xfId="8637"/>
    <cellStyle name="Standard 4 3 4 3 2 2" xfId="22332"/>
    <cellStyle name="Standard 4 3 4 3 3" xfId="22331"/>
    <cellStyle name="Standard 4 3 4 4" xfId="8635"/>
    <cellStyle name="Standard 4 3 4 4 2" xfId="22333"/>
    <cellStyle name="Standard 4 3 4 5" xfId="12567"/>
    <cellStyle name="Standard 4 3 4 5 2" xfId="22334"/>
    <cellStyle name="Standard 4 3 4 6" xfId="10746"/>
    <cellStyle name="Standard 4 3 4 6 2" xfId="22335"/>
    <cellStyle name="Standard 4 3 4 7" xfId="22328"/>
    <cellStyle name="Standard 4 3 5" xfId="5719"/>
    <cellStyle name="Standard 4 3 5 2" xfId="8638"/>
    <cellStyle name="Standard 4 3 5 2 2" xfId="22337"/>
    <cellStyle name="Standard 4 3 5 3" xfId="22336"/>
    <cellStyle name="Standard 4 3 6" xfId="5720"/>
    <cellStyle name="Standard 4 3 6 2" xfId="8639"/>
    <cellStyle name="Standard 4 3 6 2 2" xfId="22339"/>
    <cellStyle name="Standard 4 3 6 3" xfId="22338"/>
    <cellStyle name="Standard 4 3 7" xfId="8625"/>
    <cellStyle name="Standard 4 3 7 2" xfId="22340"/>
    <cellStyle name="Standard 4 3 8" xfId="12564"/>
    <cellStyle name="Standard 4 3 8 2" xfId="22341"/>
    <cellStyle name="Standard 4 3 9" xfId="10741"/>
    <cellStyle name="Standard 4 3 9 2" xfId="22342"/>
    <cellStyle name="Standard 4 3_BNP_Tradeabstimmung_Oktober_2012" xfId="5721"/>
    <cellStyle name="Standard 4 4" xfId="5722"/>
    <cellStyle name="Standard 4 4 2" xfId="5723"/>
    <cellStyle name="Standard 4 4 2 2" xfId="5724"/>
    <cellStyle name="Standard 4 4 2 2 2" xfId="8642"/>
    <cellStyle name="Standard 4 4 2 2 2 2" xfId="22346"/>
    <cellStyle name="Standard 4 4 2 2 3" xfId="22345"/>
    <cellStyle name="Standard 4 4 2 3" xfId="5725"/>
    <cellStyle name="Standard 4 4 2 3 2" xfId="8643"/>
    <cellStyle name="Standard 4 4 2 3 2 2" xfId="22348"/>
    <cellStyle name="Standard 4 4 2 3 3" xfId="22347"/>
    <cellStyle name="Standard 4 4 2 4" xfId="8641"/>
    <cellStyle name="Standard 4 4 2 4 2" xfId="22349"/>
    <cellStyle name="Standard 4 4 2 5" xfId="13904"/>
    <cellStyle name="Standard 4 4 2 5 2" xfId="22350"/>
    <cellStyle name="Standard 4 4 2 6" xfId="11739"/>
    <cellStyle name="Standard 4 4 2 6 2" xfId="22351"/>
    <cellStyle name="Standard 4 4 2 7" xfId="22344"/>
    <cellStyle name="Standard 4 4 3" xfId="5726"/>
    <cellStyle name="Standard 4 4 3 2" xfId="8644"/>
    <cellStyle name="Standard 4 4 3 2 2" xfId="22353"/>
    <cellStyle name="Standard 4 4 3 3" xfId="22352"/>
    <cellStyle name="Standard 4 4 4" xfId="5727"/>
    <cellStyle name="Standard 4 4 4 2" xfId="8645"/>
    <cellStyle name="Standard 4 4 4 2 2" xfId="22355"/>
    <cellStyle name="Standard 4 4 4 3" xfId="22354"/>
    <cellStyle name="Standard 4 4 5" xfId="8640"/>
    <cellStyle name="Standard 4 4 5 2" xfId="22356"/>
    <cellStyle name="Standard 4 4 6" xfId="12568"/>
    <cellStyle name="Standard 4 4 6 2" xfId="22357"/>
    <cellStyle name="Standard 4 4 7" xfId="10747"/>
    <cellStyle name="Standard 4 4 7 2" xfId="22358"/>
    <cellStyle name="Standard 4 4 8" xfId="22343"/>
    <cellStyle name="Standard 4 4_BNP_Tradeabstimmung_Oktober_2012" xfId="5728"/>
    <cellStyle name="Standard 4 5" xfId="5729"/>
    <cellStyle name="Standard 4 5 2" xfId="5730"/>
    <cellStyle name="Standard 4 5 2 2" xfId="8647"/>
    <cellStyle name="Standard 4 5 2 2 2" xfId="22361"/>
    <cellStyle name="Standard 4 5 2 3" xfId="22360"/>
    <cellStyle name="Standard 4 5 3" xfId="5731"/>
    <cellStyle name="Standard 4 5 3 2" xfId="8648"/>
    <cellStyle name="Standard 4 5 3 2 2" xfId="22363"/>
    <cellStyle name="Standard 4 5 3 3" xfId="22362"/>
    <cellStyle name="Standard 4 5 4" xfId="8646"/>
    <cellStyle name="Standard 4 5 4 2" xfId="22364"/>
    <cellStyle name="Standard 4 5 5" xfId="12569"/>
    <cellStyle name="Standard 4 5 5 2" xfId="22365"/>
    <cellStyle name="Standard 4 5 6" xfId="10753"/>
    <cellStyle name="Standard 4 5 6 2" xfId="22366"/>
    <cellStyle name="Standard 4 5 7" xfId="22359"/>
    <cellStyle name="Standard 4 6" xfId="5732"/>
    <cellStyle name="Standard 4 6 2" xfId="5733"/>
    <cellStyle name="Standard 4 6 2 2" xfId="8650"/>
    <cellStyle name="Standard 4 6 2 2 2" xfId="22369"/>
    <cellStyle name="Standard 4 6 2 3" xfId="22368"/>
    <cellStyle name="Standard 4 6 3" xfId="5734"/>
    <cellStyle name="Standard 4 6 3 2" xfId="8651"/>
    <cellStyle name="Standard 4 6 3 2 2" xfId="22371"/>
    <cellStyle name="Standard 4 6 3 3" xfId="22370"/>
    <cellStyle name="Standard 4 6 4" xfId="8649"/>
    <cellStyle name="Standard 4 6 4 2" xfId="22372"/>
    <cellStyle name="Standard 4 6 5" xfId="12570"/>
    <cellStyle name="Standard 4 6 5 2" xfId="22373"/>
    <cellStyle name="Standard 4 6 6" xfId="10749"/>
    <cellStyle name="Standard 4 6 6 2" xfId="22374"/>
    <cellStyle name="Standard 4 6 7" xfId="22367"/>
    <cellStyle name="Standard 4 7" xfId="5735"/>
    <cellStyle name="Standard 4 7 2" xfId="5736"/>
    <cellStyle name="Standard 4 7 2 2" xfId="8653"/>
    <cellStyle name="Standard 4 7 2 2 2" xfId="22377"/>
    <cellStyle name="Standard 4 7 2 3" xfId="22376"/>
    <cellStyle name="Standard 4 7 3" xfId="5737"/>
    <cellStyle name="Standard 4 7 3 2" xfId="8654"/>
    <cellStyle name="Standard 4 7 3 2 2" xfId="22379"/>
    <cellStyle name="Standard 4 7 3 3" xfId="22378"/>
    <cellStyle name="Standard 4 7 4" xfId="8652"/>
    <cellStyle name="Standard 4 7 4 2" xfId="22380"/>
    <cellStyle name="Standard 4 7 5" xfId="13905"/>
    <cellStyle name="Standard 4 7 5 2" xfId="22381"/>
    <cellStyle name="Standard 4 7 6" xfId="13045"/>
    <cellStyle name="Standard 4 7 6 2" xfId="22382"/>
    <cellStyle name="Standard 4 7 7" xfId="22375"/>
    <cellStyle name="Standard 4 8" xfId="5738"/>
    <cellStyle name="Standard 4 8 2" xfId="5739"/>
    <cellStyle name="Standard 4 8 2 2" xfId="8656"/>
    <cellStyle name="Standard 4 8 2 2 2" xfId="22385"/>
    <cellStyle name="Standard 4 8 2 3" xfId="22384"/>
    <cellStyle name="Standard 4 8 3" xfId="5740"/>
    <cellStyle name="Standard 4 8 3 2" xfId="8657"/>
    <cellStyle name="Standard 4 8 3 2 2" xfId="22387"/>
    <cellStyle name="Standard 4 8 3 3" xfId="22386"/>
    <cellStyle name="Standard 4 8 4" xfId="8655"/>
    <cellStyle name="Standard 4 8 4 2" xfId="22388"/>
    <cellStyle name="Standard 4 8 5" xfId="12571"/>
    <cellStyle name="Standard 4 8 5 2" xfId="22389"/>
    <cellStyle name="Standard 4 8 6" xfId="10751"/>
    <cellStyle name="Standard 4 8 6 2" xfId="22390"/>
    <cellStyle name="Standard 4 8 7" xfId="22383"/>
    <cellStyle name="Standard 4 9" xfId="5741"/>
    <cellStyle name="Standard 4 9 2" xfId="8658"/>
    <cellStyle name="Standard 4 9 2 2" xfId="22392"/>
    <cellStyle name="Standard 4 9 3" xfId="22391"/>
    <cellStyle name="Standard 4_BNP_Tradeabstimmung_Oktober_2012" xfId="5742"/>
    <cellStyle name="Standard 40" xfId="5743"/>
    <cellStyle name="Standard 40 2" xfId="5744"/>
    <cellStyle name="Standard 40 2 2" xfId="8660"/>
    <cellStyle name="Standard 40 2 2 2" xfId="22395"/>
    <cellStyle name="Standard 40 2 3" xfId="22394"/>
    <cellStyle name="Standard 40 3" xfId="5745"/>
    <cellStyle name="Standard 40 3 2" xfId="8661"/>
    <cellStyle name="Standard 40 3 2 2" xfId="22397"/>
    <cellStyle name="Standard 40 3 3" xfId="22396"/>
    <cellStyle name="Standard 40 4" xfId="8659"/>
    <cellStyle name="Standard 40 4 2" xfId="22398"/>
    <cellStyle name="Standard 40 5" xfId="12572"/>
    <cellStyle name="Standard 40 5 2" xfId="22399"/>
    <cellStyle name="Standard 40 6" xfId="11740"/>
    <cellStyle name="Standard 40 6 2" xfId="22400"/>
    <cellStyle name="Standard 40 7" xfId="22393"/>
    <cellStyle name="Standard 41" xfId="5746"/>
    <cellStyle name="Standard 41 2" xfId="5747"/>
    <cellStyle name="Standard 41 2 2" xfId="8663"/>
    <cellStyle name="Standard 41 2 2 2" xfId="22403"/>
    <cellStyle name="Standard 41 2 3" xfId="22402"/>
    <cellStyle name="Standard 41 3" xfId="5748"/>
    <cellStyle name="Standard 41 3 2" xfId="8664"/>
    <cellStyle name="Standard 41 3 2 2" xfId="22405"/>
    <cellStyle name="Standard 41 3 3" xfId="22404"/>
    <cellStyle name="Standard 41 4" xfId="8662"/>
    <cellStyle name="Standard 41 4 2" xfId="22406"/>
    <cellStyle name="Standard 41 5" xfId="12573"/>
    <cellStyle name="Standard 41 5 2" xfId="22407"/>
    <cellStyle name="Standard 41 6" xfId="11741"/>
    <cellStyle name="Standard 41 6 2" xfId="22408"/>
    <cellStyle name="Standard 41 7" xfId="22401"/>
    <cellStyle name="Standard 42" xfId="5749"/>
    <cellStyle name="Standard 42 2" xfId="5750"/>
    <cellStyle name="Standard 42 2 2" xfId="5751"/>
    <cellStyle name="Standard 42 2 2 2" xfId="5752"/>
    <cellStyle name="Standard 42 2 2 2 2" xfId="8668"/>
    <cellStyle name="Standard 42 2 2 2 2 2" xfId="22413"/>
    <cellStyle name="Standard 42 2 2 2 3" xfId="22412"/>
    <cellStyle name="Standard 42 2 2 3" xfId="5753"/>
    <cellStyle name="Standard 42 2 2 3 2" xfId="8669"/>
    <cellStyle name="Standard 42 2 2 3 2 2" xfId="22415"/>
    <cellStyle name="Standard 42 2 2 3 3" xfId="22414"/>
    <cellStyle name="Standard 42 2 2 4" xfId="8667"/>
    <cellStyle name="Standard 42 2 2 4 2" xfId="22416"/>
    <cellStyle name="Standard 42 2 2 5" xfId="12574"/>
    <cellStyle name="Standard 42 2 2 5 2" xfId="22417"/>
    <cellStyle name="Standard 42 2 2 6" xfId="11742"/>
    <cellStyle name="Standard 42 2 2 6 2" xfId="22418"/>
    <cellStyle name="Standard 42 2 2 7" xfId="22411"/>
    <cellStyle name="Standard 42 2 3" xfId="5754"/>
    <cellStyle name="Standard 42 2 3 2" xfId="8670"/>
    <cellStyle name="Standard 42 2 3 2 2" xfId="22420"/>
    <cellStyle name="Standard 42 2 3 3" xfId="22419"/>
    <cellStyle name="Standard 42 2 4" xfId="5755"/>
    <cellStyle name="Standard 42 2 4 2" xfId="8671"/>
    <cellStyle name="Standard 42 2 4 2 2" xfId="22422"/>
    <cellStyle name="Standard 42 2 4 3" xfId="22421"/>
    <cellStyle name="Standard 42 2 5" xfId="8666"/>
    <cellStyle name="Standard 42 2 5 2" xfId="22423"/>
    <cellStyle name="Standard 42 2 6" xfId="13907"/>
    <cellStyle name="Standard 42 2 6 2" xfId="22424"/>
    <cellStyle name="Standard 42 2 7" xfId="10754"/>
    <cellStyle name="Standard 42 2 7 2" xfId="22425"/>
    <cellStyle name="Standard 42 2 8" xfId="22410"/>
    <cellStyle name="Standard 42 3" xfId="5756"/>
    <cellStyle name="Standard 42 3 2" xfId="5757"/>
    <cellStyle name="Standard 42 3 2 2" xfId="8673"/>
    <cellStyle name="Standard 42 3 2 2 2" xfId="22428"/>
    <cellStyle name="Standard 42 3 2 3" xfId="22427"/>
    <cellStyle name="Standard 42 3 3" xfId="5758"/>
    <cellStyle name="Standard 42 3 3 2" xfId="8674"/>
    <cellStyle name="Standard 42 3 3 2 2" xfId="22430"/>
    <cellStyle name="Standard 42 3 3 3" xfId="22429"/>
    <cellStyle name="Standard 42 3 4" xfId="8672"/>
    <cellStyle name="Standard 42 3 4 2" xfId="22431"/>
    <cellStyle name="Standard 42 3 5" xfId="13909"/>
    <cellStyle name="Standard 42 3 5 2" xfId="22432"/>
    <cellStyle name="Standard 42 3 6" xfId="9801"/>
    <cellStyle name="Standard 42 3 6 2" xfId="22433"/>
    <cellStyle name="Standard 42 3 7" xfId="22426"/>
    <cellStyle name="Standard 42 4" xfId="5759"/>
    <cellStyle name="Standard 42 4 2" xfId="8675"/>
    <cellStyle name="Standard 42 4 2 2" xfId="22435"/>
    <cellStyle name="Standard 42 4 3" xfId="22434"/>
    <cellStyle name="Standard 42 5" xfId="5760"/>
    <cellStyle name="Standard 42 5 2" xfId="8676"/>
    <cellStyle name="Standard 42 5 2 2" xfId="22437"/>
    <cellStyle name="Standard 42 5 3" xfId="22436"/>
    <cellStyle name="Standard 42 6" xfId="8665"/>
    <cellStyle name="Standard 42 6 2" xfId="22438"/>
    <cellStyle name="Standard 42 7" xfId="13908"/>
    <cellStyle name="Standard 42 7 2" xfId="22439"/>
    <cellStyle name="Standard 42 8" xfId="10755"/>
    <cellStyle name="Standard 42 8 2" xfId="22440"/>
    <cellStyle name="Standard 42 9" xfId="22409"/>
    <cellStyle name="Standard 42_BNP_Tradeabstimmung_Oktober_2012" xfId="5761"/>
    <cellStyle name="Standard 43" xfId="5762"/>
    <cellStyle name="Standard 43 2" xfId="5763"/>
    <cellStyle name="Standard 43 2 2" xfId="8678"/>
    <cellStyle name="Standard 43 2 2 2" xfId="22443"/>
    <cellStyle name="Standard 43 2 3" xfId="22442"/>
    <cellStyle name="Standard 43 3" xfId="5764"/>
    <cellStyle name="Standard 43 3 2" xfId="8679"/>
    <cellStyle name="Standard 43 3 2 2" xfId="22445"/>
    <cellStyle name="Standard 43 3 3" xfId="22444"/>
    <cellStyle name="Standard 43 4" xfId="8677"/>
    <cellStyle name="Standard 43 4 2" xfId="22446"/>
    <cellStyle name="Standard 43 5" xfId="13906"/>
    <cellStyle name="Standard 43 5 2" xfId="22447"/>
    <cellStyle name="Standard 43 6" xfId="11743"/>
    <cellStyle name="Standard 43 6 2" xfId="22448"/>
    <cellStyle name="Standard 43 7" xfId="22441"/>
    <cellStyle name="Standard 44" xfId="5765"/>
    <cellStyle name="Standard 44 2" xfId="5766"/>
    <cellStyle name="Standard 44 2 2" xfId="8681"/>
    <cellStyle name="Standard 44 2 2 2" xfId="22451"/>
    <cellStyle name="Standard 44 2 3" xfId="22450"/>
    <cellStyle name="Standard 44 3" xfId="5767"/>
    <cellStyle name="Standard 44 3 2" xfId="8682"/>
    <cellStyle name="Standard 44 3 2 2" xfId="22453"/>
    <cellStyle name="Standard 44 3 3" xfId="22452"/>
    <cellStyle name="Standard 44 4" xfId="8680"/>
    <cellStyle name="Standard 44 4 2" xfId="22454"/>
    <cellStyle name="Standard 44 5" xfId="12575"/>
    <cellStyle name="Standard 44 5 2" xfId="22455"/>
    <cellStyle name="Standard 44 6" xfId="11744"/>
    <cellStyle name="Standard 44 6 2" xfId="22456"/>
    <cellStyle name="Standard 44 7" xfId="22449"/>
    <cellStyle name="Standard 45" xfId="5768"/>
    <cellStyle name="Standard 45 2" xfId="5769"/>
    <cellStyle name="Standard 45 2 2" xfId="5770"/>
    <cellStyle name="Standard 45 2 2 2" xfId="5771"/>
    <cellStyle name="Standard 45 2 2 2 2" xfId="8686"/>
    <cellStyle name="Standard 45 2 2 2 2 2" xfId="22461"/>
    <cellStyle name="Standard 45 2 2 2 3" xfId="22460"/>
    <cellStyle name="Standard 45 2 2 3" xfId="5772"/>
    <cellStyle name="Standard 45 2 2 3 2" xfId="8687"/>
    <cellStyle name="Standard 45 2 2 3 2 2" xfId="22463"/>
    <cellStyle name="Standard 45 2 2 3 3" xfId="22462"/>
    <cellStyle name="Standard 45 2 2 4" xfId="8685"/>
    <cellStyle name="Standard 45 2 2 4 2" xfId="22464"/>
    <cellStyle name="Standard 45 2 2 5" xfId="12576"/>
    <cellStyle name="Standard 45 2 2 5 2" xfId="22465"/>
    <cellStyle name="Standard 45 2 2 6" xfId="10757"/>
    <cellStyle name="Standard 45 2 2 6 2" xfId="22466"/>
    <cellStyle name="Standard 45 2 2 7" xfId="22459"/>
    <cellStyle name="Standard 45 2 3" xfId="5773"/>
    <cellStyle name="Standard 45 2 3 2" xfId="8688"/>
    <cellStyle name="Standard 45 2 3 2 2" xfId="22468"/>
    <cellStyle name="Standard 45 2 3 3" xfId="22467"/>
    <cellStyle name="Standard 45 2 4" xfId="5774"/>
    <cellStyle name="Standard 45 2 4 2" xfId="8689"/>
    <cellStyle name="Standard 45 2 4 2 2" xfId="22470"/>
    <cellStyle name="Standard 45 2 4 3" xfId="22469"/>
    <cellStyle name="Standard 45 2 5" xfId="8684"/>
    <cellStyle name="Standard 45 2 5 2" xfId="22471"/>
    <cellStyle name="Standard 45 2 6" xfId="13910"/>
    <cellStyle name="Standard 45 2 6 2" xfId="22472"/>
    <cellStyle name="Standard 45 2 7" xfId="10759"/>
    <cellStyle name="Standard 45 2 7 2" xfId="22473"/>
    <cellStyle name="Standard 45 2 8" xfId="22458"/>
    <cellStyle name="Standard 45 3" xfId="5775"/>
    <cellStyle name="Standard 45 3 2" xfId="5776"/>
    <cellStyle name="Standard 45 3 2 2" xfId="8691"/>
    <cellStyle name="Standard 45 3 2 2 2" xfId="22476"/>
    <cellStyle name="Standard 45 3 2 3" xfId="22475"/>
    <cellStyle name="Standard 45 3 3" xfId="5777"/>
    <cellStyle name="Standard 45 3 3 2" xfId="8692"/>
    <cellStyle name="Standard 45 3 3 2 2" xfId="22478"/>
    <cellStyle name="Standard 45 3 3 3" xfId="22477"/>
    <cellStyle name="Standard 45 3 4" xfId="8690"/>
    <cellStyle name="Standard 45 3 4 2" xfId="22479"/>
    <cellStyle name="Standard 45 3 5" xfId="12837"/>
    <cellStyle name="Standard 45 3 5 2" xfId="22480"/>
    <cellStyle name="Standard 45 3 6" xfId="13048"/>
    <cellStyle name="Standard 45 3 6 2" xfId="22481"/>
    <cellStyle name="Standard 45 3 7" xfId="22474"/>
    <cellStyle name="Standard 45 4" xfId="5778"/>
    <cellStyle name="Standard 45 4 2" xfId="8693"/>
    <cellStyle name="Standard 45 4 2 2" xfId="22483"/>
    <cellStyle name="Standard 45 4 3" xfId="22482"/>
    <cellStyle name="Standard 45 5" xfId="5779"/>
    <cellStyle name="Standard 45 5 2" xfId="8694"/>
    <cellStyle name="Standard 45 5 2 2" xfId="22485"/>
    <cellStyle name="Standard 45 5 3" xfId="22484"/>
    <cellStyle name="Standard 45 6" xfId="8683"/>
    <cellStyle name="Standard 45 6 2" xfId="22486"/>
    <cellStyle name="Standard 45 7" xfId="13911"/>
    <cellStyle name="Standard 45 7 2" xfId="22487"/>
    <cellStyle name="Standard 45 8" xfId="13049"/>
    <cellStyle name="Standard 45 8 2" xfId="22488"/>
    <cellStyle name="Standard 45 9" xfId="22457"/>
    <cellStyle name="Standard 45_BNP_Tradeabstimmung_Oktober_2012" xfId="5780"/>
    <cellStyle name="Standard 46" xfId="5781"/>
    <cellStyle name="Standard 46 2" xfId="5782"/>
    <cellStyle name="Standard 46 2 2" xfId="5783"/>
    <cellStyle name="Standard 46 2 2 2" xfId="5784"/>
    <cellStyle name="Standard 46 2 2 2 2" xfId="8698"/>
    <cellStyle name="Standard 46 2 2 2 2 2" xfId="22493"/>
    <cellStyle name="Standard 46 2 2 2 3" xfId="22492"/>
    <cellStyle name="Standard 46 2 2 3" xfId="5785"/>
    <cellStyle name="Standard 46 2 2 3 2" xfId="8699"/>
    <cellStyle name="Standard 46 2 2 3 2 2" xfId="22495"/>
    <cellStyle name="Standard 46 2 2 3 3" xfId="22494"/>
    <cellStyle name="Standard 46 2 2 4" xfId="8697"/>
    <cellStyle name="Standard 46 2 2 4 2" xfId="22496"/>
    <cellStyle name="Standard 46 2 2 5" xfId="13913"/>
    <cellStyle name="Standard 46 2 2 5 2" xfId="22497"/>
    <cellStyle name="Standard 46 2 2 6" xfId="10762"/>
    <cellStyle name="Standard 46 2 2 6 2" xfId="22498"/>
    <cellStyle name="Standard 46 2 2 7" xfId="22491"/>
    <cellStyle name="Standard 46 2 3" xfId="5786"/>
    <cellStyle name="Standard 46 2 3 2" xfId="8700"/>
    <cellStyle name="Standard 46 2 3 2 2" xfId="22500"/>
    <cellStyle name="Standard 46 2 3 3" xfId="22499"/>
    <cellStyle name="Standard 46 2 4" xfId="5787"/>
    <cellStyle name="Standard 46 2 4 2" xfId="8701"/>
    <cellStyle name="Standard 46 2 4 2 2" xfId="22502"/>
    <cellStyle name="Standard 46 2 4 3" xfId="22501"/>
    <cellStyle name="Standard 46 2 5" xfId="8696"/>
    <cellStyle name="Standard 46 2 5 2" xfId="22503"/>
    <cellStyle name="Standard 46 2 6" xfId="12577"/>
    <cellStyle name="Standard 46 2 6 2" xfId="22504"/>
    <cellStyle name="Standard 46 2 7" xfId="11746"/>
    <cellStyle name="Standard 46 2 7 2" xfId="22505"/>
    <cellStyle name="Standard 46 2 8" xfId="22490"/>
    <cellStyle name="Standard 46 3" xfId="5788"/>
    <cellStyle name="Standard 46 3 2" xfId="5789"/>
    <cellStyle name="Standard 46 3 2 2" xfId="8703"/>
    <cellStyle name="Standard 46 3 2 2 2" xfId="22508"/>
    <cellStyle name="Standard 46 3 2 3" xfId="22507"/>
    <cellStyle name="Standard 46 3 3" xfId="5790"/>
    <cellStyle name="Standard 46 3 3 2" xfId="8704"/>
    <cellStyle name="Standard 46 3 3 2 2" xfId="22510"/>
    <cellStyle name="Standard 46 3 3 3" xfId="22509"/>
    <cellStyle name="Standard 46 3 4" xfId="8702"/>
    <cellStyle name="Standard 46 3 4 2" xfId="22511"/>
    <cellStyle name="Standard 46 3 5" xfId="13914"/>
    <cellStyle name="Standard 46 3 5 2" xfId="22512"/>
    <cellStyle name="Standard 46 3 6" xfId="10760"/>
    <cellStyle name="Standard 46 3 6 2" xfId="22513"/>
    <cellStyle name="Standard 46 3 7" xfId="22506"/>
    <cellStyle name="Standard 46 4" xfId="5791"/>
    <cellStyle name="Standard 46 4 2" xfId="8705"/>
    <cellStyle name="Standard 46 4 2 2" xfId="22515"/>
    <cellStyle name="Standard 46 4 3" xfId="22514"/>
    <cellStyle name="Standard 46 5" xfId="5792"/>
    <cellStyle name="Standard 46 5 2" xfId="8706"/>
    <cellStyle name="Standard 46 5 2 2" xfId="22517"/>
    <cellStyle name="Standard 46 5 3" xfId="22516"/>
    <cellStyle name="Standard 46 6" xfId="8695"/>
    <cellStyle name="Standard 46 6 2" xfId="22518"/>
    <cellStyle name="Standard 46 7" xfId="13912"/>
    <cellStyle name="Standard 46 7 2" xfId="22519"/>
    <cellStyle name="Standard 46 8" xfId="11745"/>
    <cellStyle name="Standard 46 8 2" xfId="22520"/>
    <cellStyle name="Standard 46 9" xfId="22489"/>
    <cellStyle name="Standard 46_BNP_Tradeabstimmung_Oktober_2012" xfId="5793"/>
    <cellStyle name="Standard 47" xfId="5794"/>
    <cellStyle name="Standard 47 2" xfId="5795"/>
    <cellStyle name="Standard 47 2 2" xfId="8708"/>
    <cellStyle name="Standard 47 2 2 2" xfId="22523"/>
    <cellStyle name="Standard 47 2 3" xfId="22522"/>
    <cellStyle name="Standard 47 3" xfId="5796"/>
    <cellStyle name="Standard 47 3 2" xfId="8709"/>
    <cellStyle name="Standard 47 3 2 2" xfId="22525"/>
    <cellStyle name="Standard 47 3 3" xfId="22524"/>
    <cellStyle name="Standard 47 4" xfId="8707"/>
    <cellStyle name="Standard 47 4 2" xfId="22526"/>
    <cellStyle name="Standard 47 5" xfId="12578"/>
    <cellStyle name="Standard 47 5 2" xfId="22527"/>
    <cellStyle name="Standard 47 6" xfId="9803"/>
    <cellStyle name="Standard 47 6 2" xfId="22528"/>
    <cellStyle name="Standard 47 7" xfId="22521"/>
    <cellStyle name="Standard 48" xfId="5797"/>
    <cellStyle name="Standard 48 2" xfId="5798"/>
    <cellStyle name="Standard 48 2 2" xfId="5799"/>
    <cellStyle name="Standard 48 2 2 2" xfId="5800"/>
    <cellStyle name="Standard 48 2 2 2 2" xfId="8713"/>
    <cellStyle name="Standard 48 2 2 2 2 2" xfId="22533"/>
    <cellStyle name="Standard 48 2 2 2 3" xfId="22532"/>
    <cellStyle name="Standard 48 2 2 3" xfId="5801"/>
    <cellStyle name="Standard 48 2 2 3 2" xfId="8714"/>
    <cellStyle name="Standard 48 2 2 3 2 2" xfId="22535"/>
    <cellStyle name="Standard 48 2 2 3 3" xfId="22534"/>
    <cellStyle name="Standard 48 2 2 4" xfId="8712"/>
    <cellStyle name="Standard 48 2 2 4 2" xfId="22536"/>
    <cellStyle name="Standard 48 2 2 5" xfId="13916"/>
    <cellStyle name="Standard 48 2 2 5 2" xfId="22537"/>
    <cellStyle name="Standard 48 2 2 6" xfId="10769"/>
    <cellStyle name="Standard 48 2 2 6 2" xfId="22538"/>
    <cellStyle name="Standard 48 2 2 7" xfId="22531"/>
    <cellStyle name="Standard 48 2 3" xfId="5802"/>
    <cellStyle name="Standard 48 2 3 2" xfId="8715"/>
    <cellStyle name="Standard 48 2 3 2 2" xfId="22540"/>
    <cellStyle name="Standard 48 2 3 3" xfId="22539"/>
    <cellStyle name="Standard 48 2 4" xfId="5803"/>
    <cellStyle name="Standard 48 2 4 2" xfId="8716"/>
    <cellStyle name="Standard 48 2 4 2 2" xfId="22542"/>
    <cellStyle name="Standard 48 2 4 3" xfId="22541"/>
    <cellStyle name="Standard 48 2 5" xfId="8711"/>
    <cellStyle name="Standard 48 2 5 2" xfId="22543"/>
    <cellStyle name="Standard 48 2 6" xfId="12579"/>
    <cellStyle name="Standard 48 2 6 2" xfId="22544"/>
    <cellStyle name="Standard 48 2 7" xfId="13051"/>
    <cellStyle name="Standard 48 2 7 2" xfId="22545"/>
    <cellStyle name="Standard 48 2 8" xfId="22530"/>
    <cellStyle name="Standard 48 3" xfId="5804"/>
    <cellStyle name="Standard 48 3 2" xfId="5805"/>
    <cellStyle name="Standard 48 3 2 2" xfId="8718"/>
    <cellStyle name="Standard 48 3 2 2 2" xfId="22548"/>
    <cellStyle name="Standard 48 3 2 3" xfId="22547"/>
    <cellStyle name="Standard 48 3 3" xfId="5806"/>
    <cellStyle name="Standard 48 3 3 2" xfId="8719"/>
    <cellStyle name="Standard 48 3 3 2 2" xfId="22550"/>
    <cellStyle name="Standard 48 3 3 3" xfId="22549"/>
    <cellStyle name="Standard 48 3 4" xfId="8717"/>
    <cellStyle name="Standard 48 3 4 2" xfId="22551"/>
    <cellStyle name="Standard 48 3 5" xfId="12580"/>
    <cellStyle name="Standard 48 3 5 2" xfId="22552"/>
    <cellStyle name="Standard 48 3 6" xfId="10764"/>
    <cellStyle name="Standard 48 3 6 2" xfId="22553"/>
    <cellStyle name="Standard 48 3 7" xfId="22546"/>
    <cellStyle name="Standard 48 4" xfId="5807"/>
    <cellStyle name="Standard 48 4 2" xfId="8720"/>
    <cellStyle name="Standard 48 4 2 2" xfId="22555"/>
    <cellStyle name="Standard 48 4 3" xfId="22554"/>
    <cellStyle name="Standard 48 5" xfId="5808"/>
    <cellStyle name="Standard 48 5 2" xfId="8721"/>
    <cellStyle name="Standard 48 5 2 2" xfId="22557"/>
    <cellStyle name="Standard 48 5 3" xfId="22556"/>
    <cellStyle name="Standard 48 6" xfId="8710"/>
    <cellStyle name="Standard 48 6 2" xfId="22558"/>
    <cellStyle name="Standard 48 7" xfId="13915"/>
    <cellStyle name="Standard 48 7 2" xfId="22559"/>
    <cellStyle name="Standard 48 8" xfId="13052"/>
    <cellStyle name="Standard 48 8 2" xfId="22560"/>
    <cellStyle name="Standard 48 9" xfId="22529"/>
    <cellStyle name="Standard 48_BNP_Tradeabstimmung_Oktober_2012" xfId="5809"/>
    <cellStyle name="Standard 49" xfId="5810"/>
    <cellStyle name="Standard 49 2" xfId="5811"/>
    <cellStyle name="Standard 49 2 2" xfId="5812"/>
    <cellStyle name="Standard 49 2 2 2" xfId="5813"/>
    <cellStyle name="Standard 49 2 2 2 2" xfId="8725"/>
    <cellStyle name="Standard 49 2 2 2 2 2" xfId="22565"/>
    <cellStyle name="Standard 49 2 2 2 3" xfId="22564"/>
    <cellStyle name="Standard 49 2 2 3" xfId="5814"/>
    <cellStyle name="Standard 49 2 2 3 2" xfId="8726"/>
    <cellStyle name="Standard 49 2 2 3 2 2" xfId="22567"/>
    <cellStyle name="Standard 49 2 2 3 3" xfId="22566"/>
    <cellStyle name="Standard 49 2 2 4" xfId="8724"/>
    <cellStyle name="Standard 49 2 2 4 2" xfId="22568"/>
    <cellStyle name="Standard 49 2 2 5" xfId="12581"/>
    <cellStyle name="Standard 49 2 2 5 2" xfId="22569"/>
    <cellStyle name="Standard 49 2 2 6" xfId="13050"/>
    <cellStyle name="Standard 49 2 2 6 2" xfId="22570"/>
    <cellStyle name="Standard 49 2 2 7" xfId="22563"/>
    <cellStyle name="Standard 49 2 3" xfId="5815"/>
    <cellStyle name="Standard 49 2 3 2" xfId="8727"/>
    <cellStyle name="Standard 49 2 3 2 2" xfId="22572"/>
    <cellStyle name="Standard 49 2 3 3" xfId="22571"/>
    <cellStyle name="Standard 49 2 4" xfId="5816"/>
    <cellStyle name="Standard 49 2 4 2" xfId="8728"/>
    <cellStyle name="Standard 49 2 4 2 2" xfId="22574"/>
    <cellStyle name="Standard 49 2 4 3" xfId="22573"/>
    <cellStyle name="Standard 49 2 5" xfId="8723"/>
    <cellStyle name="Standard 49 2 5 2" xfId="22575"/>
    <cellStyle name="Standard 49 2 6" xfId="13917"/>
    <cellStyle name="Standard 49 2 6 2" xfId="22576"/>
    <cellStyle name="Standard 49 2 7" xfId="13053"/>
    <cellStyle name="Standard 49 2 7 2" xfId="22577"/>
    <cellStyle name="Standard 49 2 8" xfId="22562"/>
    <cellStyle name="Standard 49 3" xfId="5817"/>
    <cellStyle name="Standard 49 3 2" xfId="5818"/>
    <cellStyle name="Standard 49 3 2 2" xfId="8730"/>
    <cellStyle name="Standard 49 3 2 2 2" xfId="22580"/>
    <cellStyle name="Standard 49 3 2 3" xfId="22579"/>
    <cellStyle name="Standard 49 3 3" xfId="5819"/>
    <cellStyle name="Standard 49 3 3 2" xfId="8731"/>
    <cellStyle name="Standard 49 3 3 2 2" xfId="22582"/>
    <cellStyle name="Standard 49 3 3 3" xfId="22581"/>
    <cellStyle name="Standard 49 3 4" xfId="8729"/>
    <cellStyle name="Standard 49 3 4 2" xfId="22583"/>
    <cellStyle name="Standard 49 3 5" xfId="12582"/>
    <cellStyle name="Standard 49 3 5 2" xfId="22584"/>
    <cellStyle name="Standard 49 3 6" xfId="10772"/>
    <cellStyle name="Standard 49 3 6 2" xfId="22585"/>
    <cellStyle name="Standard 49 3 7" xfId="22578"/>
    <cellStyle name="Standard 49 4" xfId="5820"/>
    <cellStyle name="Standard 49 4 2" xfId="8732"/>
    <cellStyle name="Standard 49 4 2 2" xfId="22587"/>
    <cellStyle name="Standard 49 4 3" xfId="22586"/>
    <cellStyle name="Standard 49 5" xfId="5821"/>
    <cellStyle name="Standard 49 5 2" xfId="8733"/>
    <cellStyle name="Standard 49 5 2 2" xfId="22589"/>
    <cellStyle name="Standard 49 5 3" xfId="22588"/>
    <cellStyle name="Standard 49 6" xfId="8722"/>
    <cellStyle name="Standard 49 6 2" xfId="22590"/>
    <cellStyle name="Standard 49 7" xfId="13918"/>
    <cellStyle name="Standard 49 7 2" xfId="22591"/>
    <cellStyle name="Standard 49 8" xfId="10768"/>
    <cellStyle name="Standard 49 8 2" xfId="22592"/>
    <cellStyle name="Standard 49 9" xfId="22561"/>
    <cellStyle name="Standard 49_BNP_Tradeabstimmung_Oktober_2012" xfId="5822"/>
    <cellStyle name="Standard 5" xfId="5823"/>
    <cellStyle name="Standard 5 10" xfId="5824"/>
    <cellStyle name="Standard 5 10 2" xfId="5825"/>
    <cellStyle name="Standard 5 10 2 2" xfId="8736"/>
    <cellStyle name="Standard 5 10 2 2 2" xfId="22596"/>
    <cellStyle name="Standard 5 10 2 3" xfId="22595"/>
    <cellStyle name="Standard 5 10 3" xfId="5826"/>
    <cellStyle name="Standard 5 10 3 2" xfId="8737"/>
    <cellStyle name="Standard 5 10 3 2 2" xfId="22598"/>
    <cellStyle name="Standard 5 10 3 3" xfId="22597"/>
    <cellStyle name="Standard 5 10 4" xfId="8735"/>
    <cellStyle name="Standard 5 10 4 2" xfId="22599"/>
    <cellStyle name="Standard 5 10 5" xfId="12583"/>
    <cellStyle name="Standard 5 10 5 2" xfId="22600"/>
    <cellStyle name="Standard 5 10 6" xfId="9805"/>
    <cellStyle name="Standard 5 10 6 2" xfId="22601"/>
    <cellStyle name="Standard 5 10 7" xfId="22594"/>
    <cellStyle name="Standard 5 11" xfId="5827"/>
    <cellStyle name="Standard 5 11 2" xfId="8738"/>
    <cellStyle name="Standard 5 11 2 2" xfId="22603"/>
    <cellStyle name="Standard 5 11 3" xfId="22602"/>
    <cellStyle name="Standard 5 12" xfId="5828"/>
    <cellStyle name="Standard 5 12 2" xfId="8739"/>
    <cellStyle name="Standard 5 12 2 2" xfId="22605"/>
    <cellStyle name="Standard 5 12 3" xfId="22604"/>
    <cellStyle name="Standard 5 13" xfId="8734"/>
    <cellStyle name="Standard 5 13 2" xfId="22606"/>
    <cellStyle name="Standard 5 14" xfId="13919"/>
    <cellStyle name="Standard 5 14 2" xfId="22607"/>
    <cellStyle name="Standard 5 15" xfId="11747"/>
    <cellStyle name="Standard 5 15 2" xfId="22608"/>
    <cellStyle name="Standard 5 16" xfId="22593"/>
    <cellStyle name="Standard 5 2" xfId="5829"/>
    <cellStyle name="Standard 5 2 2" xfId="5830"/>
    <cellStyle name="Standard 5 2 2 2" xfId="5831"/>
    <cellStyle name="Standard 5 2 2 2 2" xfId="5832"/>
    <cellStyle name="Standard 5 2 2 2 2 2" xfId="8743"/>
    <cellStyle name="Standard 5 2 2 2 2 2 2" xfId="22613"/>
    <cellStyle name="Standard 5 2 2 2 2 3" xfId="22612"/>
    <cellStyle name="Standard 5 2 2 2 3" xfId="5833"/>
    <cellStyle name="Standard 5 2 2 2 3 2" xfId="8744"/>
    <cellStyle name="Standard 5 2 2 2 3 2 2" xfId="22615"/>
    <cellStyle name="Standard 5 2 2 2 3 3" xfId="22614"/>
    <cellStyle name="Standard 5 2 2 2 4" xfId="8742"/>
    <cellStyle name="Standard 5 2 2 2 4 2" xfId="22616"/>
    <cellStyle name="Standard 5 2 2 2 5" xfId="13921"/>
    <cellStyle name="Standard 5 2 2 2 5 2" xfId="22617"/>
    <cellStyle name="Standard 5 2 2 2 6" xfId="10779"/>
    <cellStyle name="Standard 5 2 2 2 6 2" xfId="22618"/>
    <cellStyle name="Standard 5 2 2 2 7" xfId="22611"/>
    <cellStyle name="Standard 5 2 2 3" xfId="5834"/>
    <cellStyle name="Standard 5 2 2 3 2" xfId="8745"/>
    <cellStyle name="Standard 5 2 2 3 2 2" xfId="22620"/>
    <cellStyle name="Standard 5 2 2 3 3" xfId="22619"/>
    <cellStyle name="Standard 5 2 2 4" xfId="5835"/>
    <cellStyle name="Standard 5 2 2 4 2" xfId="8746"/>
    <cellStyle name="Standard 5 2 2 4 2 2" xfId="22622"/>
    <cellStyle name="Standard 5 2 2 4 3" xfId="22621"/>
    <cellStyle name="Standard 5 2 2 5" xfId="8741"/>
    <cellStyle name="Standard 5 2 2 5 2" xfId="22623"/>
    <cellStyle name="Standard 5 2 2 6" xfId="12584"/>
    <cellStyle name="Standard 5 2 2 6 2" xfId="22624"/>
    <cellStyle name="Standard 5 2 2 7" xfId="13054"/>
    <cellStyle name="Standard 5 2 2 7 2" xfId="22625"/>
    <cellStyle name="Standard 5 2 2 8" xfId="22610"/>
    <cellStyle name="Standard 5 2 3" xfId="5836"/>
    <cellStyle name="Standard 5 2 3 2" xfId="5837"/>
    <cellStyle name="Standard 5 2 3 2 2" xfId="8748"/>
    <cellStyle name="Standard 5 2 3 2 2 2" xfId="22628"/>
    <cellStyle name="Standard 5 2 3 2 3" xfId="22627"/>
    <cellStyle name="Standard 5 2 3 3" xfId="5838"/>
    <cellStyle name="Standard 5 2 3 3 2" xfId="8749"/>
    <cellStyle name="Standard 5 2 3 3 2 2" xfId="22630"/>
    <cellStyle name="Standard 5 2 3 3 3" xfId="22629"/>
    <cellStyle name="Standard 5 2 3 4" xfId="8747"/>
    <cellStyle name="Standard 5 2 3 4 2" xfId="22631"/>
    <cellStyle name="Standard 5 2 3 5" xfId="12585"/>
    <cellStyle name="Standard 5 2 3 5 2" xfId="22632"/>
    <cellStyle name="Standard 5 2 3 6" xfId="10774"/>
    <cellStyle name="Standard 5 2 3 6 2" xfId="22633"/>
    <cellStyle name="Standard 5 2 3 7" xfId="22626"/>
    <cellStyle name="Standard 5 2 4" xfId="5839"/>
    <cellStyle name="Standard 5 2 4 2" xfId="8750"/>
    <cellStyle name="Standard 5 2 4 2 2" xfId="22635"/>
    <cellStyle name="Standard 5 2 4 3" xfId="22634"/>
    <cellStyle name="Standard 5 2 5" xfId="5840"/>
    <cellStyle name="Standard 5 2 5 2" xfId="8751"/>
    <cellStyle name="Standard 5 2 5 2 2" xfId="22637"/>
    <cellStyle name="Standard 5 2 5 3" xfId="22636"/>
    <cellStyle name="Standard 5 2 6" xfId="8740"/>
    <cellStyle name="Standard 5 2 6 2" xfId="22638"/>
    <cellStyle name="Standard 5 2 7" xfId="13920"/>
    <cellStyle name="Standard 5 2 7 2" xfId="22639"/>
    <cellStyle name="Standard 5 2 8" xfId="11748"/>
    <cellStyle name="Standard 5 2 8 2" xfId="22640"/>
    <cellStyle name="Standard 5 2 9" xfId="22609"/>
    <cellStyle name="Standard 5 2_BNP_Tradeabstimmung_Oktober_2012" xfId="5841"/>
    <cellStyle name="Standard 5 3" xfId="5842"/>
    <cellStyle name="Standard 5 3 10" xfId="22641"/>
    <cellStyle name="Standard 5 3 2" xfId="5843"/>
    <cellStyle name="Standard 5 3 2 2" xfId="5844"/>
    <cellStyle name="Standard 5 3 2 2 2" xfId="5845"/>
    <cellStyle name="Standard 5 3 2 2 2 2" xfId="8755"/>
    <cellStyle name="Standard 5 3 2 2 2 2 2" xfId="22645"/>
    <cellStyle name="Standard 5 3 2 2 2 3" xfId="22644"/>
    <cellStyle name="Standard 5 3 2 2 3" xfId="5846"/>
    <cellStyle name="Standard 5 3 2 2 3 2" xfId="8756"/>
    <cellStyle name="Standard 5 3 2 2 3 2 2" xfId="22647"/>
    <cellStyle name="Standard 5 3 2 2 3 3" xfId="22646"/>
    <cellStyle name="Standard 5 3 2 2 4" xfId="8754"/>
    <cellStyle name="Standard 5 3 2 2 4 2" xfId="22648"/>
    <cellStyle name="Standard 5 3 2 2 5" xfId="13923"/>
    <cellStyle name="Standard 5 3 2 2 5 2" xfId="22649"/>
    <cellStyle name="Standard 5 3 2 2 6" xfId="13055"/>
    <cellStyle name="Standard 5 3 2 2 6 2" xfId="22650"/>
    <cellStyle name="Standard 5 3 2 2 7" xfId="22643"/>
    <cellStyle name="Standard 5 3 2 3" xfId="5847"/>
    <cellStyle name="Standard 5 3 2 3 2" xfId="8757"/>
    <cellStyle name="Standard 5 3 2 3 2 2" xfId="22652"/>
    <cellStyle name="Standard 5 3 2 3 3" xfId="22651"/>
    <cellStyle name="Standard 5 3 2 4" xfId="5848"/>
    <cellStyle name="Standard 5 3 2 4 2" xfId="8758"/>
    <cellStyle name="Standard 5 3 2 4 2 2" xfId="22654"/>
    <cellStyle name="Standard 5 3 2 4 3" xfId="22653"/>
    <cellStyle name="Standard 5 3 2 5" xfId="8753"/>
    <cellStyle name="Standard 5 3 2 5 2" xfId="22655"/>
    <cellStyle name="Standard 5 3 2 6" xfId="12586"/>
    <cellStyle name="Standard 5 3 2 6 2" xfId="22656"/>
    <cellStyle name="Standard 5 3 2 7" xfId="11749"/>
    <cellStyle name="Standard 5 3 2 7 2" xfId="22657"/>
    <cellStyle name="Standard 5 3 2 8" xfId="22642"/>
    <cellStyle name="Standard 5 3 3" xfId="5849"/>
    <cellStyle name="Standard 5 3 3 2" xfId="5850"/>
    <cellStyle name="Standard 5 3 3 2 2" xfId="8760"/>
    <cellStyle name="Standard 5 3 3 2 2 2" xfId="22660"/>
    <cellStyle name="Standard 5 3 3 2 3" xfId="22659"/>
    <cellStyle name="Standard 5 3 3 3" xfId="5851"/>
    <cellStyle name="Standard 5 3 3 3 2" xfId="8761"/>
    <cellStyle name="Standard 5 3 3 3 2 2" xfId="22662"/>
    <cellStyle name="Standard 5 3 3 3 3" xfId="22661"/>
    <cellStyle name="Standard 5 3 3 4" xfId="8759"/>
    <cellStyle name="Standard 5 3 3 4 2" xfId="22663"/>
    <cellStyle name="Standard 5 3 3 5" xfId="12587"/>
    <cellStyle name="Standard 5 3 3 5 2" xfId="22664"/>
    <cellStyle name="Standard 5 3 3 6" xfId="10782"/>
    <cellStyle name="Standard 5 3 3 6 2" xfId="22665"/>
    <cellStyle name="Standard 5 3 3 7" xfId="22658"/>
    <cellStyle name="Standard 5 3 4" xfId="5852"/>
    <cellStyle name="Standard 5 3 4 2" xfId="5853"/>
    <cellStyle name="Standard 5 3 4 2 2" xfId="8763"/>
    <cellStyle name="Standard 5 3 4 2 2 2" xfId="22668"/>
    <cellStyle name="Standard 5 3 4 2 3" xfId="22667"/>
    <cellStyle name="Standard 5 3 4 3" xfId="5854"/>
    <cellStyle name="Standard 5 3 4 3 2" xfId="8764"/>
    <cellStyle name="Standard 5 3 4 3 2 2" xfId="22670"/>
    <cellStyle name="Standard 5 3 4 3 3" xfId="22669"/>
    <cellStyle name="Standard 5 3 4 4" xfId="8762"/>
    <cellStyle name="Standard 5 3 4 4 2" xfId="22671"/>
    <cellStyle name="Standard 5 3 4 5" xfId="13924"/>
    <cellStyle name="Standard 5 3 4 5 2" xfId="22672"/>
    <cellStyle name="Standard 5 3 4 6" xfId="10780"/>
    <cellStyle name="Standard 5 3 4 6 2" xfId="22673"/>
    <cellStyle name="Standard 5 3 4 7" xfId="22666"/>
    <cellStyle name="Standard 5 3 5" xfId="5855"/>
    <cellStyle name="Standard 5 3 5 2" xfId="8765"/>
    <cellStyle name="Standard 5 3 5 2 2" xfId="22675"/>
    <cellStyle name="Standard 5 3 5 3" xfId="22674"/>
    <cellStyle name="Standard 5 3 6" xfId="5856"/>
    <cellStyle name="Standard 5 3 6 2" xfId="8766"/>
    <cellStyle name="Standard 5 3 6 2 2" xfId="22677"/>
    <cellStyle name="Standard 5 3 6 3" xfId="22676"/>
    <cellStyle name="Standard 5 3 7" xfId="8752"/>
    <cellStyle name="Standard 5 3 7 2" xfId="22678"/>
    <cellStyle name="Standard 5 3 8" xfId="13922"/>
    <cellStyle name="Standard 5 3 8 2" xfId="22679"/>
    <cellStyle name="Standard 5 3 9" xfId="10778"/>
    <cellStyle name="Standard 5 3 9 2" xfId="22680"/>
    <cellStyle name="Standard 5 3_BNP_Tradeabstimmung_Oktober_2012" xfId="5857"/>
    <cellStyle name="Standard 5 4" xfId="5858"/>
    <cellStyle name="Standard 5 4 2" xfId="5859"/>
    <cellStyle name="Standard 5 4 2 2" xfId="5860"/>
    <cellStyle name="Standard 5 4 2 2 2" xfId="8769"/>
    <cellStyle name="Standard 5 4 2 2 2 2" xfId="22684"/>
    <cellStyle name="Standard 5 4 2 2 3" xfId="22683"/>
    <cellStyle name="Standard 5 4 2 3" xfId="5861"/>
    <cellStyle name="Standard 5 4 2 3 2" xfId="8770"/>
    <cellStyle name="Standard 5 4 2 3 2 2" xfId="22686"/>
    <cellStyle name="Standard 5 4 2 3 3" xfId="22685"/>
    <cellStyle name="Standard 5 4 2 4" xfId="8768"/>
    <cellStyle name="Standard 5 4 2 4 2" xfId="22687"/>
    <cellStyle name="Standard 5 4 2 5" xfId="13925"/>
    <cellStyle name="Standard 5 4 2 5 2" xfId="22688"/>
    <cellStyle name="Standard 5 4 2 6" xfId="11750"/>
    <cellStyle name="Standard 5 4 2 6 2" xfId="22689"/>
    <cellStyle name="Standard 5 4 2 7" xfId="22682"/>
    <cellStyle name="Standard 5 4 3" xfId="5862"/>
    <cellStyle name="Standard 5 4 3 2" xfId="8771"/>
    <cellStyle name="Standard 5 4 3 2 2" xfId="22691"/>
    <cellStyle name="Standard 5 4 3 3" xfId="22690"/>
    <cellStyle name="Standard 5 4 4" xfId="5863"/>
    <cellStyle name="Standard 5 4 4 2" xfId="8772"/>
    <cellStyle name="Standard 5 4 4 2 2" xfId="22693"/>
    <cellStyle name="Standard 5 4 4 3" xfId="22692"/>
    <cellStyle name="Standard 5 4 5" xfId="8767"/>
    <cellStyle name="Standard 5 4 5 2" xfId="22694"/>
    <cellStyle name="Standard 5 4 6" xfId="12588"/>
    <cellStyle name="Standard 5 4 6 2" xfId="22695"/>
    <cellStyle name="Standard 5 4 7" xfId="9807"/>
    <cellStyle name="Standard 5 4 7 2" xfId="22696"/>
    <cellStyle name="Standard 5 4 8" xfId="22681"/>
    <cellStyle name="Standard 5 4_BNP_Tradeabstimmung_Oktober_2012" xfId="5864"/>
    <cellStyle name="Standard 5 5" xfId="5865"/>
    <cellStyle name="Standard 5 5 2" xfId="5866"/>
    <cellStyle name="Standard 5 5 2 2" xfId="8774"/>
    <cellStyle name="Standard 5 5 2 2 2" xfId="22699"/>
    <cellStyle name="Standard 5 5 2 3" xfId="22698"/>
    <cellStyle name="Standard 5 5 3" xfId="5867"/>
    <cellStyle name="Standard 5 5 3 2" xfId="8775"/>
    <cellStyle name="Standard 5 5 3 2 2" xfId="22701"/>
    <cellStyle name="Standard 5 5 3 3" xfId="22700"/>
    <cellStyle name="Standard 5 5 4" xfId="8773"/>
    <cellStyle name="Standard 5 5 4 2" xfId="22702"/>
    <cellStyle name="Standard 5 5 5" xfId="12589"/>
    <cellStyle name="Standard 5 5 5 2" xfId="22703"/>
    <cellStyle name="Standard 5 5 6" xfId="10787"/>
    <cellStyle name="Standard 5 5 6 2" xfId="22704"/>
    <cellStyle name="Standard 5 5 7" xfId="22697"/>
    <cellStyle name="Standard 5 6" xfId="5868"/>
    <cellStyle name="Standard 5 6 2" xfId="5869"/>
    <cellStyle name="Standard 5 6 2 2" xfId="8777"/>
    <cellStyle name="Standard 5 6 2 2 2" xfId="22707"/>
    <cellStyle name="Standard 5 6 2 3" xfId="22706"/>
    <cellStyle name="Standard 5 6 3" xfId="5870"/>
    <cellStyle name="Standard 5 6 3 2" xfId="8778"/>
    <cellStyle name="Standard 5 6 3 2 2" xfId="22709"/>
    <cellStyle name="Standard 5 6 3 3" xfId="22708"/>
    <cellStyle name="Standard 5 6 4" xfId="8776"/>
    <cellStyle name="Standard 5 6 4 2" xfId="22710"/>
    <cellStyle name="Standard 5 6 5" xfId="12590"/>
    <cellStyle name="Standard 5 6 5 2" xfId="22711"/>
    <cellStyle name="Standard 5 6 6" xfId="10784"/>
    <cellStyle name="Standard 5 6 6 2" xfId="22712"/>
    <cellStyle name="Standard 5 6 7" xfId="22705"/>
    <cellStyle name="Standard 5 7" xfId="5871"/>
    <cellStyle name="Standard 5 7 2" xfId="5872"/>
    <cellStyle name="Standard 5 7 2 2" xfId="8780"/>
    <cellStyle name="Standard 5 7 2 2 2" xfId="22715"/>
    <cellStyle name="Standard 5 7 2 3" xfId="22714"/>
    <cellStyle name="Standard 5 7 3" xfId="5873"/>
    <cellStyle name="Standard 5 7 3 2" xfId="8781"/>
    <cellStyle name="Standard 5 7 3 2 2" xfId="22717"/>
    <cellStyle name="Standard 5 7 3 3" xfId="22716"/>
    <cellStyle name="Standard 5 7 4" xfId="8779"/>
    <cellStyle name="Standard 5 7 4 2" xfId="22718"/>
    <cellStyle name="Standard 5 7 5" xfId="12591"/>
    <cellStyle name="Standard 5 7 5 2" xfId="22719"/>
    <cellStyle name="Standard 5 7 6" xfId="13057"/>
    <cellStyle name="Standard 5 7 6 2" xfId="22720"/>
    <cellStyle name="Standard 5 7 7" xfId="22713"/>
    <cellStyle name="Standard 5 8" xfId="5874"/>
    <cellStyle name="Standard 5 8 2" xfId="5875"/>
    <cellStyle name="Standard 5 8 2 2" xfId="8783"/>
    <cellStyle name="Standard 5 8 2 2 2" xfId="22723"/>
    <cellStyle name="Standard 5 8 2 3" xfId="22722"/>
    <cellStyle name="Standard 5 8 3" xfId="5876"/>
    <cellStyle name="Standard 5 8 3 2" xfId="8784"/>
    <cellStyle name="Standard 5 8 3 2 2" xfId="22725"/>
    <cellStyle name="Standard 5 8 3 3" xfId="22724"/>
    <cellStyle name="Standard 5 8 4" xfId="8782"/>
    <cellStyle name="Standard 5 8 4 2" xfId="22726"/>
    <cellStyle name="Standard 5 8 5" xfId="12592"/>
    <cellStyle name="Standard 5 8 5 2" xfId="22727"/>
    <cellStyle name="Standard 5 8 6" xfId="10786"/>
    <cellStyle name="Standard 5 8 6 2" xfId="22728"/>
    <cellStyle name="Standard 5 8 7" xfId="22721"/>
    <cellStyle name="Standard 5 9" xfId="5877"/>
    <cellStyle name="Standard 5 9 2" xfId="5878"/>
    <cellStyle name="Standard 5 9 2 2" xfId="8786"/>
    <cellStyle name="Standard 5 9 2 2 2" xfId="22731"/>
    <cellStyle name="Standard 5 9 2 3" xfId="22730"/>
    <cellStyle name="Standard 5 9 3" xfId="5879"/>
    <cellStyle name="Standard 5 9 3 2" xfId="8787"/>
    <cellStyle name="Standard 5 9 3 2 2" xfId="22733"/>
    <cellStyle name="Standard 5 9 3 3" xfId="22732"/>
    <cellStyle name="Standard 5 9 4" xfId="8785"/>
    <cellStyle name="Standard 5 9 4 2" xfId="22734"/>
    <cellStyle name="Standard 5 9 5" xfId="12593"/>
    <cellStyle name="Standard 5 9 5 2" xfId="22735"/>
    <cellStyle name="Standard 5 9 6" xfId="13056"/>
    <cellStyle name="Standard 5 9 6 2" xfId="22736"/>
    <cellStyle name="Standard 5 9 7" xfId="22729"/>
    <cellStyle name="Standard 5_BNP_Tradeabstimmung_Oktober_2012" xfId="5880"/>
    <cellStyle name="Standard 50" xfId="5881"/>
    <cellStyle name="Standard 50 2" xfId="5882"/>
    <cellStyle name="Standard 50 2 2" xfId="8789"/>
    <cellStyle name="Standard 50 2 2 2" xfId="22739"/>
    <cellStyle name="Standard 50 2 3" xfId="22738"/>
    <cellStyle name="Standard 50 3" xfId="5883"/>
    <cellStyle name="Standard 50 3 2" xfId="8790"/>
    <cellStyle name="Standard 50 3 2 2" xfId="22741"/>
    <cellStyle name="Standard 50 3 3" xfId="22740"/>
    <cellStyle name="Standard 50 4" xfId="8788"/>
    <cellStyle name="Standard 50 4 2" xfId="22742"/>
    <cellStyle name="Standard 50 5" xfId="12594"/>
    <cellStyle name="Standard 50 5 2" xfId="22743"/>
    <cellStyle name="Standard 50 6" xfId="10790"/>
    <cellStyle name="Standard 50 6 2" xfId="22744"/>
    <cellStyle name="Standard 50 7" xfId="22737"/>
    <cellStyle name="Standard 51" xfId="5884"/>
    <cellStyle name="Standard 51 2" xfId="5885"/>
    <cellStyle name="Standard 51 2 2" xfId="5886"/>
    <cellStyle name="Standard 51 2 2 2" xfId="5887"/>
    <cellStyle name="Standard 51 2 2 2 2" xfId="8794"/>
    <cellStyle name="Standard 51 2 2 2 2 2" xfId="22749"/>
    <cellStyle name="Standard 51 2 2 2 3" xfId="22748"/>
    <cellStyle name="Standard 51 2 2 3" xfId="5888"/>
    <cellStyle name="Standard 51 2 2 3 2" xfId="8795"/>
    <cellStyle name="Standard 51 2 2 3 2 2" xfId="22751"/>
    <cellStyle name="Standard 51 2 2 3 3" xfId="22750"/>
    <cellStyle name="Standard 51 2 2 4" xfId="8793"/>
    <cellStyle name="Standard 51 2 2 4 2" xfId="22752"/>
    <cellStyle name="Standard 51 2 2 5" xfId="13926"/>
    <cellStyle name="Standard 51 2 2 5 2" xfId="22753"/>
    <cellStyle name="Standard 51 2 2 6" xfId="10789"/>
    <cellStyle name="Standard 51 2 2 6 2" xfId="22754"/>
    <cellStyle name="Standard 51 2 2 7" xfId="22747"/>
    <cellStyle name="Standard 51 2 3" xfId="5889"/>
    <cellStyle name="Standard 51 2 3 2" xfId="8796"/>
    <cellStyle name="Standard 51 2 3 2 2" xfId="22756"/>
    <cellStyle name="Standard 51 2 3 3" xfId="22755"/>
    <cellStyle name="Standard 51 2 4" xfId="5890"/>
    <cellStyle name="Standard 51 2 4 2" xfId="8797"/>
    <cellStyle name="Standard 51 2 4 2 2" xfId="22758"/>
    <cellStyle name="Standard 51 2 4 3" xfId="22757"/>
    <cellStyle name="Standard 51 2 5" xfId="8792"/>
    <cellStyle name="Standard 51 2 5 2" xfId="22759"/>
    <cellStyle name="Standard 51 2 6" xfId="12838"/>
    <cellStyle name="Standard 51 2 6 2" xfId="22760"/>
    <cellStyle name="Standard 51 2 7" xfId="11751"/>
    <cellStyle name="Standard 51 2 7 2" xfId="22761"/>
    <cellStyle name="Standard 51 2 8" xfId="22746"/>
    <cellStyle name="Standard 51 3" xfId="5891"/>
    <cellStyle name="Standard 51 3 2" xfId="5892"/>
    <cellStyle name="Standard 51 3 2 2" xfId="8799"/>
    <cellStyle name="Standard 51 3 2 2 2" xfId="22764"/>
    <cellStyle name="Standard 51 3 2 3" xfId="22763"/>
    <cellStyle name="Standard 51 3 3" xfId="5893"/>
    <cellStyle name="Standard 51 3 3 2" xfId="8800"/>
    <cellStyle name="Standard 51 3 3 2 2" xfId="22766"/>
    <cellStyle name="Standard 51 3 3 3" xfId="22765"/>
    <cellStyle name="Standard 51 3 4" xfId="8798"/>
    <cellStyle name="Standard 51 3 4 2" xfId="22767"/>
    <cellStyle name="Standard 51 3 5" xfId="12596"/>
    <cellStyle name="Standard 51 3 5 2" xfId="22768"/>
    <cellStyle name="Standard 51 3 6" xfId="11752"/>
    <cellStyle name="Standard 51 3 6 2" xfId="22769"/>
    <cellStyle name="Standard 51 3 7" xfId="22762"/>
    <cellStyle name="Standard 51 4" xfId="5894"/>
    <cellStyle name="Standard 51 4 2" xfId="8801"/>
    <cellStyle name="Standard 51 4 2 2" xfId="22771"/>
    <cellStyle name="Standard 51 4 3" xfId="22770"/>
    <cellStyle name="Standard 51 5" xfId="5895"/>
    <cellStyle name="Standard 51 5 2" xfId="8802"/>
    <cellStyle name="Standard 51 5 2 2" xfId="22773"/>
    <cellStyle name="Standard 51 5 3" xfId="22772"/>
    <cellStyle name="Standard 51 6" xfId="8791"/>
    <cellStyle name="Standard 51 6 2" xfId="22774"/>
    <cellStyle name="Standard 51 7" xfId="12595"/>
    <cellStyle name="Standard 51 7 2" xfId="22775"/>
    <cellStyle name="Standard 51 8" xfId="10788"/>
    <cellStyle name="Standard 51 8 2" xfId="22776"/>
    <cellStyle name="Standard 51 9" xfId="22745"/>
    <cellStyle name="Standard 51_BNP_Tradeabstimmung_Oktober_2012" xfId="5896"/>
    <cellStyle name="Standard 52" xfId="5897"/>
    <cellStyle name="Standard 52 2" xfId="5898"/>
    <cellStyle name="Standard 52 2 2" xfId="8804"/>
    <cellStyle name="Standard 52 2 2 2" xfId="22779"/>
    <cellStyle name="Standard 52 2 3" xfId="22778"/>
    <cellStyle name="Standard 52 3" xfId="5899"/>
    <cellStyle name="Standard 52 3 2" xfId="8805"/>
    <cellStyle name="Standard 52 3 2 2" xfId="22781"/>
    <cellStyle name="Standard 52 3 3" xfId="22780"/>
    <cellStyle name="Standard 52 4" xfId="8803"/>
    <cellStyle name="Standard 52 4 2" xfId="22782"/>
    <cellStyle name="Standard 52 5" xfId="12597"/>
    <cellStyle name="Standard 52 5 2" xfId="22783"/>
    <cellStyle name="Standard 52 6" xfId="10793"/>
    <cellStyle name="Standard 52 6 2" xfId="22784"/>
    <cellStyle name="Standard 52 7" xfId="22777"/>
    <cellStyle name="Standard 53" xfId="5900"/>
    <cellStyle name="Standard 53 2" xfId="5901"/>
    <cellStyle name="Standard 53 2 2" xfId="8807"/>
    <cellStyle name="Standard 53 2 2 2" xfId="22787"/>
    <cellStyle name="Standard 53 2 3" xfId="22786"/>
    <cellStyle name="Standard 53 3" xfId="5902"/>
    <cellStyle name="Standard 53 3 2" xfId="8808"/>
    <cellStyle name="Standard 53 3 2 2" xfId="22789"/>
    <cellStyle name="Standard 53 3 3" xfId="22788"/>
    <cellStyle name="Standard 53 4" xfId="8806"/>
    <cellStyle name="Standard 53 4 2" xfId="22790"/>
    <cellStyle name="Standard 53 5" xfId="13927"/>
    <cellStyle name="Standard 53 5 2" xfId="22791"/>
    <cellStyle name="Standard 53 6" xfId="10791"/>
    <cellStyle name="Standard 53 6 2" xfId="22792"/>
    <cellStyle name="Standard 53 7" xfId="22785"/>
    <cellStyle name="Standard 54" xfId="5903"/>
    <cellStyle name="Standard 54 2" xfId="5904"/>
    <cellStyle name="Standard 54 2 2" xfId="5905"/>
    <cellStyle name="Standard 54 2 2 2" xfId="5906"/>
    <cellStyle name="Standard 54 2 2 2 2" xfId="8812"/>
    <cellStyle name="Standard 54 2 2 2 2 2" xfId="22797"/>
    <cellStyle name="Standard 54 2 2 2 3" xfId="22796"/>
    <cellStyle name="Standard 54 2 2 3" xfId="5907"/>
    <cellStyle name="Standard 54 2 2 3 2" xfId="8813"/>
    <cellStyle name="Standard 54 2 2 3 2 2" xfId="22799"/>
    <cellStyle name="Standard 54 2 2 3 3" xfId="22798"/>
    <cellStyle name="Standard 54 2 2 4" xfId="8811"/>
    <cellStyle name="Standard 54 2 2 4 2" xfId="22800"/>
    <cellStyle name="Standard 54 2 2 5" xfId="12599"/>
    <cellStyle name="Standard 54 2 2 5 2" xfId="22801"/>
    <cellStyle name="Standard 54 2 2 6" xfId="11753"/>
    <cellStyle name="Standard 54 2 2 6 2" xfId="22802"/>
    <cellStyle name="Standard 54 2 2 7" xfId="22795"/>
    <cellStyle name="Standard 54 2 3" xfId="5908"/>
    <cellStyle name="Standard 54 2 3 2" xfId="8814"/>
    <cellStyle name="Standard 54 2 3 2 2" xfId="22804"/>
    <cellStyle name="Standard 54 2 3 3" xfId="22803"/>
    <cellStyle name="Standard 54 2 4" xfId="5909"/>
    <cellStyle name="Standard 54 2 4 2" xfId="8815"/>
    <cellStyle name="Standard 54 2 4 2 2" xfId="22806"/>
    <cellStyle name="Standard 54 2 4 3" xfId="22805"/>
    <cellStyle name="Standard 54 2 5" xfId="8810"/>
    <cellStyle name="Standard 54 2 5 2" xfId="22807"/>
    <cellStyle name="Standard 54 2 6" xfId="13928"/>
    <cellStyle name="Standard 54 2 6 2" xfId="22808"/>
    <cellStyle name="Standard 54 2 7" xfId="10792"/>
    <cellStyle name="Standard 54 2 7 2" xfId="22809"/>
    <cellStyle name="Standard 54 2 8" xfId="22794"/>
    <cellStyle name="Standard 54 3" xfId="5910"/>
    <cellStyle name="Standard 54 3 2" xfId="5911"/>
    <cellStyle name="Standard 54 3 2 2" xfId="8817"/>
    <cellStyle name="Standard 54 3 2 2 2" xfId="22812"/>
    <cellStyle name="Standard 54 3 2 3" xfId="22811"/>
    <cellStyle name="Standard 54 3 3" xfId="5912"/>
    <cellStyle name="Standard 54 3 3 2" xfId="8818"/>
    <cellStyle name="Standard 54 3 3 2 2" xfId="22814"/>
    <cellStyle name="Standard 54 3 3 3" xfId="22813"/>
    <cellStyle name="Standard 54 3 4" xfId="8816"/>
    <cellStyle name="Standard 54 3 4 2" xfId="22815"/>
    <cellStyle name="Standard 54 3 5" xfId="12600"/>
    <cellStyle name="Standard 54 3 5 2" xfId="22816"/>
    <cellStyle name="Standard 54 3 6" xfId="13060"/>
    <cellStyle name="Standard 54 3 6 2" xfId="22817"/>
    <cellStyle name="Standard 54 3 7" xfId="22810"/>
    <cellStyle name="Standard 54 4" xfId="5913"/>
    <cellStyle name="Standard 54 4 2" xfId="8819"/>
    <cellStyle name="Standard 54 4 2 2" xfId="22819"/>
    <cellStyle name="Standard 54 4 3" xfId="22818"/>
    <cellStyle name="Standard 54 5" xfId="5914"/>
    <cellStyle name="Standard 54 5 2" xfId="8820"/>
    <cellStyle name="Standard 54 5 2 2" xfId="22821"/>
    <cellStyle name="Standard 54 5 3" xfId="22820"/>
    <cellStyle name="Standard 54 6" xfId="8809"/>
    <cellStyle name="Standard 54 6 2" xfId="22822"/>
    <cellStyle name="Standard 54 7" xfId="12598"/>
    <cellStyle name="Standard 54 7 2" xfId="22823"/>
    <cellStyle name="Standard 54 8" xfId="13059"/>
    <cellStyle name="Standard 54 8 2" xfId="22824"/>
    <cellStyle name="Standard 54 9" xfId="22793"/>
    <cellStyle name="Standard 54_BNP_Tradeabstimmung_Oktober_2012" xfId="5915"/>
    <cellStyle name="Standard 55" xfId="5916"/>
    <cellStyle name="Standard 55 2" xfId="5917"/>
    <cellStyle name="Standard 55 2 2" xfId="5918"/>
    <cellStyle name="Standard 55 2 2 2" xfId="5919"/>
    <cellStyle name="Standard 55 2 2 2 2" xfId="8824"/>
    <cellStyle name="Standard 55 2 2 2 2 2" xfId="22829"/>
    <cellStyle name="Standard 55 2 2 2 3" xfId="22828"/>
    <cellStyle name="Standard 55 2 2 3" xfId="5920"/>
    <cellStyle name="Standard 55 2 2 3 2" xfId="8825"/>
    <cellStyle name="Standard 55 2 2 3 2 2" xfId="22831"/>
    <cellStyle name="Standard 55 2 2 3 3" xfId="22830"/>
    <cellStyle name="Standard 55 2 2 4" xfId="8823"/>
    <cellStyle name="Standard 55 2 2 4 2" xfId="22832"/>
    <cellStyle name="Standard 55 2 2 5" xfId="13930"/>
    <cellStyle name="Standard 55 2 2 5 2" xfId="22833"/>
    <cellStyle name="Standard 55 2 2 6" xfId="10795"/>
    <cellStyle name="Standard 55 2 2 6 2" xfId="22834"/>
    <cellStyle name="Standard 55 2 2 7" xfId="22827"/>
    <cellStyle name="Standard 55 2 3" xfId="5921"/>
    <cellStyle name="Standard 55 2 3 2" xfId="8826"/>
    <cellStyle name="Standard 55 2 3 2 2" xfId="22836"/>
    <cellStyle name="Standard 55 2 3 3" xfId="22835"/>
    <cellStyle name="Standard 55 2 4" xfId="5922"/>
    <cellStyle name="Standard 55 2 4 2" xfId="8827"/>
    <cellStyle name="Standard 55 2 4 2 2" xfId="22838"/>
    <cellStyle name="Standard 55 2 4 3" xfId="22837"/>
    <cellStyle name="Standard 55 2 5" xfId="8822"/>
    <cellStyle name="Standard 55 2 5 2" xfId="22839"/>
    <cellStyle name="Standard 55 2 6" xfId="12601"/>
    <cellStyle name="Standard 55 2 6 2" xfId="22840"/>
    <cellStyle name="Standard 55 2 7" xfId="13058"/>
    <cellStyle name="Standard 55 2 7 2" xfId="22841"/>
    <cellStyle name="Standard 55 2 8" xfId="22826"/>
    <cellStyle name="Standard 55 3" xfId="5923"/>
    <cellStyle name="Standard 55 3 2" xfId="5924"/>
    <cellStyle name="Standard 55 3 2 2" xfId="8829"/>
    <cellStyle name="Standard 55 3 2 2 2" xfId="22844"/>
    <cellStyle name="Standard 55 3 2 3" xfId="22843"/>
    <cellStyle name="Standard 55 3 3" xfId="5925"/>
    <cellStyle name="Standard 55 3 3 2" xfId="8830"/>
    <cellStyle name="Standard 55 3 3 2 2" xfId="22846"/>
    <cellStyle name="Standard 55 3 3 3" xfId="22845"/>
    <cellStyle name="Standard 55 3 4" xfId="8828"/>
    <cellStyle name="Standard 55 3 4 2" xfId="22847"/>
    <cellStyle name="Standard 55 3 5" xfId="12602"/>
    <cellStyle name="Standard 55 3 5 2" xfId="22848"/>
    <cellStyle name="Standard 55 3 6" xfId="11754"/>
    <cellStyle name="Standard 55 3 6 2" xfId="22849"/>
    <cellStyle name="Standard 55 3 7" xfId="22842"/>
    <cellStyle name="Standard 55 4" xfId="5926"/>
    <cellStyle name="Standard 55 4 2" xfId="8831"/>
    <cellStyle name="Standard 55 4 2 2" xfId="22851"/>
    <cellStyle name="Standard 55 4 3" xfId="22850"/>
    <cellStyle name="Standard 55 5" xfId="5927"/>
    <cellStyle name="Standard 55 5 2" xfId="8832"/>
    <cellStyle name="Standard 55 5 2 2" xfId="22853"/>
    <cellStyle name="Standard 55 5 3" xfId="22852"/>
    <cellStyle name="Standard 55 6" xfId="8821"/>
    <cellStyle name="Standard 55 6 2" xfId="22854"/>
    <cellStyle name="Standard 55 7" xfId="13929"/>
    <cellStyle name="Standard 55 7 2" xfId="22855"/>
    <cellStyle name="Standard 55 8" xfId="10794"/>
    <cellStyle name="Standard 55 8 2" xfId="22856"/>
    <cellStyle name="Standard 55 9" xfId="22825"/>
    <cellStyle name="Standard 55_BNP_Tradeabstimmung_Oktober_2012" xfId="5928"/>
    <cellStyle name="Standard 56" xfId="5929"/>
    <cellStyle name="Standard 56 2" xfId="5930"/>
    <cellStyle name="Standard 56 2 2" xfId="8834"/>
    <cellStyle name="Standard 56 2 2 2" xfId="22859"/>
    <cellStyle name="Standard 56 2 3" xfId="22858"/>
    <cellStyle name="Standard 56 3" xfId="5931"/>
    <cellStyle name="Standard 56 3 2" xfId="8835"/>
    <cellStyle name="Standard 56 3 2 2" xfId="22861"/>
    <cellStyle name="Standard 56 3 3" xfId="22860"/>
    <cellStyle name="Standard 56 4" xfId="8833"/>
    <cellStyle name="Standard 56 4 2" xfId="22862"/>
    <cellStyle name="Standard 56 5" xfId="12603"/>
    <cellStyle name="Standard 56 5 2" xfId="22863"/>
    <cellStyle name="Standard 56 6" xfId="13062"/>
    <cellStyle name="Standard 56 6 2" xfId="22864"/>
    <cellStyle name="Standard 56 7" xfId="22857"/>
    <cellStyle name="Standard 57" xfId="5932"/>
    <cellStyle name="Standard 57 2" xfId="5933"/>
    <cellStyle name="Standard 57 2 2" xfId="8837"/>
    <cellStyle name="Standard 57 2 2 2" xfId="22867"/>
    <cellStyle name="Standard 57 2 3" xfId="22866"/>
    <cellStyle name="Standard 57 3" xfId="5934"/>
    <cellStyle name="Standard 57 3 2" xfId="8838"/>
    <cellStyle name="Standard 57 3 2 2" xfId="22869"/>
    <cellStyle name="Standard 57 3 3" xfId="22868"/>
    <cellStyle name="Standard 57 4" xfId="8836"/>
    <cellStyle name="Standard 57 4 2" xfId="22870"/>
    <cellStyle name="Standard 57 5" xfId="12604"/>
    <cellStyle name="Standard 57 5 2" xfId="22871"/>
    <cellStyle name="Standard 57 6" xfId="10799"/>
    <cellStyle name="Standard 57 6 2" xfId="22872"/>
    <cellStyle name="Standard 57 7" xfId="22865"/>
    <cellStyle name="Standard 58" xfId="5935"/>
    <cellStyle name="Standard 58 2" xfId="5936"/>
    <cellStyle name="Standard 58 2 2" xfId="8840"/>
    <cellStyle name="Standard 58 2 2 2" xfId="22875"/>
    <cellStyle name="Standard 58 2 3" xfId="22874"/>
    <cellStyle name="Standard 58 3" xfId="5937"/>
    <cellStyle name="Standard 58 3 2" xfId="8841"/>
    <cellStyle name="Standard 58 3 2 2" xfId="22877"/>
    <cellStyle name="Standard 58 3 3" xfId="22876"/>
    <cellStyle name="Standard 58 4" xfId="8839"/>
    <cellStyle name="Standard 58 4 2" xfId="22878"/>
    <cellStyle name="Standard 58 5" xfId="12605"/>
    <cellStyle name="Standard 58 5 2" xfId="22879"/>
    <cellStyle name="Standard 58 6" xfId="10796"/>
    <cellStyle name="Standard 58 6 2" xfId="22880"/>
    <cellStyle name="Standard 58 7" xfId="22873"/>
    <cellStyle name="Standard 59" xfId="5938"/>
    <cellStyle name="Standard 59 2" xfId="5939"/>
    <cellStyle name="Standard 59 2 2" xfId="8843"/>
    <cellStyle name="Standard 59 2 2 2" xfId="22883"/>
    <cellStyle name="Standard 59 2 3" xfId="22882"/>
    <cellStyle name="Standard 59 3" xfId="5940"/>
    <cellStyle name="Standard 59 3 2" xfId="8844"/>
    <cellStyle name="Standard 59 3 2 2" xfId="22885"/>
    <cellStyle name="Standard 59 3 3" xfId="22884"/>
    <cellStyle name="Standard 59 4" xfId="8842"/>
    <cellStyle name="Standard 59 4 2" xfId="22886"/>
    <cellStyle name="Standard 59 5" xfId="13931"/>
    <cellStyle name="Standard 59 5 2" xfId="22887"/>
    <cellStyle name="Standard 59 6" xfId="13061"/>
    <cellStyle name="Standard 59 6 2" xfId="22888"/>
    <cellStyle name="Standard 59 7" xfId="22881"/>
    <cellStyle name="Standard 6" xfId="5941"/>
    <cellStyle name="Standard 6 10" xfId="5942"/>
    <cellStyle name="Standard 6 10 2" xfId="5943"/>
    <cellStyle name="Standard 6 10 2 2" xfId="8847"/>
    <cellStyle name="Standard 6 10 2 2 2" xfId="22892"/>
    <cellStyle name="Standard 6 10 2 3" xfId="22891"/>
    <cellStyle name="Standard 6 10 3" xfId="5944"/>
    <cellStyle name="Standard 6 10 3 2" xfId="8848"/>
    <cellStyle name="Standard 6 10 3 2 2" xfId="22894"/>
    <cellStyle name="Standard 6 10 3 3" xfId="22893"/>
    <cellStyle name="Standard 6 10 4" xfId="8846"/>
    <cellStyle name="Standard 6 10 4 2" xfId="22895"/>
    <cellStyle name="Standard 6 10 5" xfId="13932"/>
    <cellStyle name="Standard 6 10 5 2" xfId="22896"/>
    <cellStyle name="Standard 6 10 6" xfId="10797"/>
    <cellStyle name="Standard 6 10 6 2" xfId="22897"/>
    <cellStyle name="Standard 6 10 7" xfId="22890"/>
    <cellStyle name="Standard 6 11" xfId="5945"/>
    <cellStyle name="Standard 6 11 2" xfId="8849"/>
    <cellStyle name="Standard 6 11 2 2" xfId="22899"/>
    <cellStyle name="Standard 6 11 3" xfId="22898"/>
    <cellStyle name="Standard 6 12" xfId="5946"/>
    <cellStyle name="Standard 6 12 2" xfId="8850"/>
    <cellStyle name="Standard 6 12 2 2" xfId="22901"/>
    <cellStyle name="Standard 6 12 3" xfId="22900"/>
    <cellStyle name="Standard 6 13" xfId="8845"/>
    <cellStyle name="Standard 6 13 2" xfId="22902"/>
    <cellStyle name="Standard 6 14" xfId="12606"/>
    <cellStyle name="Standard 6 14 2" xfId="22903"/>
    <cellStyle name="Standard 6 15" xfId="10798"/>
    <cellStyle name="Standard 6 15 2" xfId="22904"/>
    <cellStyle name="Standard 6 16" xfId="22889"/>
    <cellStyle name="Standard 6 2" xfId="5947"/>
    <cellStyle name="Standard 6 2 2" xfId="5948"/>
    <cellStyle name="Standard 6 2 2 2" xfId="5949"/>
    <cellStyle name="Standard 6 2 2 2 2" xfId="5950"/>
    <cellStyle name="Standard 6 2 2 2 2 2" xfId="8854"/>
    <cellStyle name="Standard 6 2 2 2 2 2 2" xfId="22909"/>
    <cellStyle name="Standard 6 2 2 2 2 3" xfId="22908"/>
    <cellStyle name="Standard 6 2 2 2 3" xfId="5951"/>
    <cellStyle name="Standard 6 2 2 2 3 2" xfId="8855"/>
    <cellStyle name="Standard 6 2 2 2 3 2 2" xfId="22911"/>
    <cellStyle name="Standard 6 2 2 2 3 3" xfId="22910"/>
    <cellStyle name="Standard 6 2 2 2 4" xfId="8853"/>
    <cellStyle name="Standard 6 2 2 2 4 2" xfId="22912"/>
    <cellStyle name="Standard 6 2 2 2 5" xfId="13934"/>
    <cellStyle name="Standard 6 2 2 2 5 2" xfId="22913"/>
    <cellStyle name="Standard 6 2 2 2 6" xfId="13047"/>
    <cellStyle name="Standard 6 2 2 2 6 2" xfId="22914"/>
    <cellStyle name="Standard 6 2 2 2 7" xfId="22907"/>
    <cellStyle name="Standard 6 2 2 3" xfId="5952"/>
    <cellStyle name="Standard 6 2 2 3 2" xfId="5953"/>
    <cellStyle name="Standard 6 2 2 3 2 2" xfId="8857"/>
    <cellStyle name="Standard 6 2 2 3 2 2 2" xfId="22917"/>
    <cellStyle name="Standard 6 2 2 3 2 3" xfId="22916"/>
    <cellStyle name="Standard 6 2 2 3 3" xfId="5954"/>
    <cellStyle name="Standard 6 2 2 3 3 2" xfId="8858"/>
    <cellStyle name="Standard 6 2 2 3 3 2 2" xfId="22919"/>
    <cellStyle name="Standard 6 2 2 3 3 3" xfId="22918"/>
    <cellStyle name="Standard 6 2 2 3 4" xfId="8856"/>
    <cellStyle name="Standard 6 2 2 3 4 2" xfId="22920"/>
    <cellStyle name="Standard 6 2 2 3 5" xfId="12608"/>
    <cellStyle name="Standard 6 2 2 3 5 2" xfId="22921"/>
    <cellStyle name="Standard 6 2 2 3 6" xfId="10800"/>
    <cellStyle name="Standard 6 2 2 3 6 2" xfId="22922"/>
    <cellStyle name="Standard 6 2 2 3 7" xfId="22915"/>
    <cellStyle name="Standard 6 2 2 4" xfId="5955"/>
    <cellStyle name="Standard 6 2 2 4 2" xfId="8859"/>
    <cellStyle name="Standard 6 2 2 4 2 2" xfId="22924"/>
    <cellStyle name="Standard 6 2 2 4 3" xfId="22923"/>
    <cellStyle name="Standard 6 2 2 5" xfId="5956"/>
    <cellStyle name="Standard 6 2 2 5 2" xfId="8860"/>
    <cellStyle name="Standard 6 2 2 5 2 2" xfId="22926"/>
    <cellStyle name="Standard 6 2 2 5 3" xfId="22925"/>
    <cellStyle name="Standard 6 2 2 6" xfId="8852"/>
    <cellStyle name="Standard 6 2 2 6 2" xfId="22927"/>
    <cellStyle name="Standard 6 2 2 7" xfId="12607"/>
    <cellStyle name="Standard 6 2 2 7 2" xfId="22928"/>
    <cellStyle name="Standard 6 2 2 8" xfId="13063"/>
    <cellStyle name="Standard 6 2 2 8 2" xfId="22929"/>
    <cellStyle name="Standard 6 2 2 9" xfId="22906"/>
    <cellStyle name="Standard 6 2 2_BNP_Tradeabstimmung_Oktober_2012" xfId="5957"/>
    <cellStyle name="Standard 6 2 3" xfId="5958"/>
    <cellStyle name="Standard 6 2 3 2" xfId="5959"/>
    <cellStyle name="Standard 6 2 3 2 2" xfId="5960"/>
    <cellStyle name="Standard 6 2 3 2 2 2" xfId="8863"/>
    <cellStyle name="Standard 6 2 3 2 2 2 2" xfId="22933"/>
    <cellStyle name="Standard 6 2 3 2 2 3" xfId="22932"/>
    <cellStyle name="Standard 6 2 3 2 3" xfId="5961"/>
    <cellStyle name="Standard 6 2 3 2 3 2" xfId="8864"/>
    <cellStyle name="Standard 6 2 3 2 3 2 2" xfId="22935"/>
    <cellStyle name="Standard 6 2 3 2 3 3" xfId="22934"/>
    <cellStyle name="Standard 6 2 3 2 4" xfId="8862"/>
    <cellStyle name="Standard 6 2 3 2 4 2" xfId="22936"/>
    <cellStyle name="Standard 6 2 3 2 5" xfId="13936"/>
    <cellStyle name="Standard 6 2 3 2 5 2" xfId="22937"/>
    <cellStyle name="Standard 6 2 3 2 6" xfId="13064"/>
    <cellStyle name="Standard 6 2 3 2 6 2" xfId="22938"/>
    <cellStyle name="Standard 6 2 3 2 7" xfId="22931"/>
    <cellStyle name="Standard 6 2 3 3" xfId="5962"/>
    <cellStyle name="Standard 6 2 3 3 2" xfId="8865"/>
    <cellStyle name="Standard 6 2 3 3 2 2" xfId="22940"/>
    <cellStyle name="Standard 6 2 3 3 3" xfId="22939"/>
    <cellStyle name="Standard 6 2 3 4" xfId="5963"/>
    <cellStyle name="Standard 6 2 3 4 2" xfId="8866"/>
    <cellStyle name="Standard 6 2 3 4 2 2" xfId="22942"/>
    <cellStyle name="Standard 6 2 3 4 3" xfId="22941"/>
    <cellStyle name="Standard 6 2 3 5" xfId="8861"/>
    <cellStyle name="Standard 6 2 3 5 2" xfId="22943"/>
    <cellStyle name="Standard 6 2 3 6" xfId="13937"/>
    <cellStyle name="Standard 6 2 3 6 2" xfId="22944"/>
    <cellStyle name="Standard 6 2 3 7" xfId="10801"/>
    <cellStyle name="Standard 6 2 3 7 2" xfId="22945"/>
    <cellStyle name="Standard 6 2 3 8" xfId="22930"/>
    <cellStyle name="Standard 6 2 3_BNP_Tradeabstimmung_Oktober_2012" xfId="5964"/>
    <cellStyle name="Standard 6 2 4" xfId="5965"/>
    <cellStyle name="Standard 6 2 4 2" xfId="8867"/>
    <cellStyle name="Standard 6 2 4 2 2" xfId="22947"/>
    <cellStyle name="Standard 6 2 4 3" xfId="22946"/>
    <cellStyle name="Standard 6 2 5" xfId="5966"/>
    <cellStyle name="Standard 6 2 5 2" xfId="8868"/>
    <cellStyle name="Standard 6 2 5 2 2" xfId="22949"/>
    <cellStyle name="Standard 6 2 5 3" xfId="22948"/>
    <cellStyle name="Standard 6 2 6" xfId="8851"/>
    <cellStyle name="Standard 6 2 6 2" xfId="22950"/>
    <cellStyle name="Standard 6 2 7" xfId="13933"/>
    <cellStyle name="Standard 6 2 7 2" xfId="22951"/>
    <cellStyle name="Standard 6 2 8" xfId="11755"/>
    <cellStyle name="Standard 6 2 8 2" xfId="22952"/>
    <cellStyle name="Standard 6 2 9" xfId="22905"/>
    <cellStyle name="Standard 6 3" xfId="5967"/>
    <cellStyle name="Standard 6 3 2" xfId="5968"/>
    <cellStyle name="Standard 6 3 2 2" xfId="5969"/>
    <cellStyle name="Standard 6 3 2 2 2" xfId="8871"/>
    <cellStyle name="Standard 6 3 2 2 2 2" xfId="22956"/>
    <cellStyle name="Standard 6 3 2 2 3" xfId="22955"/>
    <cellStyle name="Standard 6 3 2 3" xfId="5970"/>
    <cellStyle name="Standard 6 3 2 3 2" xfId="8872"/>
    <cellStyle name="Standard 6 3 2 3 2 2" xfId="22958"/>
    <cellStyle name="Standard 6 3 2 3 3" xfId="22957"/>
    <cellStyle name="Standard 6 3 2 4" xfId="8870"/>
    <cellStyle name="Standard 6 3 2 4 2" xfId="22959"/>
    <cellStyle name="Standard 6 3 2 5" xfId="13939"/>
    <cellStyle name="Standard 6 3 2 5 2" xfId="22960"/>
    <cellStyle name="Standard 6 3 2 6" xfId="10802"/>
    <cellStyle name="Standard 6 3 2 6 2" xfId="22961"/>
    <cellStyle name="Standard 6 3 2 7" xfId="22954"/>
    <cellStyle name="Standard 6 3 3" xfId="5971"/>
    <cellStyle name="Standard 6 3 3 2" xfId="5972"/>
    <cellStyle name="Standard 6 3 3 2 2" xfId="8874"/>
    <cellStyle name="Standard 6 3 3 2 2 2" xfId="22964"/>
    <cellStyle name="Standard 6 3 3 2 3" xfId="22963"/>
    <cellStyle name="Standard 6 3 3 3" xfId="5973"/>
    <cellStyle name="Standard 6 3 3 3 2" xfId="8875"/>
    <cellStyle name="Standard 6 3 3 3 2 2" xfId="22966"/>
    <cellStyle name="Standard 6 3 3 3 3" xfId="22965"/>
    <cellStyle name="Standard 6 3 3 4" xfId="8873"/>
    <cellStyle name="Standard 6 3 3 4 2" xfId="22967"/>
    <cellStyle name="Standard 6 3 3 5" xfId="13938"/>
    <cellStyle name="Standard 6 3 3 5 2" xfId="22968"/>
    <cellStyle name="Standard 6 3 3 6" xfId="13065"/>
    <cellStyle name="Standard 6 3 3 6 2" xfId="22969"/>
    <cellStyle name="Standard 6 3 3 7" xfId="22962"/>
    <cellStyle name="Standard 6 3 4" xfId="5974"/>
    <cellStyle name="Standard 6 3 4 2" xfId="8876"/>
    <cellStyle name="Standard 6 3 4 2 2" xfId="22971"/>
    <cellStyle name="Standard 6 3 4 3" xfId="22970"/>
    <cellStyle name="Standard 6 3 5" xfId="5975"/>
    <cellStyle name="Standard 6 3 5 2" xfId="8877"/>
    <cellStyle name="Standard 6 3 5 2 2" xfId="22973"/>
    <cellStyle name="Standard 6 3 5 3" xfId="22972"/>
    <cellStyle name="Standard 6 3 6" xfId="8869"/>
    <cellStyle name="Standard 6 3 6 2" xfId="22974"/>
    <cellStyle name="Standard 6 3 7" xfId="12609"/>
    <cellStyle name="Standard 6 3 7 2" xfId="22975"/>
    <cellStyle name="Standard 6 3 8" xfId="11756"/>
    <cellStyle name="Standard 6 3 8 2" xfId="22976"/>
    <cellStyle name="Standard 6 3 9" xfId="22953"/>
    <cellStyle name="Standard 6 3_BNP_Tradeabstimmung_Oktober_2012" xfId="5976"/>
    <cellStyle name="Standard 6 4" xfId="5977"/>
    <cellStyle name="Standard 6 4 2" xfId="5978"/>
    <cellStyle name="Standard 6 4 2 2" xfId="5979"/>
    <cellStyle name="Standard 6 4 2 2 2" xfId="8880"/>
    <cellStyle name="Standard 6 4 2 2 2 2" xfId="22980"/>
    <cellStyle name="Standard 6 4 2 2 3" xfId="22979"/>
    <cellStyle name="Standard 6 4 2 3" xfId="5980"/>
    <cellStyle name="Standard 6 4 2 3 2" xfId="8881"/>
    <cellStyle name="Standard 6 4 2 3 2 2" xfId="22982"/>
    <cellStyle name="Standard 6 4 2 3 3" xfId="22981"/>
    <cellStyle name="Standard 6 4 2 4" xfId="8879"/>
    <cellStyle name="Standard 6 4 2 4 2" xfId="22983"/>
    <cellStyle name="Standard 6 4 2 5" xfId="13935"/>
    <cellStyle name="Standard 6 4 2 5 2" xfId="22984"/>
    <cellStyle name="Standard 6 4 2 6" xfId="11757"/>
    <cellStyle name="Standard 6 4 2 6 2" xfId="22985"/>
    <cellStyle name="Standard 6 4 2 7" xfId="22978"/>
    <cellStyle name="Standard 6 4 3" xfId="5981"/>
    <cellStyle name="Standard 6 4 3 2" xfId="8882"/>
    <cellStyle name="Standard 6 4 3 2 2" xfId="22987"/>
    <cellStyle name="Standard 6 4 3 3" xfId="22986"/>
    <cellStyle name="Standard 6 4 4" xfId="5982"/>
    <cellStyle name="Standard 6 4 4 2" xfId="8883"/>
    <cellStyle name="Standard 6 4 4 2 2" xfId="22989"/>
    <cellStyle name="Standard 6 4 4 3" xfId="22988"/>
    <cellStyle name="Standard 6 4 5" xfId="8878"/>
    <cellStyle name="Standard 6 4 5 2" xfId="22990"/>
    <cellStyle name="Standard 6 4 6" xfId="13940"/>
    <cellStyle name="Standard 6 4 6 2" xfId="22991"/>
    <cellStyle name="Standard 6 4 7" xfId="10803"/>
    <cellStyle name="Standard 6 4 7 2" xfId="22992"/>
    <cellStyle name="Standard 6 4 8" xfId="22977"/>
    <cellStyle name="Standard 6 4_BNP_Tradeabstimmung_Oktober_2012" xfId="5983"/>
    <cellStyle name="Standard 6 5" xfId="5984"/>
    <cellStyle name="Standard 6 5 2" xfId="5985"/>
    <cellStyle name="Standard 6 5 2 2" xfId="8885"/>
    <cellStyle name="Standard 6 5 2 2 2" xfId="22995"/>
    <cellStyle name="Standard 6 5 2 3" xfId="22994"/>
    <cellStyle name="Standard 6 5 3" xfId="5986"/>
    <cellStyle name="Standard 6 5 3 2" xfId="8886"/>
    <cellStyle name="Standard 6 5 3 2 2" xfId="22997"/>
    <cellStyle name="Standard 6 5 3 3" xfId="22996"/>
    <cellStyle name="Standard 6 5 4" xfId="8884"/>
    <cellStyle name="Standard 6 5 4 2" xfId="22998"/>
    <cellStyle name="Standard 6 5 5" xfId="13941"/>
    <cellStyle name="Standard 6 5 5 2" xfId="22999"/>
    <cellStyle name="Standard 6 5 6" xfId="13066"/>
    <cellStyle name="Standard 6 5 6 2" xfId="23000"/>
    <cellStyle name="Standard 6 5 7" xfId="22993"/>
    <cellStyle name="Standard 6 6" xfId="5987"/>
    <cellStyle name="Standard 6 6 2" xfId="5988"/>
    <cellStyle name="Standard 6 6 2 2" xfId="8888"/>
    <cellStyle name="Standard 6 6 2 2 2" xfId="23003"/>
    <cellStyle name="Standard 6 6 2 3" xfId="23002"/>
    <cellStyle name="Standard 6 6 3" xfId="5989"/>
    <cellStyle name="Standard 6 6 3 2" xfId="8889"/>
    <cellStyle name="Standard 6 6 3 2 2" xfId="23005"/>
    <cellStyle name="Standard 6 6 3 3" xfId="23004"/>
    <cellStyle name="Standard 6 6 4" xfId="8887"/>
    <cellStyle name="Standard 6 6 4 2" xfId="23006"/>
    <cellStyle name="Standard 6 6 5" xfId="12610"/>
    <cellStyle name="Standard 6 6 5 2" xfId="23007"/>
    <cellStyle name="Standard 6 6 6" xfId="13046"/>
    <cellStyle name="Standard 6 6 6 2" xfId="23008"/>
    <cellStyle name="Standard 6 6 7" xfId="23001"/>
    <cellStyle name="Standard 6 7" xfId="5990"/>
    <cellStyle name="Standard 6 7 2" xfId="5991"/>
    <cellStyle name="Standard 6 7 2 2" xfId="8891"/>
    <cellStyle name="Standard 6 7 2 2 2" xfId="23011"/>
    <cellStyle name="Standard 6 7 2 3" xfId="23010"/>
    <cellStyle name="Standard 6 7 3" xfId="5992"/>
    <cellStyle name="Standard 6 7 3 2" xfId="8892"/>
    <cellStyle name="Standard 6 7 3 2 2" xfId="23013"/>
    <cellStyle name="Standard 6 7 3 3" xfId="23012"/>
    <cellStyle name="Standard 6 7 4" xfId="8890"/>
    <cellStyle name="Standard 6 7 4 2" xfId="23014"/>
    <cellStyle name="Standard 6 7 5" xfId="13942"/>
    <cellStyle name="Standard 6 7 5 2" xfId="23015"/>
    <cellStyle name="Standard 6 7 6" xfId="10806"/>
    <cellStyle name="Standard 6 7 6 2" xfId="23016"/>
    <cellStyle name="Standard 6 7 7" xfId="23009"/>
    <cellStyle name="Standard 6 8" xfId="5993"/>
    <cellStyle name="Standard 6 8 2" xfId="5994"/>
    <cellStyle name="Standard 6 8 2 2" xfId="8894"/>
    <cellStyle name="Standard 6 8 2 2 2" xfId="23019"/>
    <cellStyle name="Standard 6 8 2 3" xfId="23018"/>
    <cellStyle name="Standard 6 8 3" xfId="5995"/>
    <cellStyle name="Standard 6 8 3 2" xfId="8895"/>
    <cellStyle name="Standard 6 8 3 2 2" xfId="23021"/>
    <cellStyle name="Standard 6 8 3 3" xfId="23020"/>
    <cellStyle name="Standard 6 8 4" xfId="8893"/>
    <cellStyle name="Standard 6 8 4 2" xfId="23022"/>
    <cellStyle name="Standard 6 8 5" xfId="12611"/>
    <cellStyle name="Standard 6 8 5 2" xfId="23023"/>
    <cellStyle name="Standard 6 8 6" xfId="10804"/>
    <cellStyle name="Standard 6 8 6 2" xfId="23024"/>
    <cellStyle name="Standard 6 8 7" xfId="23017"/>
    <cellStyle name="Standard 6 9" xfId="5996"/>
    <cellStyle name="Standard 6 9 2" xfId="5997"/>
    <cellStyle name="Standard 6 9 2 2" xfId="8897"/>
    <cellStyle name="Standard 6 9 2 2 2" xfId="23027"/>
    <cellStyle name="Standard 6 9 2 3" xfId="23026"/>
    <cellStyle name="Standard 6 9 3" xfId="5998"/>
    <cellStyle name="Standard 6 9 3 2" xfId="8898"/>
    <cellStyle name="Standard 6 9 3 2 2" xfId="23029"/>
    <cellStyle name="Standard 6 9 3 3" xfId="23028"/>
    <cellStyle name="Standard 6 9 4" xfId="8896"/>
    <cellStyle name="Standard 6 9 4 2" xfId="23030"/>
    <cellStyle name="Standard 6 9 5" xfId="12612"/>
    <cellStyle name="Standard 6 9 5 2" xfId="23031"/>
    <cellStyle name="Standard 6 9 6" xfId="11758"/>
    <cellStyle name="Standard 6 9 6 2" xfId="23032"/>
    <cellStyle name="Standard 6 9 7" xfId="23025"/>
    <cellStyle name="Standard 60" xfId="5999"/>
    <cellStyle name="Standard 60 2" xfId="6000"/>
    <cellStyle name="Standard 60 2 2" xfId="6001"/>
    <cellStyle name="Standard 60 2 2 2" xfId="8901"/>
    <cellStyle name="Standard 60 2 2 2 2" xfId="23036"/>
    <cellStyle name="Standard 60 2 2 3" xfId="23035"/>
    <cellStyle name="Standard 60 2 3" xfId="6002"/>
    <cellStyle name="Standard 60 2 3 2" xfId="8902"/>
    <cellStyle name="Standard 60 2 3 2 2" xfId="23038"/>
    <cellStyle name="Standard 60 2 3 3" xfId="23037"/>
    <cellStyle name="Standard 60 2 4" xfId="8900"/>
    <cellStyle name="Standard 60 2 4 2" xfId="23039"/>
    <cellStyle name="Standard 60 2 5" xfId="12614"/>
    <cellStyle name="Standard 60 2 5 2" xfId="23040"/>
    <cellStyle name="Standard 60 2 6" xfId="11759"/>
    <cellStyle name="Standard 60 2 6 2" xfId="23041"/>
    <cellStyle name="Standard 60 2 7" xfId="23034"/>
    <cellStyle name="Standard 60 3" xfId="6003"/>
    <cellStyle name="Standard 60 3 2" xfId="8903"/>
    <cellStyle name="Standard 60 3 2 2" xfId="23043"/>
    <cellStyle name="Standard 60 3 3" xfId="23042"/>
    <cellStyle name="Standard 60 4" xfId="6004"/>
    <cellStyle name="Standard 60 4 2" xfId="8904"/>
    <cellStyle name="Standard 60 4 2 2" xfId="23045"/>
    <cellStyle name="Standard 60 4 3" xfId="23044"/>
    <cellStyle name="Standard 60 5" xfId="8899"/>
    <cellStyle name="Standard 60 5 2" xfId="23046"/>
    <cellStyle name="Standard 60 6" xfId="12613"/>
    <cellStyle name="Standard 60 6 2" xfId="23047"/>
    <cellStyle name="Standard 60 7" xfId="10805"/>
    <cellStyle name="Standard 60 7 2" xfId="23048"/>
    <cellStyle name="Standard 60 8" xfId="23033"/>
    <cellStyle name="Standard 61" xfId="6005"/>
    <cellStyle name="Standard 61 2" xfId="6006"/>
    <cellStyle name="Standard 61 2 2" xfId="8906"/>
    <cellStyle name="Standard 61 2 2 2" xfId="23051"/>
    <cellStyle name="Standard 61 2 3" xfId="23050"/>
    <cellStyle name="Standard 61 3" xfId="6007"/>
    <cellStyle name="Standard 61 3 2" xfId="8907"/>
    <cellStyle name="Standard 61 3 2 2" xfId="23053"/>
    <cellStyle name="Standard 61 3 3" xfId="23052"/>
    <cellStyle name="Standard 61 4" xfId="8905"/>
    <cellStyle name="Standard 61 4 2" xfId="23054"/>
    <cellStyle name="Standard 61 5" xfId="12615"/>
    <cellStyle name="Standard 61 5 2" xfId="23055"/>
    <cellStyle name="Standard 61 6" xfId="11760"/>
    <cellStyle name="Standard 61 6 2" xfId="23056"/>
    <cellStyle name="Standard 61 7" xfId="23049"/>
    <cellStyle name="Standard 62" xfId="6008"/>
    <cellStyle name="Standard 62 2" xfId="6009"/>
    <cellStyle name="Standard 62 2 2" xfId="8909"/>
    <cellStyle name="Standard 62 2 2 2" xfId="23059"/>
    <cellStyle name="Standard 62 2 3" xfId="23058"/>
    <cellStyle name="Standard 62 3" xfId="6010"/>
    <cellStyle name="Standard 62 3 2" xfId="8910"/>
    <cellStyle name="Standard 62 3 2 2" xfId="23061"/>
    <cellStyle name="Standard 62 3 3" xfId="23060"/>
    <cellStyle name="Standard 62 4" xfId="8908"/>
    <cellStyle name="Standard 62 4 2" xfId="23062"/>
    <cellStyle name="Standard 62 5" xfId="13945"/>
    <cellStyle name="Standard 62 5 2" xfId="23063"/>
    <cellStyle name="Standard 62 6" xfId="10807"/>
    <cellStyle name="Standard 62 6 2" xfId="23064"/>
    <cellStyle name="Standard 62 7" xfId="23057"/>
    <cellStyle name="Standard 63" xfId="6011"/>
    <cellStyle name="Standard 63 2" xfId="6012"/>
    <cellStyle name="Standard 63 2 2" xfId="8912"/>
    <cellStyle name="Standard 63 2 2 2" xfId="23067"/>
    <cellStyle name="Standard 63 2 3" xfId="23066"/>
    <cellStyle name="Standard 63 3" xfId="6013"/>
    <cellStyle name="Standard 63 3 2" xfId="8913"/>
    <cellStyle name="Standard 63 3 2 2" xfId="23069"/>
    <cellStyle name="Standard 63 3 3" xfId="23068"/>
    <cellStyle name="Standard 63 4" xfId="8911"/>
    <cellStyle name="Standard 63 4 2" xfId="23070"/>
    <cellStyle name="Standard 63 5" xfId="13944"/>
    <cellStyle name="Standard 63 5 2" xfId="23071"/>
    <cellStyle name="Standard 63 6" xfId="13069"/>
    <cellStyle name="Standard 63 6 2" xfId="23072"/>
    <cellStyle name="Standard 63 7" xfId="23065"/>
    <cellStyle name="Standard 64" xfId="6014"/>
    <cellStyle name="Standard 64 2" xfId="6015"/>
    <cellStyle name="Standard 64 2 2" xfId="8915"/>
    <cellStyle name="Standard 64 2 2 2" xfId="23075"/>
    <cellStyle name="Standard 64 2 3" xfId="23074"/>
    <cellStyle name="Standard 64 3" xfId="6016"/>
    <cellStyle name="Standard 64 3 2" xfId="8916"/>
    <cellStyle name="Standard 64 3 2 2" xfId="23077"/>
    <cellStyle name="Standard 64 3 3" xfId="23076"/>
    <cellStyle name="Standard 64 4" xfId="8914"/>
    <cellStyle name="Standard 64 4 2" xfId="23078"/>
    <cellStyle name="Standard 64 5" xfId="13946"/>
    <cellStyle name="Standard 64 5 2" xfId="23079"/>
    <cellStyle name="Standard 64 6" xfId="10808"/>
    <cellStyle name="Standard 64 6 2" xfId="23080"/>
    <cellStyle name="Standard 64 7" xfId="23073"/>
    <cellStyle name="Standard 65" xfId="6017"/>
    <cellStyle name="Standard 65 2" xfId="6018"/>
    <cellStyle name="Standard 65 2 2" xfId="8918"/>
    <cellStyle name="Standard 65 2 2 2" xfId="23083"/>
    <cellStyle name="Standard 65 2 3" xfId="23082"/>
    <cellStyle name="Standard 65 3" xfId="6019"/>
    <cellStyle name="Standard 65 3 2" xfId="8919"/>
    <cellStyle name="Standard 65 3 2 2" xfId="23085"/>
    <cellStyle name="Standard 65 3 3" xfId="23084"/>
    <cellStyle name="Standard 65 4" xfId="8917"/>
    <cellStyle name="Standard 65 4 2" xfId="23086"/>
    <cellStyle name="Standard 65 5" xfId="13943"/>
    <cellStyle name="Standard 65 5 2" xfId="23087"/>
    <cellStyle name="Standard 65 6" xfId="13068"/>
    <cellStyle name="Standard 65 6 2" xfId="23088"/>
    <cellStyle name="Standard 65 7" xfId="23081"/>
    <cellStyle name="Standard 66" xfId="6020"/>
    <cellStyle name="Standard 66 2" xfId="6021"/>
    <cellStyle name="Standard 66 2 2" xfId="6022"/>
    <cellStyle name="Standard 66 2 2 2" xfId="8922"/>
    <cellStyle name="Standard 66 2 2 2 2" xfId="23092"/>
    <cellStyle name="Standard 66 2 2 3" xfId="23091"/>
    <cellStyle name="Standard 66 2 3" xfId="6023"/>
    <cellStyle name="Standard 66 2 3 2" xfId="8923"/>
    <cellStyle name="Standard 66 2 3 2 2" xfId="23094"/>
    <cellStyle name="Standard 66 2 3 3" xfId="23093"/>
    <cellStyle name="Standard 66 2 4" xfId="8921"/>
    <cellStyle name="Standard 66 2 4 2" xfId="23095"/>
    <cellStyle name="Standard 66 2 5" xfId="12617"/>
    <cellStyle name="Standard 66 2 5 2" xfId="23096"/>
    <cellStyle name="Standard 66 2 6" xfId="11761"/>
    <cellStyle name="Standard 66 2 6 2" xfId="23097"/>
    <cellStyle name="Standard 66 2 7" xfId="23090"/>
    <cellStyle name="Standard 66 3" xfId="6024"/>
    <cellStyle name="Standard 66 3 2" xfId="8924"/>
    <cellStyle name="Standard 66 3 2 2" xfId="23099"/>
    <cellStyle name="Standard 66 3 3" xfId="23098"/>
    <cellStyle name="Standard 66 4" xfId="6025"/>
    <cellStyle name="Standard 66 4 2" xfId="8925"/>
    <cellStyle name="Standard 66 4 2 2" xfId="23101"/>
    <cellStyle name="Standard 66 4 3" xfId="23100"/>
    <cellStyle name="Standard 66 5" xfId="8920"/>
    <cellStyle name="Standard 66 5 2" xfId="23102"/>
    <cellStyle name="Standard 66 6" xfId="12616"/>
    <cellStyle name="Standard 66 6 2" xfId="23103"/>
    <cellStyle name="Standard 66 7" xfId="10809"/>
    <cellStyle name="Standard 66 7 2" xfId="23104"/>
    <cellStyle name="Standard 66 8" xfId="23089"/>
    <cellStyle name="Standard 67" xfId="6026"/>
    <cellStyle name="Standard 67 2" xfId="6027"/>
    <cellStyle name="Standard 67 2 2" xfId="8927"/>
    <cellStyle name="Standard 67 2 2 2" xfId="23107"/>
    <cellStyle name="Standard 67 2 3" xfId="23106"/>
    <cellStyle name="Standard 67 3" xfId="6028"/>
    <cellStyle name="Standard 67 3 2" xfId="8928"/>
    <cellStyle name="Standard 67 3 2 2" xfId="23109"/>
    <cellStyle name="Standard 67 3 3" xfId="23108"/>
    <cellStyle name="Standard 67 4" xfId="8926"/>
    <cellStyle name="Standard 67 4 2" xfId="23110"/>
    <cellStyle name="Standard 67 5" xfId="12618"/>
    <cellStyle name="Standard 67 5 2" xfId="23111"/>
    <cellStyle name="Standard 67 6" xfId="10812"/>
    <cellStyle name="Standard 67 6 2" xfId="23112"/>
    <cellStyle name="Standard 67 7" xfId="23105"/>
    <cellStyle name="Standard 68" xfId="6029"/>
    <cellStyle name="Standard 68 2" xfId="6030"/>
    <cellStyle name="Standard 68 2 2" xfId="6031"/>
    <cellStyle name="Standard 68 2 2 2" xfId="8931"/>
    <cellStyle name="Standard 68 2 2 2 2" xfId="23116"/>
    <cellStyle name="Standard 68 2 2 3" xfId="23115"/>
    <cellStyle name="Standard 68 2 3" xfId="6032"/>
    <cellStyle name="Standard 68 2 3 2" xfId="8932"/>
    <cellStyle name="Standard 68 2 3 2 2" xfId="23118"/>
    <cellStyle name="Standard 68 2 3 3" xfId="23117"/>
    <cellStyle name="Standard 68 2 4" xfId="8930"/>
    <cellStyle name="Standard 68 2 4 2" xfId="23119"/>
    <cellStyle name="Standard 68 2 5" xfId="13948"/>
    <cellStyle name="Standard 68 2 5 2" xfId="23120"/>
    <cellStyle name="Standard 68 2 6" xfId="13070"/>
    <cellStyle name="Standard 68 2 6 2" xfId="23121"/>
    <cellStyle name="Standard 68 2 7" xfId="23114"/>
    <cellStyle name="Standard 68 3" xfId="6033"/>
    <cellStyle name="Standard 68 3 2" xfId="8933"/>
    <cellStyle name="Standard 68 3 2 2" xfId="23123"/>
    <cellStyle name="Standard 68 3 3" xfId="23122"/>
    <cellStyle name="Standard 68 4" xfId="6034"/>
    <cellStyle name="Standard 68 4 2" xfId="8934"/>
    <cellStyle name="Standard 68 4 2 2" xfId="23125"/>
    <cellStyle name="Standard 68 4 3" xfId="23124"/>
    <cellStyle name="Standard 68 5" xfId="8929"/>
    <cellStyle name="Standard 68 5 2" xfId="23126"/>
    <cellStyle name="Standard 68 6" xfId="12619"/>
    <cellStyle name="Standard 68 6 2" xfId="23127"/>
    <cellStyle name="Standard 68 7" xfId="10810"/>
    <cellStyle name="Standard 68 7 2" xfId="23128"/>
    <cellStyle name="Standard 68 8" xfId="23113"/>
    <cellStyle name="Standard 69" xfId="6035"/>
    <cellStyle name="Standard 69 2" xfId="6036"/>
    <cellStyle name="Standard 69 2 2" xfId="6037"/>
    <cellStyle name="Standard 69 2 2 2" xfId="8937"/>
    <cellStyle name="Standard 69 2 2 2 2" xfId="23132"/>
    <cellStyle name="Standard 69 2 2 3" xfId="23131"/>
    <cellStyle name="Standard 69 2 3" xfId="6038"/>
    <cellStyle name="Standard 69 2 3 2" xfId="8938"/>
    <cellStyle name="Standard 69 2 3 2 2" xfId="23134"/>
    <cellStyle name="Standard 69 2 3 3" xfId="23133"/>
    <cellStyle name="Standard 69 2 4" xfId="8936"/>
    <cellStyle name="Standard 69 2 4 2" xfId="23135"/>
    <cellStyle name="Standard 69 2 5" xfId="13947"/>
    <cellStyle name="Standard 69 2 5 2" xfId="23136"/>
    <cellStyle name="Standard 69 2 6" xfId="13067"/>
    <cellStyle name="Standard 69 2 6 2" xfId="23137"/>
    <cellStyle name="Standard 69 2 7" xfId="23130"/>
    <cellStyle name="Standard 69 3" xfId="6039"/>
    <cellStyle name="Standard 69 3 2" xfId="8939"/>
    <cellStyle name="Standard 69 3 2 2" xfId="23139"/>
    <cellStyle name="Standard 69 3 3" xfId="23138"/>
    <cellStyle name="Standard 69 4" xfId="6040"/>
    <cellStyle name="Standard 69 4 2" xfId="8940"/>
    <cellStyle name="Standard 69 4 2 2" xfId="23141"/>
    <cellStyle name="Standard 69 4 3" xfId="23140"/>
    <cellStyle name="Standard 69 5" xfId="8935"/>
    <cellStyle name="Standard 69 5 2" xfId="23142"/>
    <cellStyle name="Standard 69 6" xfId="13949"/>
    <cellStyle name="Standard 69 6 2" xfId="23143"/>
    <cellStyle name="Standard 69 7" xfId="10811"/>
    <cellStyle name="Standard 69 7 2" xfId="23144"/>
    <cellStyle name="Standard 69 8" xfId="23129"/>
    <cellStyle name="Standard 7" xfId="6041"/>
    <cellStyle name="Standard 7 10" xfId="6042"/>
    <cellStyle name="Standard 7 10 2" xfId="6043"/>
    <cellStyle name="Standard 7 10 2 2" xfId="8943"/>
    <cellStyle name="Standard 7 10 2 2 2" xfId="23148"/>
    <cellStyle name="Standard 7 10 2 3" xfId="23147"/>
    <cellStyle name="Standard 7 10 3" xfId="6044"/>
    <cellStyle name="Standard 7 10 3 2" xfId="8944"/>
    <cellStyle name="Standard 7 10 3 2 2" xfId="23150"/>
    <cellStyle name="Standard 7 10 3 3" xfId="23149"/>
    <cellStyle name="Standard 7 10 4" xfId="8942"/>
    <cellStyle name="Standard 7 10 4 2" xfId="23151"/>
    <cellStyle name="Standard 7 10 5" xfId="13951"/>
    <cellStyle name="Standard 7 10 5 2" xfId="23152"/>
    <cellStyle name="Standard 7 10 6" xfId="11763"/>
    <cellStyle name="Standard 7 10 6 2" xfId="23153"/>
    <cellStyle name="Standard 7 10 7" xfId="23146"/>
    <cellStyle name="Standard 7 11" xfId="6045"/>
    <cellStyle name="Standard 7 11 2" xfId="8945"/>
    <cellStyle name="Standard 7 11 2 2" xfId="23155"/>
    <cellStyle name="Standard 7 11 3" xfId="23154"/>
    <cellStyle name="Standard 7 12" xfId="6046"/>
    <cellStyle name="Standard 7 12 2" xfId="8946"/>
    <cellStyle name="Standard 7 12 2 2" xfId="23157"/>
    <cellStyle name="Standard 7 12 3" xfId="23156"/>
    <cellStyle name="Standard 7 13" xfId="8941"/>
    <cellStyle name="Standard 7 13 2" xfId="23158"/>
    <cellStyle name="Standard 7 14" xfId="12620"/>
    <cellStyle name="Standard 7 14 2" xfId="23159"/>
    <cellStyle name="Standard 7 15" xfId="11762"/>
    <cellStyle name="Standard 7 15 2" xfId="23160"/>
    <cellStyle name="Standard 7 16" xfId="23145"/>
    <cellStyle name="Standard 7 2" xfId="6047"/>
    <cellStyle name="Standard 7 2 10" xfId="23161"/>
    <cellStyle name="Standard 7 2 2" xfId="6048"/>
    <cellStyle name="Standard 7 2 2 2" xfId="6049"/>
    <cellStyle name="Standard 7 2 2 2 2" xfId="8949"/>
    <cellStyle name="Standard 7 2 2 2 2 2" xfId="23164"/>
    <cellStyle name="Standard 7 2 2 2 3" xfId="23163"/>
    <cellStyle name="Standard 7 2 2 3" xfId="6050"/>
    <cellStyle name="Standard 7 2 2 3 2" xfId="8950"/>
    <cellStyle name="Standard 7 2 2 3 2 2" xfId="23166"/>
    <cellStyle name="Standard 7 2 2 3 3" xfId="23165"/>
    <cellStyle name="Standard 7 2 2 4" xfId="8948"/>
    <cellStyle name="Standard 7 2 2 4 2" xfId="23167"/>
    <cellStyle name="Standard 7 2 2 5" xfId="13950"/>
    <cellStyle name="Standard 7 2 2 5 2" xfId="23168"/>
    <cellStyle name="Standard 7 2 2 6" xfId="10813"/>
    <cellStyle name="Standard 7 2 2 6 2" xfId="23169"/>
    <cellStyle name="Standard 7 2 2 7" xfId="23162"/>
    <cellStyle name="Standard 7 2 3" xfId="6051"/>
    <cellStyle name="Standard 7 2 3 2" xfId="6052"/>
    <cellStyle name="Standard 7 2 3 2 2" xfId="8952"/>
    <cellStyle name="Standard 7 2 3 2 2 2" xfId="23172"/>
    <cellStyle name="Standard 7 2 3 2 3" xfId="23171"/>
    <cellStyle name="Standard 7 2 3 3" xfId="6053"/>
    <cellStyle name="Standard 7 2 3 3 2" xfId="8953"/>
    <cellStyle name="Standard 7 2 3 3 2 2" xfId="23174"/>
    <cellStyle name="Standard 7 2 3 3 3" xfId="23173"/>
    <cellStyle name="Standard 7 2 3 4" xfId="8951"/>
    <cellStyle name="Standard 7 2 3 4 2" xfId="23175"/>
    <cellStyle name="Standard 7 2 3 5" xfId="12621"/>
    <cellStyle name="Standard 7 2 3 5 2" xfId="23176"/>
    <cellStyle name="Standard 7 2 3 6" xfId="13071"/>
    <cellStyle name="Standard 7 2 3 6 2" xfId="23177"/>
    <cellStyle name="Standard 7 2 3 7" xfId="23170"/>
    <cellStyle name="Standard 7 2 4" xfId="6054"/>
    <cellStyle name="Standard 7 2 4 2" xfId="6055"/>
    <cellStyle name="Standard 7 2 4 2 2" xfId="8955"/>
    <cellStyle name="Standard 7 2 4 2 2 2" xfId="23180"/>
    <cellStyle name="Standard 7 2 4 2 3" xfId="23179"/>
    <cellStyle name="Standard 7 2 4 3" xfId="6056"/>
    <cellStyle name="Standard 7 2 4 3 2" xfId="8956"/>
    <cellStyle name="Standard 7 2 4 3 2 2" xfId="23182"/>
    <cellStyle name="Standard 7 2 4 3 3" xfId="23181"/>
    <cellStyle name="Standard 7 2 4 4" xfId="8954"/>
    <cellStyle name="Standard 7 2 4 4 2" xfId="23183"/>
    <cellStyle name="Standard 7 2 4 5" xfId="12622"/>
    <cellStyle name="Standard 7 2 4 5 2" xfId="23184"/>
    <cellStyle name="Standard 7 2 4 6" xfId="10814"/>
    <cellStyle name="Standard 7 2 4 6 2" xfId="23185"/>
    <cellStyle name="Standard 7 2 4 7" xfId="23178"/>
    <cellStyle name="Standard 7 2 5" xfId="6057"/>
    <cellStyle name="Standard 7 2 5 2" xfId="8957"/>
    <cellStyle name="Standard 7 2 5 2 2" xfId="23187"/>
    <cellStyle name="Standard 7 2 5 3" xfId="23186"/>
    <cellStyle name="Standard 7 2 6" xfId="6058"/>
    <cellStyle name="Standard 7 2 6 2" xfId="8958"/>
    <cellStyle name="Standard 7 2 6 2 2" xfId="23189"/>
    <cellStyle name="Standard 7 2 6 3" xfId="23188"/>
    <cellStyle name="Standard 7 2 7" xfId="8947"/>
    <cellStyle name="Standard 7 2 7 2" xfId="23190"/>
    <cellStyle name="Standard 7 2 8" xfId="13952"/>
    <cellStyle name="Standard 7 2 8 2" xfId="23191"/>
    <cellStyle name="Standard 7 2 9" xfId="10820"/>
    <cellStyle name="Standard 7 2 9 2" xfId="23192"/>
    <cellStyle name="Standard 7 2_BNP_Tradeabstimmung_Oktober_2012" xfId="6059"/>
    <cellStyle name="Standard 7 3" xfId="6060"/>
    <cellStyle name="Standard 7 3 2" xfId="6061"/>
    <cellStyle name="Standard 7 3 2 2" xfId="6062"/>
    <cellStyle name="Standard 7 3 2 2 2" xfId="8961"/>
    <cellStyle name="Standard 7 3 2 2 2 2" xfId="23196"/>
    <cellStyle name="Standard 7 3 2 2 3" xfId="23195"/>
    <cellStyle name="Standard 7 3 2 3" xfId="6063"/>
    <cellStyle name="Standard 7 3 2 3 2" xfId="8962"/>
    <cellStyle name="Standard 7 3 2 3 2 2" xfId="23198"/>
    <cellStyle name="Standard 7 3 2 3 3" xfId="23197"/>
    <cellStyle name="Standard 7 3 2 4" xfId="8960"/>
    <cellStyle name="Standard 7 3 2 4 2" xfId="23199"/>
    <cellStyle name="Standard 7 3 2 5" xfId="13954"/>
    <cellStyle name="Standard 7 3 2 5 2" xfId="23200"/>
    <cellStyle name="Standard 7 3 2 6" xfId="10815"/>
    <cellStyle name="Standard 7 3 2 6 2" xfId="23201"/>
    <cellStyle name="Standard 7 3 2 7" xfId="23194"/>
    <cellStyle name="Standard 7 3 3" xfId="6064"/>
    <cellStyle name="Standard 7 3 3 2" xfId="8963"/>
    <cellStyle name="Standard 7 3 3 2 2" xfId="23203"/>
    <cellStyle name="Standard 7 3 3 3" xfId="23202"/>
    <cellStyle name="Standard 7 3 4" xfId="6065"/>
    <cellStyle name="Standard 7 3 4 2" xfId="8964"/>
    <cellStyle name="Standard 7 3 4 2 2" xfId="23205"/>
    <cellStyle name="Standard 7 3 4 3" xfId="23204"/>
    <cellStyle name="Standard 7 3 5" xfId="8959"/>
    <cellStyle name="Standard 7 3 5 2" xfId="23206"/>
    <cellStyle name="Standard 7 3 6" xfId="13955"/>
    <cellStyle name="Standard 7 3 6 2" xfId="23207"/>
    <cellStyle name="Standard 7 3 7" xfId="10819"/>
    <cellStyle name="Standard 7 3 7 2" xfId="23208"/>
    <cellStyle name="Standard 7 3 8" xfId="23193"/>
    <cellStyle name="Standard 7 3_BNP_Tradeabstimmung_Oktober_2012" xfId="6066"/>
    <cellStyle name="Standard 7 4" xfId="6067"/>
    <cellStyle name="Standard 7 4 2" xfId="6068"/>
    <cellStyle name="Standard 7 4 2 2" xfId="8966"/>
    <cellStyle name="Standard 7 4 2 2 2" xfId="23211"/>
    <cellStyle name="Standard 7 4 2 3" xfId="23210"/>
    <cellStyle name="Standard 7 4 3" xfId="6069"/>
    <cellStyle name="Standard 7 4 3 2" xfId="8967"/>
    <cellStyle name="Standard 7 4 3 2 2" xfId="23213"/>
    <cellStyle name="Standard 7 4 3 3" xfId="23212"/>
    <cellStyle name="Standard 7 4 4" xfId="8965"/>
    <cellStyle name="Standard 7 4 4 2" xfId="23214"/>
    <cellStyle name="Standard 7 4 5" xfId="13956"/>
    <cellStyle name="Standard 7 4 5 2" xfId="23215"/>
    <cellStyle name="Standard 7 4 6" xfId="10816"/>
    <cellStyle name="Standard 7 4 6 2" xfId="23216"/>
    <cellStyle name="Standard 7 4 7" xfId="23209"/>
    <cellStyle name="Standard 7 5" xfId="6070"/>
    <cellStyle name="Standard 7 5 2" xfId="6071"/>
    <cellStyle name="Standard 7 5 2 2" xfId="8969"/>
    <cellStyle name="Standard 7 5 2 2 2" xfId="23219"/>
    <cellStyle name="Standard 7 5 2 3" xfId="23218"/>
    <cellStyle name="Standard 7 5 3" xfId="6072"/>
    <cellStyle name="Standard 7 5 3 2" xfId="8970"/>
    <cellStyle name="Standard 7 5 3 2 2" xfId="23221"/>
    <cellStyle name="Standard 7 5 3 3" xfId="23220"/>
    <cellStyle name="Standard 7 5 4" xfId="8968"/>
    <cellStyle name="Standard 7 5 4 2" xfId="23222"/>
    <cellStyle name="Standard 7 5 5" xfId="13957"/>
    <cellStyle name="Standard 7 5 5 2" xfId="23223"/>
    <cellStyle name="Standard 7 5 6" xfId="11764"/>
    <cellStyle name="Standard 7 5 6 2" xfId="23224"/>
    <cellStyle name="Standard 7 5 7" xfId="23217"/>
    <cellStyle name="Standard 7 6" xfId="6073"/>
    <cellStyle name="Standard 7 6 2" xfId="6074"/>
    <cellStyle name="Standard 7 6 2 2" xfId="8972"/>
    <cellStyle name="Standard 7 6 2 2 2" xfId="23227"/>
    <cellStyle name="Standard 7 6 2 3" xfId="23226"/>
    <cellStyle name="Standard 7 6 3" xfId="6075"/>
    <cellStyle name="Standard 7 6 3 2" xfId="8973"/>
    <cellStyle name="Standard 7 6 3 2 2" xfId="23229"/>
    <cellStyle name="Standard 7 6 3 3" xfId="23228"/>
    <cellStyle name="Standard 7 6 4" xfId="8971"/>
    <cellStyle name="Standard 7 6 4 2" xfId="23230"/>
    <cellStyle name="Standard 7 6 5" xfId="13953"/>
    <cellStyle name="Standard 7 6 5 2" xfId="23231"/>
    <cellStyle name="Standard 7 6 6" xfId="10818"/>
    <cellStyle name="Standard 7 6 6 2" xfId="23232"/>
    <cellStyle name="Standard 7 6 7" xfId="23225"/>
    <cellStyle name="Standard 7 7" xfId="6076"/>
    <cellStyle name="Standard 7 7 2" xfId="6077"/>
    <cellStyle name="Standard 7 7 2 2" xfId="8975"/>
    <cellStyle name="Standard 7 7 2 2 2" xfId="23235"/>
    <cellStyle name="Standard 7 7 2 3" xfId="23234"/>
    <cellStyle name="Standard 7 7 3" xfId="6078"/>
    <cellStyle name="Standard 7 7 3 2" xfId="8976"/>
    <cellStyle name="Standard 7 7 3 2 2" xfId="23237"/>
    <cellStyle name="Standard 7 7 3 3" xfId="23236"/>
    <cellStyle name="Standard 7 7 4" xfId="8974"/>
    <cellStyle name="Standard 7 7 4 2" xfId="23238"/>
    <cellStyle name="Standard 7 7 5" xfId="12623"/>
    <cellStyle name="Standard 7 7 5 2" xfId="23239"/>
    <cellStyle name="Standard 7 7 6" xfId="10817"/>
    <cellStyle name="Standard 7 7 6 2" xfId="23240"/>
    <cellStyle name="Standard 7 7 7" xfId="23233"/>
    <cellStyle name="Standard 7 8" xfId="6079"/>
    <cellStyle name="Standard 7 8 2" xfId="6080"/>
    <cellStyle name="Standard 7 8 2 2" xfId="8978"/>
    <cellStyle name="Standard 7 8 2 2 2" xfId="23243"/>
    <cellStyle name="Standard 7 8 2 3" xfId="23242"/>
    <cellStyle name="Standard 7 8 3" xfId="6081"/>
    <cellStyle name="Standard 7 8 3 2" xfId="8979"/>
    <cellStyle name="Standard 7 8 3 2 2" xfId="23245"/>
    <cellStyle name="Standard 7 8 3 3" xfId="23244"/>
    <cellStyle name="Standard 7 8 4" xfId="8977"/>
    <cellStyle name="Standard 7 8 4 2" xfId="23246"/>
    <cellStyle name="Standard 7 8 5" xfId="13959"/>
    <cellStyle name="Standard 7 8 5 2" xfId="23247"/>
    <cellStyle name="Standard 7 8 6" xfId="11765"/>
    <cellStyle name="Standard 7 8 6 2" xfId="23248"/>
    <cellStyle name="Standard 7 8 7" xfId="23241"/>
    <cellStyle name="Standard 7 9" xfId="6082"/>
    <cellStyle name="Standard 7 9 2" xfId="6083"/>
    <cellStyle name="Standard 7 9 2 2" xfId="8981"/>
    <cellStyle name="Standard 7 9 2 2 2" xfId="23251"/>
    <cellStyle name="Standard 7 9 2 3" xfId="23250"/>
    <cellStyle name="Standard 7 9 3" xfId="6084"/>
    <cellStyle name="Standard 7 9 3 2" xfId="8982"/>
    <cellStyle name="Standard 7 9 3 2 2" xfId="23253"/>
    <cellStyle name="Standard 7 9 3 3" xfId="23252"/>
    <cellStyle name="Standard 7 9 4" xfId="8980"/>
    <cellStyle name="Standard 7 9 4 2" xfId="23254"/>
    <cellStyle name="Standard 7 9 5" xfId="13960"/>
    <cellStyle name="Standard 7 9 5 2" xfId="23255"/>
    <cellStyle name="Standard 7 9 6" xfId="13073"/>
    <cellStyle name="Standard 7 9 6 2" xfId="23256"/>
    <cellStyle name="Standard 7 9 7" xfId="23249"/>
    <cellStyle name="Standard 7_BNP_Tradeabstimmung_Oktober_2012" xfId="6085"/>
    <cellStyle name="Standard 70" xfId="6086"/>
    <cellStyle name="Standard 70 2" xfId="6087"/>
    <cellStyle name="Standard 70 2 2" xfId="8984"/>
    <cellStyle name="Standard 70 2 2 2" xfId="23259"/>
    <cellStyle name="Standard 70 2 3" xfId="23258"/>
    <cellStyle name="Standard 70 3" xfId="6088"/>
    <cellStyle name="Standard 70 3 2" xfId="8985"/>
    <cellStyle name="Standard 70 3 2 2" xfId="23261"/>
    <cellStyle name="Standard 70 3 3" xfId="23260"/>
    <cellStyle name="Standard 70 4" xfId="8983"/>
    <cellStyle name="Standard 70 4 2" xfId="23262"/>
    <cellStyle name="Standard 70 5" xfId="13958"/>
    <cellStyle name="Standard 70 5 2" xfId="23263"/>
    <cellStyle name="Standard 70 6" xfId="11766"/>
    <cellStyle name="Standard 70 6 2" xfId="23264"/>
    <cellStyle name="Standard 70 7" xfId="23257"/>
    <cellStyle name="Standard 71" xfId="6089"/>
    <cellStyle name="Standard 71 2" xfId="6090"/>
    <cellStyle name="Standard 71 2 2" xfId="8987"/>
    <cellStyle name="Standard 71 2 2 2" xfId="23267"/>
    <cellStyle name="Standard 71 2 3" xfId="23266"/>
    <cellStyle name="Standard 71 3" xfId="6091"/>
    <cellStyle name="Standard 71 3 2" xfId="8988"/>
    <cellStyle name="Standard 71 3 2 2" xfId="23269"/>
    <cellStyle name="Standard 71 3 3" xfId="23268"/>
    <cellStyle name="Standard 71 4" xfId="8986"/>
    <cellStyle name="Standard 71 4 2" xfId="23270"/>
    <cellStyle name="Standard 71 5" xfId="13962"/>
    <cellStyle name="Standard 71 5 2" xfId="23271"/>
    <cellStyle name="Standard 71 6" xfId="10821"/>
    <cellStyle name="Standard 71 6 2" xfId="23272"/>
    <cellStyle name="Standard 71 7" xfId="23265"/>
    <cellStyle name="Standard 72" xfId="6092"/>
    <cellStyle name="Standard 72 2" xfId="6093"/>
    <cellStyle name="Standard 72 2 2" xfId="8990"/>
    <cellStyle name="Standard 72 2 2 2" xfId="23275"/>
    <cellStyle name="Standard 72 2 3" xfId="23274"/>
    <cellStyle name="Standard 72 3" xfId="6094"/>
    <cellStyle name="Standard 72 3 2" xfId="8991"/>
    <cellStyle name="Standard 72 3 2 2" xfId="23277"/>
    <cellStyle name="Standard 72 3 3" xfId="23276"/>
    <cellStyle name="Standard 72 4" xfId="8989"/>
    <cellStyle name="Standard 72 4 2" xfId="23278"/>
    <cellStyle name="Standard 72 5" xfId="13961"/>
    <cellStyle name="Standard 72 5 2" xfId="23279"/>
    <cellStyle name="Standard 72 6" xfId="11767"/>
    <cellStyle name="Standard 72 6 2" xfId="23280"/>
    <cellStyle name="Standard 72 7" xfId="23273"/>
    <cellStyle name="Standard 73" xfId="6095"/>
    <cellStyle name="Standard 73 2" xfId="6096"/>
    <cellStyle name="Standard 73 2 2" xfId="8993"/>
    <cellStyle name="Standard 73 2 2 2" xfId="23283"/>
    <cellStyle name="Standard 73 2 3" xfId="23282"/>
    <cellStyle name="Standard 73 3" xfId="6097"/>
    <cellStyle name="Standard 73 3 2" xfId="8994"/>
    <cellStyle name="Standard 73 3 2 2" xfId="23285"/>
    <cellStyle name="Standard 73 3 3" xfId="23284"/>
    <cellStyle name="Standard 73 4" xfId="8992"/>
    <cellStyle name="Standard 73 4 2" xfId="23286"/>
    <cellStyle name="Standard 73 5" xfId="13964"/>
    <cellStyle name="Standard 73 5 2" xfId="23287"/>
    <cellStyle name="Standard 73 6" xfId="10822"/>
    <cellStyle name="Standard 73 6 2" xfId="23288"/>
    <cellStyle name="Standard 73 7" xfId="23281"/>
    <cellStyle name="Standard 74" xfId="6098"/>
    <cellStyle name="Standard 74 2" xfId="6099"/>
    <cellStyle name="Standard 74 2 2" xfId="8996"/>
    <cellStyle name="Standard 74 2 2 2" xfId="23291"/>
    <cellStyle name="Standard 74 2 3" xfId="23290"/>
    <cellStyle name="Standard 74 3" xfId="6100"/>
    <cellStyle name="Standard 74 3 2" xfId="8997"/>
    <cellStyle name="Standard 74 3 2 2" xfId="23293"/>
    <cellStyle name="Standard 74 3 3" xfId="23292"/>
    <cellStyle name="Standard 74 4" xfId="8995"/>
    <cellStyle name="Standard 74 4 2" xfId="23294"/>
    <cellStyle name="Standard 74 5" xfId="13963"/>
    <cellStyle name="Standard 74 5 2" xfId="23295"/>
    <cellStyle name="Standard 74 6" xfId="13075"/>
    <cellStyle name="Standard 74 6 2" xfId="23296"/>
    <cellStyle name="Standard 74 7" xfId="23289"/>
    <cellStyle name="Standard 75" xfId="6101"/>
    <cellStyle name="Standard 75 2" xfId="6102"/>
    <cellStyle name="Standard 75 2 2" xfId="8999"/>
    <cellStyle name="Standard 75 2 2 2" xfId="23299"/>
    <cellStyle name="Standard 75 2 3" xfId="23298"/>
    <cellStyle name="Standard 75 3" xfId="6103"/>
    <cellStyle name="Standard 75 3 2" xfId="9000"/>
    <cellStyle name="Standard 75 3 2 2" xfId="23301"/>
    <cellStyle name="Standard 75 3 3" xfId="23300"/>
    <cellStyle name="Standard 75 4" xfId="8998"/>
    <cellStyle name="Standard 75 4 2" xfId="23302"/>
    <cellStyle name="Standard 75 5" xfId="13966"/>
    <cellStyle name="Standard 75 5 2" xfId="23303"/>
    <cellStyle name="Standard 75 6" xfId="10823"/>
    <cellStyle name="Standard 75 6 2" xfId="23304"/>
    <cellStyle name="Standard 75 7" xfId="23297"/>
    <cellStyle name="Standard 76" xfId="6104"/>
    <cellStyle name="Standard 76 2" xfId="6105"/>
    <cellStyle name="Standard 76 2 2" xfId="9002"/>
    <cellStyle name="Standard 76 2 2 2" xfId="23307"/>
    <cellStyle name="Standard 76 2 3" xfId="23306"/>
    <cellStyle name="Standard 76 3" xfId="6106"/>
    <cellStyle name="Standard 76 3 2" xfId="9003"/>
    <cellStyle name="Standard 76 3 2 2" xfId="23309"/>
    <cellStyle name="Standard 76 3 3" xfId="23308"/>
    <cellStyle name="Standard 76 4" xfId="9001"/>
    <cellStyle name="Standard 76 4 2" xfId="23310"/>
    <cellStyle name="Standard 76 5" xfId="13965"/>
    <cellStyle name="Standard 76 5 2" xfId="23311"/>
    <cellStyle name="Standard 76 6" xfId="13074"/>
    <cellStyle name="Standard 76 6 2" xfId="23312"/>
    <cellStyle name="Standard 76 7" xfId="23305"/>
    <cellStyle name="Standard 77" xfId="6107"/>
    <cellStyle name="Standard 77 2" xfId="6108"/>
    <cellStyle name="Standard 77 2 2" xfId="9005"/>
    <cellStyle name="Standard 77 2 2 2" xfId="23315"/>
    <cellStyle name="Standard 77 2 3" xfId="23314"/>
    <cellStyle name="Standard 77 3" xfId="6109"/>
    <cellStyle name="Standard 77 3 2" xfId="9006"/>
    <cellStyle name="Standard 77 3 2 2" xfId="23317"/>
    <cellStyle name="Standard 77 3 3" xfId="23316"/>
    <cellStyle name="Standard 77 4" xfId="9004"/>
    <cellStyle name="Standard 77 4 2" xfId="23318"/>
    <cellStyle name="Standard 77 5" xfId="13968"/>
    <cellStyle name="Standard 77 5 2" xfId="23319"/>
    <cellStyle name="Standard 77 6" xfId="10824"/>
    <cellStyle name="Standard 77 6 2" xfId="23320"/>
    <cellStyle name="Standard 77 7" xfId="23313"/>
    <cellStyle name="Standard 78" xfId="6110"/>
    <cellStyle name="Standard 78 2" xfId="6111"/>
    <cellStyle name="Standard 78 2 2" xfId="9008"/>
    <cellStyle name="Standard 78 2 2 2" xfId="23323"/>
    <cellStyle name="Standard 78 2 3" xfId="23322"/>
    <cellStyle name="Standard 78 3" xfId="6112"/>
    <cellStyle name="Standard 78 3 2" xfId="9009"/>
    <cellStyle name="Standard 78 3 2 2" xfId="23325"/>
    <cellStyle name="Standard 78 3 3" xfId="23324"/>
    <cellStyle name="Standard 78 4" xfId="9007"/>
    <cellStyle name="Standard 78 4 2" xfId="23326"/>
    <cellStyle name="Standard 78 5" xfId="11026"/>
    <cellStyle name="Standard 78 5 2" xfId="23327"/>
    <cellStyle name="Standard 78 6" xfId="11768"/>
    <cellStyle name="Standard 78 6 2" xfId="23328"/>
    <cellStyle name="Standard 78 7" xfId="23321"/>
    <cellStyle name="Standard 79" xfId="6113"/>
    <cellStyle name="Standard 79 2" xfId="6114"/>
    <cellStyle name="Standard 79 2 2" xfId="9011"/>
    <cellStyle name="Standard 79 2 2 2" xfId="23331"/>
    <cellStyle name="Standard 79 2 3" xfId="23330"/>
    <cellStyle name="Standard 79 3" xfId="6115"/>
    <cellStyle name="Standard 79 3 2" xfId="9012"/>
    <cellStyle name="Standard 79 3 2 2" xfId="23333"/>
    <cellStyle name="Standard 79 3 3" xfId="23332"/>
    <cellStyle name="Standard 79 4" xfId="9010"/>
    <cellStyle name="Standard 79 4 2" xfId="23334"/>
    <cellStyle name="Standard 79 5" xfId="13967"/>
    <cellStyle name="Standard 79 5 2" xfId="23335"/>
    <cellStyle name="Standard 79 6" xfId="10825"/>
    <cellStyle name="Standard 79 6 2" xfId="23336"/>
    <cellStyle name="Standard 79 7" xfId="23329"/>
    <cellStyle name="Standard 8" xfId="6116"/>
    <cellStyle name="Standard 8 10" xfId="13076"/>
    <cellStyle name="Standard 8 10 2" xfId="23338"/>
    <cellStyle name="Standard 8 11" xfId="23337"/>
    <cellStyle name="Standard 8 2" xfId="6117"/>
    <cellStyle name="Standard 8 2 2" xfId="6118"/>
    <cellStyle name="Standard 8 2 2 2" xfId="9015"/>
    <cellStyle name="Standard 8 2 2 2 2" xfId="23341"/>
    <cellStyle name="Standard 8 2 2 3" xfId="23340"/>
    <cellStyle name="Standard 8 2 3" xfId="6119"/>
    <cellStyle name="Standard 8 2 3 2" xfId="9016"/>
    <cellStyle name="Standard 8 2 3 2 2" xfId="23343"/>
    <cellStyle name="Standard 8 2 3 3" xfId="23342"/>
    <cellStyle name="Standard 8 2 4" xfId="9014"/>
    <cellStyle name="Standard 8 2 4 2" xfId="23344"/>
    <cellStyle name="Standard 8 2 5" xfId="12839"/>
    <cellStyle name="Standard 8 2 5 2" xfId="23345"/>
    <cellStyle name="Standard 8 2 6" xfId="10826"/>
    <cellStyle name="Standard 8 2 6 2" xfId="23346"/>
    <cellStyle name="Standard 8 2 7" xfId="23339"/>
    <cellStyle name="Standard 8 3" xfId="6120"/>
    <cellStyle name="Standard 8 3 2" xfId="6121"/>
    <cellStyle name="Standard 8 3 2 2" xfId="6122"/>
    <cellStyle name="Standard 8 3 2 2 2" xfId="9019"/>
    <cellStyle name="Standard 8 3 2 2 2 2" xfId="23350"/>
    <cellStyle name="Standard 8 3 2 2 3" xfId="23349"/>
    <cellStyle name="Standard 8 3 2 3" xfId="6123"/>
    <cellStyle name="Standard 8 3 2 3 2" xfId="9020"/>
    <cellStyle name="Standard 8 3 2 3 2 2" xfId="23352"/>
    <cellStyle name="Standard 8 3 2 3 3" xfId="23351"/>
    <cellStyle name="Standard 8 3 2 4" xfId="9018"/>
    <cellStyle name="Standard 8 3 2 4 2" xfId="23353"/>
    <cellStyle name="Standard 8 3 2 5" xfId="12625"/>
    <cellStyle name="Standard 8 3 2 5 2" xfId="23354"/>
    <cellStyle name="Standard 8 3 2 6" xfId="10832"/>
    <cellStyle name="Standard 8 3 2 6 2" xfId="23355"/>
    <cellStyle name="Standard 8 3 2 7" xfId="23348"/>
    <cellStyle name="Standard 8 3 3" xfId="6124"/>
    <cellStyle name="Standard 8 3 3 2" xfId="6125"/>
    <cellStyle name="Standard 8 3 3 2 2" xfId="9022"/>
    <cellStyle name="Standard 8 3 3 2 2 2" xfId="23358"/>
    <cellStyle name="Standard 8 3 3 2 3" xfId="23357"/>
    <cellStyle name="Standard 8 3 3 3" xfId="6126"/>
    <cellStyle name="Standard 8 3 3 3 2" xfId="9023"/>
    <cellStyle name="Standard 8 3 3 3 2 2" xfId="23360"/>
    <cellStyle name="Standard 8 3 3 3 3" xfId="23359"/>
    <cellStyle name="Standard 8 3 3 4" xfId="9021"/>
    <cellStyle name="Standard 8 3 3 4 2" xfId="23361"/>
    <cellStyle name="Standard 8 3 3 5" xfId="11027"/>
    <cellStyle name="Standard 8 3 3 5 2" xfId="23362"/>
    <cellStyle name="Standard 8 3 3 6" xfId="10827"/>
    <cellStyle name="Standard 8 3 3 6 2" xfId="23363"/>
    <cellStyle name="Standard 8 3 3 7" xfId="23356"/>
    <cellStyle name="Standard 8 3 4" xfId="6127"/>
    <cellStyle name="Standard 8 3 4 2" xfId="9024"/>
    <cellStyle name="Standard 8 3 4 2 2" xfId="23365"/>
    <cellStyle name="Standard 8 3 4 3" xfId="23364"/>
    <cellStyle name="Standard 8 3 5" xfId="6128"/>
    <cellStyle name="Standard 8 3 5 2" xfId="9025"/>
    <cellStyle name="Standard 8 3 5 2 2" xfId="23367"/>
    <cellStyle name="Standard 8 3 5 3" xfId="23366"/>
    <cellStyle name="Standard 8 3 6" xfId="9017"/>
    <cellStyle name="Standard 8 3 6 2" xfId="23368"/>
    <cellStyle name="Standard 8 3 7" xfId="13969"/>
    <cellStyle name="Standard 8 3 7 2" xfId="23369"/>
    <cellStyle name="Standard 8 3 8" xfId="13072"/>
    <cellStyle name="Standard 8 3 8 2" xfId="23370"/>
    <cellStyle name="Standard 8 3 9" xfId="23347"/>
    <cellStyle name="Standard 8 3_BNP_Tradeabstimmung_Oktober_2012" xfId="6129"/>
    <cellStyle name="Standard 8 4" xfId="6130"/>
    <cellStyle name="Standard 8 4 2" xfId="6131"/>
    <cellStyle name="Standard 8 4 2 2" xfId="6132"/>
    <cellStyle name="Standard 8 4 2 2 2" xfId="9028"/>
    <cellStyle name="Standard 8 4 2 2 2 2" xfId="23374"/>
    <cellStyle name="Standard 8 4 2 2 3" xfId="23373"/>
    <cellStyle name="Standard 8 4 2 3" xfId="6133"/>
    <cellStyle name="Standard 8 4 2 3 2" xfId="9029"/>
    <cellStyle name="Standard 8 4 2 3 2 2" xfId="23376"/>
    <cellStyle name="Standard 8 4 2 3 3" xfId="23375"/>
    <cellStyle name="Standard 8 4 2 4" xfId="9027"/>
    <cellStyle name="Standard 8 4 2 4 2" xfId="23377"/>
    <cellStyle name="Standard 8 4 2 5" xfId="10998"/>
    <cellStyle name="Standard 8 4 2 5 2" xfId="23378"/>
    <cellStyle name="Standard 8 4 2 6" xfId="11770"/>
    <cellStyle name="Standard 8 4 2 6 2" xfId="23379"/>
    <cellStyle name="Standard 8 4 2 7" xfId="23372"/>
    <cellStyle name="Standard 8 4 3" xfId="6134"/>
    <cellStyle name="Standard 8 4 3 2" xfId="9030"/>
    <cellStyle name="Standard 8 4 3 2 2" xfId="23381"/>
    <cellStyle name="Standard 8 4 3 3" xfId="23380"/>
    <cellStyle name="Standard 8 4 4" xfId="6135"/>
    <cellStyle name="Standard 8 4 4 2" xfId="9031"/>
    <cellStyle name="Standard 8 4 4 2 2" xfId="23383"/>
    <cellStyle name="Standard 8 4 4 3" xfId="23382"/>
    <cellStyle name="Standard 8 4 5" xfId="9026"/>
    <cellStyle name="Standard 8 4 5 2" xfId="23384"/>
    <cellStyle name="Standard 8 4 6" xfId="12626"/>
    <cellStyle name="Standard 8 4 6 2" xfId="23385"/>
    <cellStyle name="Standard 8 4 7" xfId="11769"/>
    <cellStyle name="Standard 8 4 7 2" xfId="23386"/>
    <cellStyle name="Standard 8 4 8" xfId="23371"/>
    <cellStyle name="Standard 8 4_BNP_Tradeabstimmung_Oktober_2012" xfId="6136"/>
    <cellStyle name="Standard 8 5" xfId="6137"/>
    <cellStyle name="Standard 8 5 2" xfId="6138"/>
    <cellStyle name="Standard 8 5 2 2" xfId="9033"/>
    <cellStyle name="Standard 8 5 2 2 2" xfId="23389"/>
    <cellStyle name="Standard 8 5 2 3" xfId="23388"/>
    <cellStyle name="Standard 8 5 3" xfId="6139"/>
    <cellStyle name="Standard 8 5 3 2" xfId="9034"/>
    <cellStyle name="Standard 8 5 3 2 2" xfId="23391"/>
    <cellStyle name="Standard 8 5 3 3" xfId="23390"/>
    <cellStyle name="Standard 8 5 4" xfId="9032"/>
    <cellStyle name="Standard 8 5 4 2" xfId="23392"/>
    <cellStyle name="Standard 8 5 5" xfId="13970"/>
    <cellStyle name="Standard 8 5 5 2" xfId="23393"/>
    <cellStyle name="Standard 8 5 6" xfId="10828"/>
    <cellStyle name="Standard 8 5 6 2" xfId="23394"/>
    <cellStyle name="Standard 8 5 7" xfId="23387"/>
    <cellStyle name="Standard 8 6" xfId="6140"/>
    <cellStyle name="Standard 8 6 2" xfId="9035"/>
    <cellStyle name="Standard 8 6 2 2" xfId="23396"/>
    <cellStyle name="Standard 8 6 3" xfId="23395"/>
    <cellStyle name="Standard 8 7" xfId="6141"/>
    <cellStyle name="Standard 8 7 2" xfId="9036"/>
    <cellStyle name="Standard 8 7 2 2" xfId="23398"/>
    <cellStyle name="Standard 8 7 3" xfId="23397"/>
    <cellStyle name="Standard 8 8" xfId="9013"/>
    <cellStyle name="Standard 8 8 2" xfId="23399"/>
    <cellStyle name="Standard 8 9" xfId="12624"/>
    <cellStyle name="Standard 8 9 2" xfId="23400"/>
    <cellStyle name="Standard 80" xfId="6142"/>
    <cellStyle name="Standard 80 2" xfId="6143"/>
    <cellStyle name="Standard 80 2 2" xfId="9038"/>
    <cellStyle name="Standard 80 2 2 2" xfId="23403"/>
    <cellStyle name="Standard 80 2 3" xfId="23402"/>
    <cellStyle name="Standard 80 3" xfId="6144"/>
    <cellStyle name="Standard 80 3 2" xfId="9039"/>
    <cellStyle name="Standard 80 3 2 2" xfId="23405"/>
    <cellStyle name="Standard 80 3 3" xfId="23404"/>
    <cellStyle name="Standard 80 4" xfId="9037"/>
    <cellStyle name="Standard 80 4 2" xfId="23406"/>
    <cellStyle name="Standard 80 5" xfId="10999"/>
    <cellStyle name="Standard 80 5 2" xfId="23407"/>
    <cellStyle name="Standard 80 6" xfId="11771"/>
    <cellStyle name="Standard 80 6 2" xfId="23408"/>
    <cellStyle name="Standard 80 7" xfId="23401"/>
    <cellStyle name="Standard 81" xfId="6145"/>
    <cellStyle name="Standard 81 2" xfId="6146"/>
    <cellStyle name="Standard 81 2 2" xfId="6147"/>
    <cellStyle name="Standard 81 2 2 2" xfId="9042"/>
    <cellStyle name="Standard 81 2 2 2 2" xfId="23412"/>
    <cellStyle name="Standard 81 2 2 3" xfId="23411"/>
    <cellStyle name="Standard 81 2 3" xfId="6148"/>
    <cellStyle name="Standard 81 2 3 2" xfId="9043"/>
    <cellStyle name="Standard 81 2 3 2 2" xfId="23414"/>
    <cellStyle name="Standard 81 2 3 3" xfId="23413"/>
    <cellStyle name="Standard 81 2 4" xfId="9041"/>
    <cellStyle name="Standard 81 2 4 2" xfId="23415"/>
    <cellStyle name="Standard 81 2 5" xfId="13971"/>
    <cellStyle name="Standard 81 2 5 2" xfId="23416"/>
    <cellStyle name="Standard 81 2 6" xfId="13079"/>
    <cellStyle name="Standard 81 2 6 2" xfId="23417"/>
    <cellStyle name="Standard 81 2 7" xfId="23410"/>
    <cellStyle name="Standard 81 3" xfId="6149"/>
    <cellStyle name="Standard 81 3 2" xfId="9044"/>
    <cellStyle name="Standard 81 3 2 2" xfId="23419"/>
    <cellStyle name="Standard 81 3 3" xfId="23418"/>
    <cellStyle name="Standard 81 4" xfId="6150"/>
    <cellStyle name="Standard 81 4 2" xfId="9045"/>
    <cellStyle name="Standard 81 4 2 2" xfId="23421"/>
    <cellStyle name="Standard 81 4 3" xfId="23420"/>
    <cellStyle name="Standard 81 5" xfId="9040"/>
    <cellStyle name="Standard 81 5 2" xfId="23422"/>
    <cellStyle name="Standard 81 6" xfId="12627"/>
    <cellStyle name="Standard 81 6 2" xfId="23423"/>
    <cellStyle name="Standard 81 7" xfId="10829"/>
    <cellStyle name="Standard 81 7 2" xfId="23424"/>
    <cellStyle name="Standard 81 8" xfId="23409"/>
    <cellStyle name="Standard 82" xfId="6151"/>
    <cellStyle name="Standard 82 2" xfId="6152"/>
    <cellStyle name="Standard 82 2 2" xfId="6153"/>
    <cellStyle name="Standard 82 2 2 2" xfId="9048"/>
    <cellStyle name="Standard 82 2 2 2 2" xfId="23428"/>
    <cellStyle name="Standard 82 2 2 3" xfId="23427"/>
    <cellStyle name="Standard 82 2 3" xfId="6154"/>
    <cellStyle name="Standard 82 2 3 2" xfId="9049"/>
    <cellStyle name="Standard 82 2 3 2 2" xfId="23430"/>
    <cellStyle name="Standard 82 2 3 3" xfId="23429"/>
    <cellStyle name="Standard 82 2 4" xfId="9047"/>
    <cellStyle name="Standard 82 2 4 2" xfId="23431"/>
    <cellStyle name="Standard 82 2 5" xfId="12628"/>
    <cellStyle name="Standard 82 2 5 2" xfId="23432"/>
    <cellStyle name="Standard 82 2 6" xfId="10830"/>
    <cellStyle name="Standard 82 2 6 2" xfId="23433"/>
    <cellStyle name="Standard 82 2 7" xfId="23426"/>
    <cellStyle name="Standard 82 3" xfId="6155"/>
    <cellStyle name="Standard 82 3 2" xfId="9050"/>
    <cellStyle name="Standard 82 3 2 2" xfId="23435"/>
    <cellStyle name="Standard 82 3 3" xfId="23434"/>
    <cellStyle name="Standard 82 4" xfId="6156"/>
    <cellStyle name="Standard 82 4 2" xfId="9051"/>
    <cellStyle name="Standard 82 4 2 2" xfId="23437"/>
    <cellStyle name="Standard 82 4 3" xfId="23436"/>
    <cellStyle name="Standard 82 5" xfId="9046"/>
    <cellStyle name="Standard 82 5 2" xfId="23438"/>
    <cellStyle name="Standard 82 6" xfId="11000"/>
    <cellStyle name="Standard 82 6 2" xfId="23439"/>
    <cellStyle name="Standard 82 7" xfId="13078"/>
    <cellStyle name="Standard 82 7 2" xfId="23440"/>
    <cellStyle name="Standard 82 8" xfId="23425"/>
    <cellStyle name="Standard 83" xfId="6157"/>
    <cellStyle name="Standard 83 2" xfId="6158"/>
    <cellStyle name="Standard 83 2 2" xfId="6159"/>
    <cellStyle name="Standard 83 2 2 2" xfId="9054"/>
    <cellStyle name="Standard 83 2 2 2 2" xfId="23444"/>
    <cellStyle name="Standard 83 2 2 3" xfId="23443"/>
    <cellStyle name="Standard 83 2 3" xfId="6160"/>
    <cellStyle name="Standard 83 2 3 2" xfId="9055"/>
    <cellStyle name="Standard 83 2 3 2 2" xfId="23446"/>
    <cellStyle name="Standard 83 2 3 3" xfId="23445"/>
    <cellStyle name="Standard 83 2 4" xfId="9053"/>
    <cellStyle name="Standard 83 2 4 2" xfId="23447"/>
    <cellStyle name="Standard 83 2 5" xfId="13972"/>
    <cellStyle name="Standard 83 2 5 2" xfId="23448"/>
    <cellStyle name="Standard 83 2 6" xfId="10831"/>
    <cellStyle name="Standard 83 2 6 2" xfId="23449"/>
    <cellStyle name="Standard 83 2 7" xfId="23442"/>
    <cellStyle name="Standard 83 3" xfId="6161"/>
    <cellStyle name="Standard 83 3 2" xfId="9056"/>
    <cellStyle name="Standard 83 3 2 2" xfId="23451"/>
    <cellStyle name="Standard 83 3 3" xfId="23450"/>
    <cellStyle name="Standard 83 4" xfId="6162"/>
    <cellStyle name="Standard 83 4 2" xfId="9057"/>
    <cellStyle name="Standard 83 4 2 2" xfId="23453"/>
    <cellStyle name="Standard 83 4 3" xfId="23452"/>
    <cellStyle name="Standard 83 5" xfId="9052"/>
    <cellStyle name="Standard 83 5 2" xfId="23454"/>
    <cellStyle name="Standard 83 6" xfId="12629"/>
    <cellStyle name="Standard 83 6 2" xfId="23455"/>
    <cellStyle name="Standard 83 7" xfId="11772"/>
    <cellStyle name="Standard 83 7 2" xfId="23456"/>
    <cellStyle name="Standard 83 8" xfId="23441"/>
    <cellStyle name="Standard 84" xfId="6163"/>
    <cellStyle name="Standard 84 2" xfId="6164"/>
    <cellStyle name="Standard 84 2 2" xfId="6165"/>
    <cellStyle name="Standard 84 2 2 2" xfId="9060"/>
    <cellStyle name="Standard 84 2 2 2 2" xfId="23460"/>
    <cellStyle name="Standard 84 2 2 3" xfId="23459"/>
    <cellStyle name="Standard 84 2 3" xfId="6166"/>
    <cellStyle name="Standard 84 2 3 2" xfId="9061"/>
    <cellStyle name="Standard 84 2 3 2 2" xfId="23462"/>
    <cellStyle name="Standard 84 2 3 3" xfId="23461"/>
    <cellStyle name="Standard 84 2 4" xfId="9059"/>
    <cellStyle name="Standard 84 2 4 2" xfId="23463"/>
    <cellStyle name="Standard 84 2 5" xfId="12631"/>
    <cellStyle name="Standard 84 2 5 2" xfId="23464"/>
    <cellStyle name="Standard 84 2 6" xfId="11774"/>
    <cellStyle name="Standard 84 2 6 2" xfId="23465"/>
    <cellStyle name="Standard 84 2 7" xfId="23458"/>
    <cellStyle name="Standard 84 3" xfId="6167"/>
    <cellStyle name="Standard 84 3 2" xfId="9062"/>
    <cellStyle name="Standard 84 3 2 2" xfId="23467"/>
    <cellStyle name="Standard 84 3 3" xfId="23466"/>
    <cellStyle name="Standard 84 4" xfId="6168"/>
    <cellStyle name="Standard 84 4 2" xfId="9063"/>
    <cellStyle name="Standard 84 4 2 2" xfId="23469"/>
    <cellStyle name="Standard 84 4 3" xfId="23468"/>
    <cellStyle name="Standard 84 5" xfId="9058"/>
    <cellStyle name="Standard 84 5 2" xfId="23470"/>
    <cellStyle name="Standard 84 6" xfId="12630"/>
    <cellStyle name="Standard 84 6 2" xfId="23471"/>
    <cellStyle name="Standard 84 7" xfId="11773"/>
    <cellStyle name="Standard 84 7 2" xfId="23472"/>
    <cellStyle name="Standard 84 8" xfId="23457"/>
    <cellStyle name="Standard 85" xfId="6169"/>
    <cellStyle name="Standard 85 2" xfId="6170"/>
    <cellStyle name="Standard 85 2 2" xfId="9065"/>
    <cellStyle name="Standard 85 2 2 2" xfId="23475"/>
    <cellStyle name="Standard 85 2 3" xfId="23474"/>
    <cellStyle name="Standard 85 3" xfId="6171"/>
    <cellStyle name="Standard 85 3 2" xfId="9066"/>
    <cellStyle name="Standard 85 3 2 2" xfId="23477"/>
    <cellStyle name="Standard 85 3 3" xfId="23476"/>
    <cellStyle name="Standard 85 4" xfId="9064"/>
    <cellStyle name="Standard 85 4 2" xfId="23478"/>
    <cellStyle name="Standard 85 5" xfId="12632"/>
    <cellStyle name="Standard 85 5 2" xfId="23479"/>
    <cellStyle name="Standard 85 6" xfId="10834"/>
    <cellStyle name="Standard 85 6 2" xfId="23480"/>
    <cellStyle name="Standard 85 7" xfId="23473"/>
    <cellStyle name="Standard 86" xfId="6172"/>
    <cellStyle name="Standard 86 2" xfId="6173"/>
    <cellStyle name="Standard 86 2 2" xfId="9068"/>
    <cellStyle name="Standard 86 2 2 2" xfId="23483"/>
    <cellStyle name="Standard 86 2 3" xfId="23482"/>
    <cellStyle name="Standard 86 3" xfId="6174"/>
    <cellStyle name="Standard 86 3 2" xfId="9069"/>
    <cellStyle name="Standard 86 3 2 2" xfId="23485"/>
    <cellStyle name="Standard 86 3 3" xfId="23484"/>
    <cellStyle name="Standard 86 4" xfId="9067"/>
    <cellStyle name="Standard 86 4 2" xfId="23486"/>
    <cellStyle name="Standard 86 5" xfId="13973"/>
    <cellStyle name="Standard 86 5 2" xfId="23487"/>
    <cellStyle name="Standard 86 6" xfId="10833"/>
    <cellStyle name="Standard 86 6 2" xfId="23488"/>
    <cellStyle name="Standard 86 7" xfId="23481"/>
    <cellStyle name="Standard 87" xfId="6175"/>
    <cellStyle name="Standard 87 2" xfId="6176"/>
    <cellStyle name="Standard 87 2 2" xfId="9071"/>
    <cellStyle name="Standard 87 2 2 2" xfId="23491"/>
    <cellStyle name="Standard 87 2 3" xfId="23490"/>
    <cellStyle name="Standard 87 3" xfId="6177"/>
    <cellStyle name="Standard 87 3 2" xfId="9072"/>
    <cellStyle name="Standard 87 3 2 2" xfId="23493"/>
    <cellStyle name="Standard 87 3 3" xfId="23492"/>
    <cellStyle name="Standard 87 4" xfId="9070"/>
    <cellStyle name="Standard 87 4 2" xfId="23494"/>
    <cellStyle name="Standard 87 5" xfId="14161"/>
    <cellStyle name="Standard 87 5 2" xfId="23495"/>
    <cellStyle name="Standard 87 6" xfId="13082"/>
    <cellStyle name="Standard 87 6 2" xfId="23496"/>
    <cellStyle name="Standard 87 7" xfId="23489"/>
    <cellStyle name="Standard 88" xfId="6178"/>
    <cellStyle name="Standard 88 2" xfId="6179"/>
    <cellStyle name="Standard 88 2 2" xfId="9074"/>
    <cellStyle name="Standard 88 2 2 2" xfId="23499"/>
    <cellStyle name="Standard 88 2 3" xfId="23498"/>
    <cellStyle name="Standard 88 3" xfId="6180"/>
    <cellStyle name="Standard 88 3 2" xfId="9075"/>
    <cellStyle name="Standard 88 3 2 2" xfId="23501"/>
    <cellStyle name="Standard 88 3 3" xfId="23500"/>
    <cellStyle name="Standard 88 4" xfId="9073"/>
    <cellStyle name="Standard 88 4 2" xfId="23502"/>
    <cellStyle name="Standard 88 5" xfId="12633"/>
    <cellStyle name="Standard 88 5 2" xfId="23503"/>
    <cellStyle name="Standard 88 6" xfId="13081"/>
    <cellStyle name="Standard 88 6 2" xfId="23504"/>
    <cellStyle name="Standard 88 7" xfId="23497"/>
    <cellStyle name="Standard 89" xfId="6181"/>
    <cellStyle name="Standard 89 2" xfId="6182"/>
    <cellStyle name="Standard 89 2 2" xfId="9077"/>
    <cellStyle name="Standard 89 2 2 2" xfId="23507"/>
    <cellStyle name="Standard 89 2 3" xfId="23506"/>
    <cellStyle name="Standard 89 3" xfId="6183"/>
    <cellStyle name="Standard 89 3 2" xfId="9078"/>
    <cellStyle name="Standard 89 3 2 2" xfId="23509"/>
    <cellStyle name="Standard 89 3 3" xfId="23508"/>
    <cellStyle name="Standard 89 4" xfId="9076"/>
    <cellStyle name="Standard 89 4 2" xfId="23510"/>
    <cellStyle name="Standard 89 5" xfId="11001"/>
    <cellStyle name="Standard 89 5 2" xfId="23511"/>
    <cellStyle name="Standard 89 6" xfId="10842"/>
    <cellStyle name="Standard 89 6 2" xfId="23512"/>
    <cellStyle name="Standard 89 7" xfId="23505"/>
    <cellStyle name="Standard 9" xfId="6184"/>
    <cellStyle name="Standard 9 2" xfId="6185"/>
    <cellStyle name="Standard 9 2 2" xfId="6186"/>
    <cellStyle name="Standard 9 2 2 2" xfId="9081"/>
    <cellStyle name="Standard 9 2 2 2 2" xfId="23516"/>
    <cellStyle name="Standard 9 2 2 3" xfId="23515"/>
    <cellStyle name="Standard 9 2 3" xfId="6187"/>
    <cellStyle name="Standard 9 2 3 2" xfId="9082"/>
    <cellStyle name="Standard 9 2 3 2 2" xfId="23518"/>
    <cellStyle name="Standard 9 2 3 3" xfId="23517"/>
    <cellStyle name="Standard 9 2 4" xfId="9080"/>
    <cellStyle name="Standard 9 2 4 2" xfId="23519"/>
    <cellStyle name="Standard 9 2 5" xfId="12634"/>
    <cellStyle name="Standard 9 2 5 2" xfId="23520"/>
    <cellStyle name="Standard 9 2 6" xfId="10835"/>
    <cellStyle name="Standard 9 2 6 2" xfId="23521"/>
    <cellStyle name="Standard 9 2 7" xfId="23514"/>
    <cellStyle name="Standard 9 3" xfId="6188"/>
    <cellStyle name="Standard 9 3 2" xfId="9083"/>
    <cellStyle name="Standard 9 3 2 2" xfId="23523"/>
    <cellStyle name="Standard 9 3 3" xfId="23522"/>
    <cellStyle name="Standard 9 4" xfId="6189"/>
    <cellStyle name="Standard 9 4 2" xfId="9084"/>
    <cellStyle name="Standard 9 4 2 2" xfId="23525"/>
    <cellStyle name="Standard 9 4 3" xfId="23524"/>
    <cellStyle name="Standard 9 5" xfId="9079"/>
    <cellStyle name="Standard 9 5 2" xfId="23526"/>
    <cellStyle name="Standard 9 6" xfId="11002"/>
    <cellStyle name="Standard 9 6 2" xfId="23527"/>
    <cellStyle name="Standard 9 7" xfId="10836"/>
    <cellStyle name="Standard 9 7 2" xfId="23528"/>
    <cellStyle name="Standard 9 8" xfId="23513"/>
    <cellStyle name="Standard 90" xfId="6190"/>
    <cellStyle name="Standard 90 2" xfId="6191"/>
    <cellStyle name="Standard 90 2 2" xfId="9086"/>
    <cellStyle name="Standard 90 2 2 2" xfId="23531"/>
    <cellStyle name="Standard 90 2 3" xfId="23530"/>
    <cellStyle name="Standard 90 3" xfId="6192"/>
    <cellStyle name="Standard 90 3 2" xfId="9087"/>
    <cellStyle name="Standard 90 3 2 2" xfId="23533"/>
    <cellStyle name="Standard 90 3 3" xfId="23532"/>
    <cellStyle name="Standard 90 4" xfId="9085"/>
    <cellStyle name="Standard 90 4 2" xfId="23534"/>
    <cellStyle name="Standard 90 5" xfId="13975"/>
    <cellStyle name="Standard 90 5 2" xfId="23535"/>
    <cellStyle name="Standard 90 6" xfId="11775"/>
    <cellStyle name="Standard 90 6 2" xfId="23536"/>
    <cellStyle name="Standard 90 7" xfId="23529"/>
    <cellStyle name="Standard 91" xfId="6193"/>
    <cellStyle name="Standard 91 2" xfId="6194"/>
    <cellStyle name="Standard 91 2 2" xfId="9089"/>
    <cellStyle name="Standard 91 2 2 2" xfId="23539"/>
    <cellStyle name="Standard 91 2 3" xfId="23538"/>
    <cellStyle name="Standard 91 3" xfId="6195"/>
    <cellStyle name="Standard 91 3 2" xfId="9090"/>
    <cellStyle name="Standard 91 3 2 2" xfId="23541"/>
    <cellStyle name="Standard 91 3 3" xfId="23540"/>
    <cellStyle name="Standard 91 4" xfId="9088"/>
    <cellStyle name="Standard 91 4 2" xfId="23542"/>
    <cellStyle name="Standard 91 5" xfId="13974"/>
    <cellStyle name="Standard 91 5 2" xfId="23543"/>
    <cellStyle name="Standard 91 6" xfId="13083"/>
    <cellStyle name="Standard 91 6 2" xfId="23544"/>
    <cellStyle name="Standard 91 7" xfId="23537"/>
    <cellStyle name="Standard 92" xfId="6196"/>
    <cellStyle name="Standard 92 2" xfId="6197"/>
    <cellStyle name="Standard 92 2 2" xfId="6198"/>
    <cellStyle name="Standard 92 2 2 2" xfId="9093"/>
    <cellStyle name="Standard 92 2 2 2 2" xfId="23548"/>
    <cellStyle name="Standard 92 2 2 3" xfId="23547"/>
    <cellStyle name="Standard 92 2 3" xfId="6199"/>
    <cellStyle name="Standard 92 2 3 2" xfId="9094"/>
    <cellStyle name="Standard 92 2 3 2 2" xfId="23550"/>
    <cellStyle name="Standard 92 2 3 3" xfId="23549"/>
    <cellStyle name="Standard 92 2 4" xfId="9092"/>
    <cellStyle name="Standard 92 2 4 2" xfId="23551"/>
    <cellStyle name="Standard 92 2 5" xfId="12635"/>
    <cellStyle name="Standard 92 2 5 2" xfId="23552"/>
    <cellStyle name="Standard 92 2 6" xfId="10837"/>
    <cellStyle name="Standard 92 2 6 2" xfId="23553"/>
    <cellStyle name="Standard 92 2 7" xfId="23546"/>
    <cellStyle name="Standard 92 3" xfId="6200"/>
    <cellStyle name="Standard 92 3 2" xfId="9095"/>
    <cellStyle name="Standard 92 3 2 2" xfId="23555"/>
    <cellStyle name="Standard 92 3 3" xfId="23554"/>
    <cellStyle name="Standard 92 4" xfId="6201"/>
    <cellStyle name="Standard 92 4 2" xfId="9096"/>
    <cellStyle name="Standard 92 4 2 2" xfId="23557"/>
    <cellStyle name="Standard 92 4 3" xfId="23556"/>
    <cellStyle name="Standard 92 5" xfId="9091"/>
    <cellStyle name="Standard 92 5 2" xfId="23558"/>
    <cellStyle name="Standard 92 6" xfId="11003"/>
    <cellStyle name="Standard 92 6 2" xfId="23559"/>
    <cellStyle name="Standard 92 7" xfId="10839"/>
    <cellStyle name="Standard 92 7 2" xfId="23560"/>
    <cellStyle name="Standard 92 8" xfId="23545"/>
    <cellStyle name="Standard 93" xfId="6202"/>
    <cellStyle name="Standard 93 2" xfId="6203"/>
    <cellStyle name="Standard 93 2 2" xfId="6204"/>
    <cellStyle name="Standard 93 2 2 2" xfId="9099"/>
    <cellStyle name="Standard 93 2 2 2 2" xfId="23564"/>
    <cellStyle name="Standard 93 2 2 3" xfId="23563"/>
    <cellStyle name="Standard 93 2 3" xfId="6205"/>
    <cellStyle name="Standard 93 2 3 2" xfId="9100"/>
    <cellStyle name="Standard 93 2 3 2 2" xfId="23566"/>
    <cellStyle name="Standard 93 2 3 3" xfId="23565"/>
    <cellStyle name="Standard 93 2 4" xfId="9098"/>
    <cellStyle name="Standard 93 2 4 2" xfId="23567"/>
    <cellStyle name="Standard 93 2 5" xfId="11004"/>
    <cellStyle name="Standard 93 2 5 2" xfId="23568"/>
    <cellStyle name="Standard 93 2 6" xfId="10838"/>
    <cellStyle name="Standard 93 2 6 2" xfId="23569"/>
    <cellStyle name="Standard 93 2 7" xfId="23562"/>
    <cellStyle name="Standard 93 3" xfId="6206"/>
    <cellStyle name="Standard 93 3 2" xfId="9101"/>
    <cellStyle name="Standard 93 3 2 2" xfId="23571"/>
    <cellStyle name="Standard 93 3 3" xfId="23570"/>
    <cellStyle name="Standard 93 4" xfId="6207"/>
    <cellStyle name="Standard 93 4 2" xfId="9102"/>
    <cellStyle name="Standard 93 4 2 2" xfId="23573"/>
    <cellStyle name="Standard 93 4 3" xfId="23572"/>
    <cellStyle name="Standard 93 5" xfId="9097"/>
    <cellStyle name="Standard 93 5 2" xfId="23574"/>
    <cellStyle name="Standard 93 6" xfId="12636"/>
    <cellStyle name="Standard 93 6 2" xfId="23575"/>
    <cellStyle name="Standard 93 7" xfId="13080"/>
    <cellStyle name="Standard 93 7 2" xfId="23576"/>
    <cellStyle name="Standard 93 8" xfId="23561"/>
    <cellStyle name="Standard 94" xfId="6208"/>
    <cellStyle name="Standard 94 2" xfId="6209"/>
    <cellStyle name="Standard 94 2 2" xfId="6210"/>
    <cellStyle name="Standard 94 2 2 2" xfId="9105"/>
    <cellStyle name="Standard 94 2 2 2 2" xfId="23580"/>
    <cellStyle name="Standard 94 2 2 3" xfId="23579"/>
    <cellStyle name="Standard 94 2 3" xfId="6211"/>
    <cellStyle name="Standard 94 2 3 2" xfId="9106"/>
    <cellStyle name="Standard 94 2 3 2 2" xfId="23582"/>
    <cellStyle name="Standard 94 2 3 3" xfId="23581"/>
    <cellStyle name="Standard 94 2 4" xfId="9104"/>
    <cellStyle name="Standard 94 2 4 2" xfId="23583"/>
    <cellStyle name="Standard 94 2 5" xfId="12840"/>
    <cellStyle name="Standard 94 2 5 2" xfId="23584"/>
    <cellStyle name="Standard 94 2 6" xfId="11777"/>
    <cellStyle name="Standard 94 2 6 2" xfId="23585"/>
    <cellStyle name="Standard 94 2 7" xfId="23578"/>
    <cellStyle name="Standard 94 3" xfId="6212"/>
    <cellStyle name="Standard 94 3 2" xfId="9107"/>
    <cellStyle name="Standard 94 3 2 2" xfId="23587"/>
    <cellStyle name="Standard 94 3 3" xfId="23586"/>
    <cellStyle name="Standard 94 4" xfId="6213"/>
    <cellStyle name="Standard 94 4 2" xfId="9108"/>
    <cellStyle name="Standard 94 4 2 2" xfId="23589"/>
    <cellStyle name="Standard 94 4 3" xfId="23588"/>
    <cellStyle name="Standard 94 5" xfId="9103"/>
    <cellStyle name="Standard 94 5 2" xfId="23590"/>
    <cellStyle name="Standard 94 6" xfId="14160"/>
    <cellStyle name="Standard 94 6 2" xfId="23591"/>
    <cellStyle name="Standard 94 7" xfId="11776"/>
    <cellStyle name="Standard 94 7 2" xfId="23592"/>
    <cellStyle name="Standard 94 8" xfId="23577"/>
    <cellStyle name="Standard 95" xfId="6214"/>
    <cellStyle name="Standard 95 2" xfId="6215"/>
    <cellStyle name="Standard 95 2 2" xfId="6216"/>
    <cellStyle name="Standard 95 2 2 2" xfId="9111"/>
    <cellStyle name="Standard 95 2 2 2 2" xfId="23596"/>
    <cellStyle name="Standard 95 2 2 3" xfId="23595"/>
    <cellStyle name="Standard 95 2 3" xfId="6217"/>
    <cellStyle name="Standard 95 2 3 2" xfId="9112"/>
    <cellStyle name="Standard 95 2 3 2 2" xfId="23598"/>
    <cellStyle name="Standard 95 2 3 3" xfId="23597"/>
    <cellStyle name="Standard 95 2 4" xfId="9110"/>
    <cellStyle name="Standard 95 2 4 2" xfId="23599"/>
    <cellStyle name="Standard 95 2 5" xfId="13977"/>
    <cellStyle name="Standard 95 2 5 2" xfId="23600"/>
    <cellStyle name="Standard 95 2 6" xfId="13085"/>
    <cellStyle name="Standard 95 2 6 2" xfId="23601"/>
    <cellStyle name="Standard 95 2 7" xfId="23594"/>
    <cellStyle name="Standard 95 3" xfId="6218"/>
    <cellStyle name="Standard 95 3 2" xfId="9113"/>
    <cellStyle name="Standard 95 3 2 2" xfId="23603"/>
    <cellStyle name="Standard 95 3 3" xfId="23602"/>
    <cellStyle name="Standard 95 4" xfId="6219"/>
    <cellStyle name="Standard 95 4 2" xfId="9114"/>
    <cellStyle name="Standard 95 4 2 2" xfId="23605"/>
    <cellStyle name="Standard 95 4 3" xfId="23604"/>
    <cellStyle name="Standard 95 5" xfId="9109"/>
    <cellStyle name="Standard 95 5 2" xfId="23606"/>
    <cellStyle name="Standard 95 6" xfId="13978"/>
    <cellStyle name="Standard 95 6 2" xfId="23607"/>
    <cellStyle name="Standard 95 7" xfId="10840"/>
    <cellStyle name="Standard 95 7 2" xfId="23608"/>
    <cellStyle name="Standard 95 8" xfId="23593"/>
    <cellStyle name="Standard 96" xfId="6220"/>
    <cellStyle name="Standard 96 2" xfId="6221"/>
    <cellStyle name="Standard 96 2 2" xfId="9116"/>
    <cellStyle name="Standard 96 2 2 2" xfId="23611"/>
    <cellStyle name="Standard 96 2 3" xfId="23610"/>
    <cellStyle name="Standard 96 3" xfId="6222"/>
    <cellStyle name="Standard 96 3 2" xfId="9117"/>
    <cellStyle name="Standard 96 3 2 2" xfId="23613"/>
    <cellStyle name="Standard 96 3 3" xfId="23612"/>
    <cellStyle name="Standard 96 4" xfId="9115"/>
    <cellStyle name="Standard 96 4 2" xfId="23614"/>
    <cellStyle name="Standard 96 5" xfId="13976"/>
    <cellStyle name="Standard 96 5 2" xfId="23615"/>
    <cellStyle name="Standard 96 6" xfId="10841"/>
    <cellStyle name="Standard 96 6 2" xfId="23616"/>
    <cellStyle name="Standard 96 7" xfId="23609"/>
    <cellStyle name="Standard 97" xfId="6223"/>
    <cellStyle name="Standard 97 2" xfId="6224"/>
    <cellStyle name="Standard 97 2 2" xfId="9119"/>
    <cellStyle name="Standard 97 2 2 2" xfId="23619"/>
    <cellStyle name="Standard 97 2 3" xfId="23618"/>
    <cellStyle name="Standard 97 3" xfId="6225"/>
    <cellStyle name="Standard 97 3 2" xfId="9120"/>
    <cellStyle name="Standard 97 3 2 2" xfId="23621"/>
    <cellStyle name="Standard 97 3 3" xfId="23620"/>
    <cellStyle name="Standard 97 4" xfId="9118"/>
    <cellStyle name="Standard 97 4 2" xfId="23622"/>
    <cellStyle name="Standard 97 5" xfId="13980"/>
    <cellStyle name="Standard 97 5 2" xfId="23623"/>
    <cellStyle name="Standard 97 6" xfId="13084"/>
    <cellStyle name="Standard 97 6 2" xfId="23624"/>
    <cellStyle name="Standard 97 7" xfId="23617"/>
    <cellStyle name="Standard 98" xfId="6226"/>
    <cellStyle name="Standard 98 2" xfId="6227"/>
    <cellStyle name="Standard 98 2 2" xfId="9122"/>
    <cellStyle name="Standard 98 2 2 2" xfId="23627"/>
    <cellStyle name="Standard 98 2 3" xfId="23626"/>
    <cellStyle name="Standard 98 3" xfId="6228"/>
    <cellStyle name="Standard 98 3 2" xfId="9123"/>
    <cellStyle name="Standard 98 3 2 2" xfId="23629"/>
    <cellStyle name="Standard 98 3 3" xfId="23628"/>
    <cellStyle name="Standard 98 4" xfId="9121"/>
    <cellStyle name="Standard 98 4 2" xfId="23630"/>
    <cellStyle name="Standard 98 5" xfId="13979"/>
    <cellStyle name="Standard 98 5 2" xfId="23631"/>
    <cellStyle name="Standard 98 6" xfId="11778"/>
    <cellStyle name="Standard 98 6 2" xfId="23632"/>
    <cellStyle name="Standard 98 7" xfId="23625"/>
    <cellStyle name="Standard 99" xfId="6229"/>
    <cellStyle name="Standard 99 2" xfId="6230"/>
    <cellStyle name="Standard 99 2 2" xfId="9125"/>
    <cellStyle name="Standard 99 2 2 2" xfId="23635"/>
    <cellStyle name="Standard 99 2 3" xfId="23634"/>
    <cellStyle name="Standard 99 3" xfId="6231"/>
    <cellStyle name="Standard 99 3 2" xfId="9126"/>
    <cellStyle name="Standard 99 3 2 2" xfId="23637"/>
    <cellStyle name="Standard 99 3 3" xfId="23636"/>
    <cellStyle name="Standard 99 4" xfId="9124"/>
    <cellStyle name="Standard 99 4 2" xfId="23638"/>
    <cellStyle name="Standard 99 5" xfId="12637"/>
    <cellStyle name="Standard 99 5 2" xfId="23639"/>
    <cellStyle name="Standard 99 6" xfId="10844"/>
    <cellStyle name="Standard 99 6 2" xfId="23640"/>
    <cellStyle name="Standard 99 7" xfId="23633"/>
    <cellStyle name="Standard_GUI_PerlesPlus_wo_31may08_.xls" xfId="6232"/>
    <cellStyle name="static" xfId="6233"/>
    <cellStyle name="static 10" xfId="9127"/>
    <cellStyle name="static 10 2" xfId="23642"/>
    <cellStyle name="static 11" xfId="13982"/>
    <cellStyle name="static 11 2" xfId="23643"/>
    <cellStyle name="static 12" xfId="10843"/>
    <cellStyle name="static 12 2" xfId="23644"/>
    <cellStyle name="static 13" xfId="23641"/>
    <cellStyle name="static 2" xfId="6234"/>
    <cellStyle name="static 2 10" xfId="13086"/>
    <cellStyle name="static 2 10 2" xfId="23646"/>
    <cellStyle name="static 2 11" xfId="23645"/>
    <cellStyle name="static 2 2" xfId="6235"/>
    <cellStyle name="static 2 2 2" xfId="6236"/>
    <cellStyle name="static 2 2 2 2" xfId="9130"/>
    <cellStyle name="static 2 2 2 2 2" xfId="23649"/>
    <cellStyle name="static 2 2 2 3" xfId="23648"/>
    <cellStyle name="static 2 2 3" xfId="6237"/>
    <cellStyle name="static 2 2 3 2" xfId="9131"/>
    <cellStyle name="static 2 2 3 2 2" xfId="23651"/>
    <cellStyle name="static 2 2 3 3" xfId="23650"/>
    <cellStyle name="static 2 2 4" xfId="9129"/>
    <cellStyle name="static 2 2 4 2" xfId="23652"/>
    <cellStyle name="static 2 2 5" xfId="13983"/>
    <cellStyle name="static 2 2 5 2" xfId="23653"/>
    <cellStyle name="static 2 2 6" xfId="13077"/>
    <cellStyle name="static 2 2 6 2" xfId="23654"/>
    <cellStyle name="static 2 2 7" xfId="23647"/>
    <cellStyle name="static 2 3" xfId="6238"/>
    <cellStyle name="static 2 3 2" xfId="6239"/>
    <cellStyle name="static 2 3 2 2" xfId="9133"/>
    <cellStyle name="static 2 3 2 2 2" xfId="23657"/>
    <cellStyle name="static 2 3 2 3" xfId="23656"/>
    <cellStyle name="static 2 3 3" xfId="6240"/>
    <cellStyle name="static 2 3 3 2" xfId="9134"/>
    <cellStyle name="static 2 3 3 2 2" xfId="23659"/>
    <cellStyle name="static 2 3 3 3" xfId="23658"/>
    <cellStyle name="static 2 3 4" xfId="9132"/>
    <cellStyle name="static 2 3 4 2" xfId="23660"/>
    <cellStyle name="static 2 3 5" xfId="13981"/>
    <cellStyle name="static 2 3 5 2" xfId="23661"/>
    <cellStyle name="static 2 3 6" xfId="11779"/>
    <cellStyle name="static 2 3 6 2" xfId="23662"/>
    <cellStyle name="static 2 3 7" xfId="23655"/>
    <cellStyle name="static 2 4" xfId="6241"/>
    <cellStyle name="static 2 4 2" xfId="6242"/>
    <cellStyle name="static 2 4 2 2" xfId="9136"/>
    <cellStyle name="static 2 4 2 2 2" xfId="23665"/>
    <cellStyle name="static 2 4 2 3" xfId="23664"/>
    <cellStyle name="static 2 4 3" xfId="6243"/>
    <cellStyle name="static 2 4 3 2" xfId="9137"/>
    <cellStyle name="static 2 4 3 2 2" xfId="23667"/>
    <cellStyle name="static 2 4 3 3" xfId="23666"/>
    <cellStyle name="static 2 4 4" xfId="9135"/>
    <cellStyle name="static 2 4 4 2" xfId="23668"/>
    <cellStyle name="static 2 4 5" xfId="12639"/>
    <cellStyle name="static 2 4 5 2" xfId="23669"/>
    <cellStyle name="static 2 4 6" xfId="10852"/>
    <cellStyle name="static 2 4 6 2" xfId="23670"/>
    <cellStyle name="static 2 4 7" xfId="23663"/>
    <cellStyle name="static 2 5" xfId="6244"/>
    <cellStyle name="static 2 5 2" xfId="6245"/>
    <cellStyle name="static 2 5 2 2" xfId="9139"/>
    <cellStyle name="static 2 5 2 2 2" xfId="23673"/>
    <cellStyle name="static 2 5 2 3" xfId="23672"/>
    <cellStyle name="static 2 5 3" xfId="6246"/>
    <cellStyle name="static 2 5 3 2" xfId="9140"/>
    <cellStyle name="static 2 5 3 2 2" xfId="23675"/>
    <cellStyle name="static 2 5 3 3" xfId="23674"/>
    <cellStyle name="static 2 5 4" xfId="9138"/>
    <cellStyle name="static 2 5 4 2" xfId="23676"/>
    <cellStyle name="static 2 5 5" xfId="13984"/>
    <cellStyle name="static 2 5 5 2" xfId="23677"/>
    <cellStyle name="static 2 5 6" xfId="10845"/>
    <cellStyle name="static 2 5 6 2" xfId="23678"/>
    <cellStyle name="static 2 5 7" xfId="23671"/>
    <cellStyle name="static 2 6" xfId="6247"/>
    <cellStyle name="static 2 6 2" xfId="9141"/>
    <cellStyle name="static 2 6 2 2" xfId="23680"/>
    <cellStyle name="static 2 6 3" xfId="23679"/>
    <cellStyle name="static 2 7" xfId="6248"/>
    <cellStyle name="static 2 7 2" xfId="9142"/>
    <cellStyle name="static 2 7 2 2" xfId="23682"/>
    <cellStyle name="static 2 7 3" xfId="23681"/>
    <cellStyle name="static 2 8" xfId="9128"/>
    <cellStyle name="static 2 8 2" xfId="23683"/>
    <cellStyle name="static 2 9" xfId="12638"/>
    <cellStyle name="static 2 9 2" xfId="23684"/>
    <cellStyle name="static 2_Deutsche Bank1" xfId="6249"/>
    <cellStyle name="static 3" xfId="6250"/>
    <cellStyle name="static 3 2" xfId="6251"/>
    <cellStyle name="static 3 2 2" xfId="9144"/>
    <cellStyle name="static 3 2 2 2" xfId="23687"/>
    <cellStyle name="static 3 2 3" xfId="23686"/>
    <cellStyle name="static 3 3" xfId="6252"/>
    <cellStyle name="static 3 3 2" xfId="9145"/>
    <cellStyle name="static 3 3 2 2" xfId="23689"/>
    <cellStyle name="static 3 3 3" xfId="23688"/>
    <cellStyle name="static 3 4" xfId="9143"/>
    <cellStyle name="static 3 4 2" xfId="23690"/>
    <cellStyle name="static 3 5" xfId="13985"/>
    <cellStyle name="static 3 5 2" xfId="23691"/>
    <cellStyle name="static 3 6" xfId="11780"/>
    <cellStyle name="static 3 6 2" xfId="23692"/>
    <cellStyle name="static 3 7" xfId="23685"/>
    <cellStyle name="static 4" xfId="6253"/>
    <cellStyle name="static 4 2" xfId="6254"/>
    <cellStyle name="static 4 2 2" xfId="9147"/>
    <cellStyle name="static 4 2 2 2" xfId="23695"/>
    <cellStyle name="static 4 2 3" xfId="23694"/>
    <cellStyle name="static 4 3" xfId="6255"/>
    <cellStyle name="static 4 3 2" xfId="9148"/>
    <cellStyle name="static 4 3 2 2" xfId="23697"/>
    <cellStyle name="static 4 3 3" xfId="23696"/>
    <cellStyle name="static 4 4" xfId="9146"/>
    <cellStyle name="static 4 4 2" xfId="23698"/>
    <cellStyle name="static 4 5" xfId="12640"/>
    <cellStyle name="static 4 5 2" xfId="23699"/>
    <cellStyle name="static 4 6" xfId="10847"/>
    <cellStyle name="static 4 6 2" xfId="23700"/>
    <cellStyle name="static 4 7" xfId="23693"/>
    <cellStyle name="static 5" xfId="6256"/>
    <cellStyle name="static 5 2" xfId="6257"/>
    <cellStyle name="static 5 2 2" xfId="9150"/>
    <cellStyle name="static 5 2 2 2" xfId="23703"/>
    <cellStyle name="static 5 2 3" xfId="23702"/>
    <cellStyle name="static 5 3" xfId="6258"/>
    <cellStyle name="static 5 3 2" xfId="9151"/>
    <cellStyle name="static 5 3 2 2" xfId="23705"/>
    <cellStyle name="static 5 3 3" xfId="23704"/>
    <cellStyle name="static 5 4" xfId="9149"/>
    <cellStyle name="static 5 4 2" xfId="23706"/>
    <cellStyle name="static 5 5" xfId="12641"/>
    <cellStyle name="static 5 5 2" xfId="23707"/>
    <cellStyle name="static 5 6" xfId="10846"/>
    <cellStyle name="static 5 6 2" xfId="23708"/>
    <cellStyle name="static 5 7" xfId="23701"/>
    <cellStyle name="static 6" xfId="6259"/>
    <cellStyle name="static 6 2" xfId="6260"/>
    <cellStyle name="static 6 2 2" xfId="9153"/>
    <cellStyle name="static 6 2 2 2" xfId="23711"/>
    <cellStyle name="static 6 2 3" xfId="23710"/>
    <cellStyle name="static 6 3" xfId="6261"/>
    <cellStyle name="static 6 3 2" xfId="9154"/>
    <cellStyle name="static 6 3 2 2" xfId="23713"/>
    <cellStyle name="static 6 3 3" xfId="23712"/>
    <cellStyle name="static 6 4" xfId="9152"/>
    <cellStyle name="static 6 4 2" xfId="23714"/>
    <cellStyle name="static 6 5" xfId="13986"/>
    <cellStyle name="static 6 5 2" xfId="23715"/>
    <cellStyle name="static 6 6" xfId="13089"/>
    <cellStyle name="static 6 6 2" xfId="23716"/>
    <cellStyle name="static 6 7" xfId="23709"/>
    <cellStyle name="static 7" xfId="6262"/>
    <cellStyle name="static 7 2" xfId="6263"/>
    <cellStyle name="static 7 2 2" xfId="9156"/>
    <cellStyle name="static 7 2 2 2" xfId="23719"/>
    <cellStyle name="static 7 2 3" xfId="23718"/>
    <cellStyle name="static 7 3" xfId="6264"/>
    <cellStyle name="static 7 3 2" xfId="9157"/>
    <cellStyle name="static 7 3 2 2" xfId="23721"/>
    <cellStyle name="static 7 3 3" xfId="23720"/>
    <cellStyle name="static 7 4" xfId="9155"/>
    <cellStyle name="static 7 4 2" xfId="23722"/>
    <cellStyle name="static 7 5" xfId="12642"/>
    <cellStyle name="static 7 5 2" xfId="23723"/>
    <cellStyle name="static 7 6" xfId="13088"/>
    <cellStyle name="static 7 6 2" xfId="23724"/>
    <cellStyle name="static 7 7" xfId="23717"/>
    <cellStyle name="static 8" xfId="6265"/>
    <cellStyle name="static 8 2" xfId="9158"/>
    <cellStyle name="static 8 2 2" xfId="23726"/>
    <cellStyle name="static 8 3" xfId="23725"/>
    <cellStyle name="static 9" xfId="6266"/>
    <cellStyle name="static 9 2" xfId="9159"/>
    <cellStyle name="static 9 2 2" xfId="23728"/>
    <cellStyle name="static 9 3" xfId="23727"/>
    <cellStyle name="static_Deutsche Bank" xfId="6267"/>
    <cellStyle name="Stil 1" xfId="6268"/>
    <cellStyle name="Stil 1 10" xfId="6269"/>
    <cellStyle name="Stil 1 10 2" xfId="6270"/>
    <cellStyle name="Stil 1 10 2 2" xfId="9162"/>
    <cellStyle name="Stil 1 10 2 2 2" xfId="23732"/>
    <cellStyle name="Stil 1 10 2 3" xfId="23731"/>
    <cellStyle name="Stil 1 10 3" xfId="6271"/>
    <cellStyle name="Stil 1 10 3 2" xfId="9163"/>
    <cellStyle name="Stil 1 10 3 2 2" xfId="23734"/>
    <cellStyle name="Stil 1 10 3 3" xfId="23733"/>
    <cellStyle name="Stil 1 10 4" xfId="9161"/>
    <cellStyle name="Stil 1 10 4 2" xfId="23735"/>
    <cellStyle name="Stil 1 10 5" xfId="13987"/>
    <cellStyle name="Stil 1 10 5 2" xfId="23736"/>
    <cellStyle name="Stil 1 10 6" xfId="10848"/>
    <cellStyle name="Stil 1 10 6 2" xfId="23737"/>
    <cellStyle name="Stil 1 10 7" xfId="23730"/>
    <cellStyle name="Stil 1 11" xfId="6272"/>
    <cellStyle name="Stil 1 11 2" xfId="9164"/>
    <cellStyle name="Stil 1 11 2 2" xfId="23739"/>
    <cellStyle name="Stil 1 11 3" xfId="23738"/>
    <cellStyle name="Stil 1 12" xfId="6273"/>
    <cellStyle name="Stil 1 12 2" xfId="9165"/>
    <cellStyle name="Stil 1 12 2 2" xfId="23741"/>
    <cellStyle name="Stil 1 12 3" xfId="23740"/>
    <cellStyle name="Stil 1 13" xfId="9160"/>
    <cellStyle name="Stil 1 13 2" xfId="23742"/>
    <cellStyle name="Stil 1 14" xfId="12643"/>
    <cellStyle name="Stil 1 14 2" xfId="23743"/>
    <cellStyle name="Stil 1 15" xfId="10851"/>
    <cellStyle name="Stil 1 15 2" xfId="23744"/>
    <cellStyle name="Stil 1 16" xfId="23729"/>
    <cellStyle name="Stil 1 2" xfId="6274"/>
    <cellStyle name="Stil 1 2 2" xfId="6275"/>
    <cellStyle name="Stil 1 2 2 2" xfId="6276"/>
    <cellStyle name="Stil 1 2 2 2 2" xfId="6277"/>
    <cellStyle name="Stil 1 2 2 2 2 2" xfId="9169"/>
    <cellStyle name="Stil 1 2 2 2 2 2 2" xfId="23749"/>
    <cellStyle name="Stil 1 2 2 2 2 3" xfId="23748"/>
    <cellStyle name="Stil 1 2 2 2 3" xfId="6278"/>
    <cellStyle name="Stil 1 2 2 2 3 2" xfId="9170"/>
    <cellStyle name="Stil 1 2 2 2 3 2 2" xfId="23751"/>
    <cellStyle name="Stil 1 2 2 2 3 3" xfId="23750"/>
    <cellStyle name="Stil 1 2 2 2 4" xfId="9168"/>
    <cellStyle name="Stil 1 2 2 2 4 2" xfId="23752"/>
    <cellStyle name="Stil 1 2 2 2 5" xfId="12645"/>
    <cellStyle name="Stil 1 2 2 2 5 2" xfId="23753"/>
    <cellStyle name="Stil 1 2 2 2 6" xfId="13087"/>
    <cellStyle name="Stil 1 2 2 2 6 2" xfId="23754"/>
    <cellStyle name="Stil 1 2 2 2 7" xfId="23747"/>
    <cellStyle name="Stil 1 2 2 3" xfId="6279"/>
    <cellStyle name="Stil 1 2 2 3 2" xfId="9171"/>
    <cellStyle name="Stil 1 2 2 3 2 2" xfId="23756"/>
    <cellStyle name="Stil 1 2 2 3 3" xfId="23755"/>
    <cellStyle name="Stil 1 2 2 4" xfId="6280"/>
    <cellStyle name="Stil 1 2 2 4 2" xfId="9172"/>
    <cellStyle name="Stil 1 2 2 4 2 2" xfId="23758"/>
    <cellStyle name="Stil 1 2 2 4 3" xfId="23757"/>
    <cellStyle name="Stil 1 2 2 5" xfId="9167"/>
    <cellStyle name="Stil 1 2 2 5 2" xfId="23759"/>
    <cellStyle name="Stil 1 2 2 6" xfId="13988"/>
    <cellStyle name="Stil 1 2 2 6 2" xfId="23760"/>
    <cellStyle name="Stil 1 2 2 7" xfId="10849"/>
    <cellStyle name="Stil 1 2 2 7 2" xfId="23761"/>
    <cellStyle name="Stil 1 2 2 8" xfId="23746"/>
    <cellStyle name="Stil 1 2 2_BNP_Tradeabstimmung_Oktober_2012" xfId="6281"/>
    <cellStyle name="Stil 1 2 3" xfId="6282"/>
    <cellStyle name="Stil 1 2 3 2" xfId="6283"/>
    <cellStyle name="Stil 1 2 3 2 2" xfId="9174"/>
    <cellStyle name="Stil 1 2 3 2 2 2" xfId="23764"/>
    <cellStyle name="Stil 1 2 3 2 3" xfId="23763"/>
    <cellStyle name="Stil 1 2 3 3" xfId="6284"/>
    <cellStyle name="Stil 1 2 3 3 2" xfId="9175"/>
    <cellStyle name="Stil 1 2 3 3 2 2" xfId="23766"/>
    <cellStyle name="Stil 1 2 3 3 3" xfId="23765"/>
    <cellStyle name="Stil 1 2 3 4" xfId="9173"/>
    <cellStyle name="Stil 1 2 3 4 2" xfId="23767"/>
    <cellStyle name="Stil 1 2 3 5" xfId="13989"/>
    <cellStyle name="Stil 1 2 3 5 2" xfId="23768"/>
    <cellStyle name="Stil 1 2 3 6" xfId="10850"/>
    <cellStyle name="Stil 1 2 3 6 2" xfId="23769"/>
    <cellStyle name="Stil 1 2 3 7" xfId="23762"/>
    <cellStyle name="Stil 1 2 4" xfId="6285"/>
    <cellStyle name="Stil 1 2 4 2" xfId="9176"/>
    <cellStyle name="Stil 1 2 4 2 2" xfId="23771"/>
    <cellStyle name="Stil 1 2 4 3" xfId="23770"/>
    <cellStyle name="Stil 1 2 5" xfId="6286"/>
    <cellStyle name="Stil 1 2 5 2" xfId="9177"/>
    <cellStyle name="Stil 1 2 5 2 2" xfId="23773"/>
    <cellStyle name="Stil 1 2 5 3" xfId="23772"/>
    <cellStyle name="Stil 1 2 6" xfId="9166"/>
    <cellStyle name="Stil 1 2 6 2" xfId="23774"/>
    <cellStyle name="Stil 1 2 7" xfId="12644"/>
    <cellStyle name="Stil 1 2 7 2" xfId="23775"/>
    <cellStyle name="Stil 1 2 8" xfId="13090"/>
    <cellStyle name="Stil 1 2 8 2" xfId="23776"/>
    <cellStyle name="Stil 1 2 9" xfId="23745"/>
    <cellStyle name="Stil 1 2_BNP_Tradeabstimmung_Oktober_2012" xfId="6287"/>
    <cellStyle name="Stil 1 3" xfId="6288"/>
    <cellStyle name="Stil 1 3 2" xfId="6289"/>
    <cellStyle name="Stil 1 3 2 2" xfId="6290"/>
    <cellStyle name="Stil 1 3 2 2 2" xfId="9180"/>
    <cellStyle name="Stil 1 3 2 2 2 2" xfId="23780"/>
    <cellStyle name="Stil 1 3 2 2 3" xfId="23779"/>
    <cellStyle name="Stil 1 3 2 3" xfId="6291"/>
    <cellStyle name="Stil 1 3 2 3 2" xfId="9181"/>
    <cellStyle name="Stil 1 3 2 3 2 2" xfId="23782"/>
    <cellStyle name="Stil 1 3 2 3 3" xfId="23781"/>
    <cellStyle name="Stil 1 3 2 4" xfId="9179"/>
    <cellStyle name="Stil 1 3 2 4 2" xfId="23783"/>
    <cellStyle name="Stil 1 3 2 5" xfId="12646"/>
    <cellStyle name="Stil 1 3 2 5 2" xfId="23784"/>
    <cellStyle name="Stil 1 3 2 6" xfId="13091"/>
    <cellStyle name="Stil 1 3 2 6 2" xfId="23785"/>
    <cellStyle name="Stil 1 3 2 7" xfId="23778"/>
    <cellStyle name="Stil 1 3 3" xfId="6292"/>
    <cellStyle name="Stil 1 3 3 2" xfId="9182"/>
    <cellStyle name="Stil 1 3 3 2 2" xfId="23787"/>
    <cellStyle name="Stil 1 3 3 3" xfId="23786"/>
    <cellStyle name="Stil 1 3 4" xfId="6293"/>
    <cellStyle name="Stil 1 3 4 2" xfId="9183"/>
    <cellStyle name="Stil 1 3 4 2 2" xfId="23789"/>
    <cellStyle name="Stil 1 3 4 3" xfId="23788"/>
    <cellStyle name="Stil 1 3 5" xfId="9178"/>
    <cellStyle name="Stil 1 3 5 2" xfId="23790"/>
    <cellStyle name="Stil 1 3 6" xfId="13990"/>
    <cellStyle name="Stil 1 3 6 2" xfId="23791"/>
    <cellStyle name="Stil 1 3 7" xfId="11781"/>
    <cellStyle name="Stil 1 3 7 2" xfId="23792"/>
    <cellStyle name="Stil 1 3 8" xfId="23777"/>
    <cellStyle name="Stil 1 3_BNP_Tradeabstimmung_Oktober_2012" xfId="6294"/>
    <cellStyle name="Stil 1 4" xfId="6295"/>
    <cellStyle name="Stil 1 4 2" xfId="6296"/>
    <cellStyle name="Stil 1 4 2 2" xfId="6297"/>
    <cellStyle name="Stil 1 4 2 2 2" xfId="9186"/>
    <cellStyle name="Stil 1 4 2 2 2 2" xfId="23796"/>
    <cellStyle name="Stil 1 4 2 2 3" xfId="23795"/>
    <cellStyle name="Stil 1 4 2 3" xfId="6298"/>
    <cellStyle name="Stil 1 4 2 3 2" xfId="9187"/>
    <cellStyle name="Stil 1 4 2 3 2 2" xfId="23798"/>
    <cellStyle name="Stil 1 4 2 3 3" xfId="23797"/>
    <cellStyle name="Stil 1 4 2 4" xfId="9185"/>
    <cellStyle name="Stil 1 4 2 4 2" xfId="23799"/>
    <cellStyle name="Stil 1 4 2 5" xfId="13992"/>
    <cellStyle name="Stil 1 4 2 5 2" xfId="23800"/>
    <cellStyle name="Stil 1 4 2 6" xfId="10853"/>
    <cellStyle name="Stil 1 4 2 6 2" xfId="23801"/>
    <cellStyle name="Stil 1 4 2 7" xfId="23794"/>
    <cellStyle name="Stil 1 4 3" xfId="6299"/>
    <cellStyle name="Stil 1 4 3 2" xfId="9188"/>
    <cellStyle name="Stil 1 4 3 2 2" xfId="23803"/>
    <cellStyle name="Stil 1 4 3 3" xfId="23802"/>
    <cellStyle name="Stil 1 4 4" xfId="6300"/>
    <cellStyle name="Stil 1 4 4 2" xfId="9189"/>
    <cellStyle name="Stil 1 4 4 2 2" xfId="23805"/>
    <cellStyle name="Stil 1 4 4 3" xfId="23804"/>
    <cellStyle name="Stil 1 4 5" xfId="9184"/>
    <cellStyle name="Stil 1 4 5 2" xfId="23806"/>
    <cellStyle name="Stil 1 4 6" xfId="12647"/>
    <cellStyle name="Stil 1 4 6 2" xfId="23807"/>
    <cellStyle name="Stil 1 4 7" xfId="10855"/>
    <cellStyle name="Stil 1 4 7 2" xfId="23808"/>
    <cellStyle name="Stil 1 4 8" xfId="23793"/>
    <cellStyle name="Stil 1 4_BNP_Tradeabstimmung_Oktober_2012" xfId="6301"/>
    <cellStyle name="Stil 1 5" xfId="6302"/>
    <cellStyle name="Stil 1 5 2" xfId="6303"/>
    <cellStyle name="Stil 1 5 2 2" xfId="9191"/>
    <cellStyle name="Stil 1 5 2 2 2" xfId="23811"/>
    <cellStyle name="Stil 1 5 2 3" xfId="23810"/>
    <cellStyle name="Stil 1 5 3" xfId="6304"/>
    <cellStyle name="Stil 1 5 3 2" xfId="9192"/>
    <cellStyle name="Stil 1 5 3 2 2" xfId="23813"/>
    <cellStyle name="Stil 1 5 3 3" xfId="23812"/>
    <cellStyle name="Stil 1 5 4" xfId="9190"/>
    <cellStyle name="Stil 1 5 4 2" xfId="23814"/>
    <cellStyle name="Stil 1 5 5" xfId="13993"/>
    <cellStyle name="Stil 1 5 5 2" xfId="23815"/>
    <cellStyle name="Stil 1 5 6" xfId="10854"/>
    <cellStyle name="Stil 1 5 6 2" xfId="23816"/>
    <cellStyle name="Stil 1 5 7" xfId="23809"/>
    <cellStyle name="Stil 1 6" xfId="6305"/>
    <cellStyle name="Stil 1 6 2" xfId="6306"/>
    <cellStyle name="Stil 1 6 2 2" xfId="9194"/>
    <cellStyle name="Stil 1 6 2 2 2" xfId="23819"/>
    <cellStyle name="Stil 1 6 2 3" xfId="23818"/>
    <cellStyle name="Stil 1 6 3" xfId="6307"/>
    <cellStyle name="Stil 1 6 3 2" xfId="9195"/>
    <cellStyle name="Stil 1 6 3 2 2" xfId="23821"/>
    <cellStyle name="Stil 1 6 3 3" xfId="23820"/>
    <cellStyle name="Stil 1 6 4" xfId="9193"/>
    <cellStyle name="Stil 1 6 4 2" xfId="23822"/>
    <cellStyle name="Stil 1 6 5" xfId="13991"/>
    <cellStyle name="Stil 1 6 5 2" xfId="23823"/>
    <cellStyle name="Stil 1 6 6" xfId="11782"/>
    <cellStyle name="Stil 1 6 6 2" xfId="23824"/>
    <cellStyle name="Stil 1 6 7" xfId="23817"/>
    <cellStyle name="Stil 1 7" xfId="6308"/>
    <cellStyle name="Stil 1 7 2" xfId="6309"/>
    <cellStyle name="Stil 1 7 2 2" xfId="9197"/>
    <cellStyle name="Stil 1 7 2 2 2" xfId="23827"/>
    <cellStyle name="Stil 1 7 2 3" xfId="23826"/>
    <cellStyle name="Stil 1 7 3" xfId="6310"/>
    <cellStyle name="Stil 1 7 3 2" xfId="9198"/>
    <cellStyle name="Stil 1 7 3 2 2" xfId="23829"/>
    <cellStyle name="Stil 1 7 3 3" xfId="23828"/>
    <cellStyle name="Stil 1 7 4" xfId="9196"/>
    <cellStyle name="Stil 1 7 4 2" xfId="23830"/>
    <cellStyle name="Stil 1 7 5" xfId="13994"/>
    <cellStyle name="Stil 1 7 5 2" xfId="23831"/>
    <cellStyle name="Stil 1 7 6" xfId="11783"/>
    <cellStyle name="Stil 1 7 6 2" xfId="23832"/>
    <cellStyle name="Stil 1 7 7" xfId="23825"/>
    <cellStyle name="Stil 1 8" xfId="6311"/>
    <cellStyle name="Stil 1 8 2" xfId="6312"/>
    <cellStyle name="Stil 1 8 2 2" xfId="9200"/>
    <cellStyle name="Stil 1 8 2 2 2" xfId="23835"/>
    <cellStyle name="Stil 1 8 2 3" xfId="23834"/>
    <cellStyle name="Stil 1 8 3" xfId="6313"/>
    <cellStyle name="Stil 1 8 3 2" xfId="9201"/>
    <cellStyle name="Stil 1 8 3 2 2" xfId="23837"/>
    <cellStyle name="Stil 1 8 3 3" xfId="23836"/>
    <cellStyle name="Stil 1 8 4" xfId="9199"/>
    <cellStyle name="Stil 1 8 4 2" xfId="23838"/>
    <cellStyle name="Stil 1 8 5" xfId="12841"/>
    <cellStyle name="Stil 1 8 5 2" xfId="23839"/>
    <cellStyle name="Stil 1 8 6" xfId="10858"/>
    <cellStyle name="Stil 1 8 6 2" xfId="23840"/>
    <cellStyle name="Stil 1 8 7" xfId="23833"/>
    <cellStyle name="Stil 1 9" xfId="6314"/>
    <cellStyle name="Stil 1 9 2" xfId="6315"/>
    <cellStyle name="Stil 1 9 2 2" xfId="9203"/>
    <cellStyle name="Stil 1 9 2 2 2" xfId="23843"/>
    <cellStyle name="Stil 1 9 2 3" xfId="23842"/>
    <cellStyle name="Stil 1 9 3" xfId="6316"/>
    <cellStyle name="Stil 1 9 3 2" xfId="9204"/>
    <cellStyle name="Stil 1 9 3 2 2" xfId="23845"/>
    <cellStyle name="Stil 1 9 3 3" xfId="23844"/>
    <cellStyle name="Stil 1 9 4" xfId="9202"/>
    <cellStyle name="Stil 1 9 4 2" xfId="23846"/>
    <cellStyle name="Stil 1 9 5" xfId="12648"/>
    <cellStyle name="Stil 1 9 5 2" xfId="23847"/>
    <cellStyle name="Stil 1 9 6" xfId="10856"/>
    <cellStyle name="Stil 1 9 6 2" xfId="23848"/>
    <cellStyle name="Stil 1 9 7" xfId="23841"/>
    <cellStyle name="Stil 1_BNP_Tradeabstimmung_Oktober_2012" xfId="6317"/>
    <cellStyle name="Style 1" xfId="6318"/>
    <cellStyle name="Style 1 10" xfId="6319"/>
    <cellStyle name="Style 1 10 2" xfId="6320"/>
    <cellStyle name="Style 1 10 2 2" xfId="9207"/>
    <cellStyle name="Style 1 10 2 2 2" xfId="23852"/>
    <cellStyle name="Style 1 10 2 3" xfId="23851"/>
    <cellStyle name="Style 1 10 3" xfId="9206"/>
    <cellStyle name="Style 1 10 3 2" xfId="23853"/>
    <cellStyle name="Style 1 10 4" xfId="23850"/>
    <cellStyle name="Style 1 11" xfId="6321"/>
    <cellStyle name="Style 1 11 2" xfId="9208"/>
    <cellStyle name="Style 1 11 2 2" xfId="23855"/>
    <cellStyle name="Style 1 11 3" xfId="23854"/>
    <cellStyle name="Style 1 12" xfId="6322"/>
    <cellStyle name="Style 1 12 2" xfId="9209"/>
    <cellStyle name="Style 1 12 2 2" xfId="23857"/>
    <cellStyle name="Style 1 12 3" xfId="23856"/>
    <cellStyle name="Style 1 13" xfId="6323"/>
    <cellStyle name="Style 1 13 2" xfId="9210"/>
    <cellStyle name="Style 1 13 2 2" xfId="23859"/>
    <cellStyle name="Style 1 13 3" xfId="23858"/>
    <cellStyle name="Style 1 14" xfId="6324"/>
    <cellStyle name="Style 1 14 2" xfId="9211"/>
    <cellStyle name="Style 1 14 2 2" xfId="23861"/>
    <cellStyle name="Style 1 14 3" xfId="23860"/>
    <cellStyle name="Style 1 15" xfId="9205"/>
    <cellStyle name="Style 1 15 2" xfId="23862"/>
    <cellStyle name="Style 1 16" xfId="6932"/>
    <cellStyle name="Style 1 16 2" xfId="23863"/>
    <cellStyle name="Style 1 17" xfId="12693"/>
    <cellStyle name="Style 1 17 2" xfId="23864"/>
    <cellStyle name="Style 1 18" xfId="13995"/>
    <cellStyle name="Style 1 18 2" xfId="23865"/>
    <cellStyle name="Style 1 19" xfId="10857"/>
    <cellStyle name="Style 1 19 2" xfId="23866"/>
    <cellStyle name="Style 1 2" xfId="6325"/>
    <cellStyle name="Style 1 2 10" xfId="6326"/>
    <cellStyle name="Style 1 2 10 2" xfId="9213"/>
    <cellStyle name="Style 1 2 10 2 2" xfId="23869"/>
    <cellStyle name="Style 1 2 10 3" xfId="23868"/>
    <cellStyle name="Style 1 2 11" xfId="6327"/>
    <cellStyle name="Style 1 2 11 2" xfId="9214"/>
    <cellStyle name="Style 1 2 11 2 2" xfId="23871"/>
    <cellStyle name="Style 1 2 11 3" xfId="23870"/>
    <cellStyle name="Style 1 2 12" xfId="6328"/>
    <cellStyle name="Style 1 2 12 2" xfId="9215"/>
    <cellStyle name="Style 1 2 12 2 2" xfId="23873"/>
    <cellStyle name="Style 1 2 12 3" xfId="23872"/>
    <cellStyle name="Style 1 2 13" xfId="9212"/>
    <cellStyle name="Style 1 2 13 2" xfId="23874"/>
    <cellStyle name="Style 1 2 14" xfId="6933"/>
    <cellStyle name="Style 1 2 14 2" xfId="23875"/>
    <cellStyle name="Style 1 2 15" xfId="12696"/>
    <cellStyle name="Style 1 2 15 2" xfId="23876"/>
    <cellStyle name="Style 1 2 16" xfId="13996"/>
    <cellStyle name="Style 1 2 16 2" xfId="23877"/>
    <cellStyle name="Style 1 2 17" xfId="13093"/>
    <cellStyle name="Style 1 2 17 2" xfId="23878"/>
    <cellStyle name="Style 1 2 18" xfId="23879"/>
    <cellStyle name="Style 1 2 19" xfId="23867"/>
    <cellStyle name="Style 1 2 2" xfId="6329"/>
    <cellStyle name="Style 1 2 2 10" xfId="6934"/>
    <cellStyle name="Style 1 2 2 10 2" xfId="23881"/>
    <cellStyle name="Style 1 2 2 11" xfId="12698"/>
    <cellStyle name="Style 1 2 2 11 2" xfId="23882"/>
    <cellStyle name="Style 1 2 2 12" xfId="12649"/>
    <cellStyle name="Style 1 2 2 12 2" xfId="23883"/>
    <cellStyle name="Style 1 2 2 13" xfId="11784"/>
    <cellStyle name="Style 1 2 2 13 2" xfId="23884"/>
    <cellStyle name="Style 1 2 2 14" xfId="23885"/>
    <cellStyle name="Style 1 2 2 15" xfId="23880"/>
    <cellStyle name="Style 1 2 2 16" xfId="26405"/>
    <cellStyle name="Style 1 2 2 17" xfId="29957"/>
    <cellStyle name="Style 1 2 2 2" xfId="6330"/>
    <cellStyle name="Style 1 2 2 2 10" xfId="13997"/>
    <cellStyle name="Style 1 2 2 2 10 2" xfId="23887"/>
    <cellStyle name="Style 1 2 2 2 11" xfId="13094"/>
    <cellStyle name="Style 1 2 2 2 11 2" xfId="23888"/>
    <cellStyle name="Style 1 2 2 2 12" xfId="23889"/>
    <cellStyle name="Style 1 2 2 2 13" xfId="23886"/>
    <cellStyle name="Style 1 2 2 2 14" xfId="26406"/>
    <cellStyle name="Style 1 2 2 2 15" xfId="29958"/>
    <cellStyle name="Style 1 2 2 2 2" xfId="6331"/>
    <cellStyle name="Style 1 2 2 2 2 2" xfId="6332"/>
    <cellStyle name="Style 1 2 2 2 2 2 2" xfId="9219"/>
    <cellStyle name="Style 1 2 2 2 2 2 2 2" xfId="23892"/>
    <cellStyle name="Style 1 2 2 2 2 2 3" xfId="23891"/>
    <cellStyle name="Style 1 2 2 2 2 3" xfId="9218"/>
    <cellStyle name="Style 1 2 2 2 2 3 2" xfId="23893"/>
    <cellStyle name="Style 1 2 2 2 2 4" xfId="23890"/>
    <cellStyle name="Style 1 2 2 2 3" xfId="6333"/>
    <cellStyle name="Style 1 2 2 2 3 2" xfId="6334"/>
    <cellStyle name="Style 1 2 2 2 3 2 2" xfId="9221"/>
    <cellStyle name="Style 1 2 2 2 3 2 2 2" xfId="23896"/>
    <cellStyle name="Style 1 2 2 2 3 2 3" xfId="23895"/>
    <cellStyle name="Style 1 2 2 2 3 3" xfId="9220"/>
    <cellStyle name="Style 1 2 2 2 3 3 2" xfId="23897"/>
    <cellStyle name="Style 1 2 2 2 3 4" xfId="23894"/>
    <cellStyle name="Style 1 2 2 2 4" xfId="6335"/>
    <cellStyle name="Style 1 2 2 2 4 2" xfId="9222"/>
    <cellStyle name="Style 1 2 2 2 4 2 2" xfId="23899"/>
    <cellStyle name="Style 1 2 2 2 4 3" xfId="23898"/>
    <cellStyle name="Style 1 2 2 2 5" xfId="6336"/>
    <cellStyle name="Style 1 2 2 2 5 2" xfId="9223"/>
    <cellStyle name="Style 1 2 2 2 5 2 2" xfId="23901"/>
    <cellStyle name="Style 1 2 2 2 5 3" xfId="23900"/>
    <cellStyle name="Style 1 2 2 2 6" xfId="6337"/>
    <cellStyle name="Style 1 2 2 2 6 2" xfId="9224"/>
    <cellStyle name="Style 1 2 2 2 6 2 2" xfId="23903"/>
    <cellStyle name="Style 1 2 2 2 6 3" xfId="23902"/>
    <cellStyle name="Style 1 2 2 2 7" xfId="6338"/>
    <cellStyle name="Style 1 2 2 2 7 2" xfId="9225"/>
    <cellStyle name="Style 1 2 2 2 7 2 2" xfId="23905"/>
    <cellStyle name="Style 1 2 2 2 7 3" xfId="23904"/>
    <cellStyle name="Style 1 2 2 2 8" xfId="9217"/>
    <cellStyle name="Style 1 2 2 2 8 2" xfId="23906"/>
    <cellStyle name="Style 1 2 2 2 9" xfId="6935"/>
    <cellStyle name="Style 1 2 2 2 9 2" xfId="23907"/>
    <cellStyle name="Style 1 2 2 3" xfId="6339"/>
    <cellStyle name="Style 1 2 2 3 2" xfId="6340"/>
    <cellStyle name="Style 1 2 2 3 2 2" xfId="9227"/>
    <cellStyle name="Style 1 2 2 3 2 2 2" xfId="23910"/>
    <cellStyle name="Style 1 2 2 3 2 3" xfId="23909"/>
    <cellStyle name="Style 1 2 2 3 3" xfId="9226"/>
    <cellStyle name="Style 1 2 2 3 3 2" xfId="23911"/>
    <cellStyle name="Style 1 2 2 3 4" xfId="23908"/>
    <cellStyle name="Style 1 2 2 4" xfId="6341"/>
    <cellStyle name="Style 1 2 2 4 2" xfId="6342"/>
    <cellStyle name="Style 1 2 2 4 2 2" xfId="9229"/>
    <cellStyle name="Style 1 2 2 4 2 2 2" xfId="23914"/>
    <cellStyle name="Style 1 2 2 4 2 3" xfId="23913"/>
    <cellStyle name="Style 1 2 2 4 3" xfId="9228"/>
    <cellStyle name="Style 1 2 2 4 3 2" xfId="23915"/>
    <cellStyle name="Style 1 2 2 4 4" xfId="23912"/>
    <cellStyle name="Style 1 2 2 5" xfId="6343"/>
    <cellStyle name="Style 1 2 2 5 2" xfId="9230"/>
    <cellStyle name="Style 1 2 2 5 2 2" xfId="23917"/>
    <cellStyle name="Style 1 2 2 5 3" xfId="23916"/>
    <cellStyle name="Style 1 2 2 6" xfId="6344"/>
    <cellStyle name="Style 1 2 2 6 2" xfId="9231"/>
    <cellStyle name="Style 1 2 2 6 2 2" xfId="23919"/>
    <cellStyle name="Style 1 2 2 6 3" xfId="23918"/>
    <cellStyle name="Style 1 2 2 7" xfId="6345"/>
    <cellStyle name="Style 1 2 2 7 2" xfId="9232"/>
    <cellStyle name="Style 1 2 2 7 2 2" xfId="23921"/>
    <cellStyle name="Style 1 2 2 7 3" xfId="23920"/>
    <cellStyle name="Style 1 2 2 8" xfId="6346"/>
    <cellStyle name="Style 1 2 2 8 2" xfId="9233"/>
    <cellStyle name="Style 1 2 2 8 2 2" xfId="23923"/>
    <cellStyle name="Style 1 2 2 8 3" xfId="23922"/>
    <cellStyle name="Style 1 2 2 9" xfId="9216"/>
    <cellStyle name="Style 1 2 2 9 2" xfId="23924"/>
    <cellStyle name="Style 1 2 2_BNP_Tradeabstimmung_Oktober_2012" xfId="6347"/>
    <cellStyle name="Style 1 2 20" xfId="26404"/>
    <cellStyle name="Style 1 2 21" xfId="29956"/>
    <cellStyle name="Style 1 2 3" xfId="6348"/>
    <cellStyle name="Style 1 2 3 10" xfId="6936"/>
    <cellStyle name="Style 1 2 3 10 2" xfId="23926"/>
    <cellStyle name="Style 1 2 3 11" xfId="12650"/>
    <cellStyle name="Style 1 2 3 11 2" xfId="23927"/>
    <cellStyle name="Style 1 2 3 12" xfId="10859"/>
    <cellStyle name="Style 1 2 3 12 2" xfId="23928"/>
    <cellStyle name="Style 1 2 3 13" xfId="23929"/>
    <cellStyle name="Style 1 2 3 14" xfId="23925"/>
    <cellStyle name="Style 1 2 3 15" xfId="26407"/>
    <cellStyle name="Style 1 2 3 16" xfId="29959"/>
    <cellStyle name="Style 1 2 3 2" xfId="6349"/>
    <cellStyle name="Style 1 2 3 2 2" xfId="6350"/>
    <cellStyle name="Style 1 2 3 2 2 2" xfId="9236"/>
    <cellStyle name="Style 1 2 3 2 2 2 2" xfId="23932"/>
    <cellStyle name="Style 1 2 3 2 2 3" xfId="23931"/>
    <cellStyle name="Style 1 2 3 2 3" xfId="6351"/>
    <cellStyle name="Style 1 2 3 2 3 2" xfId="9237"/>
    <cellStyle name="Style 1 2 3 2 3 2 2" xfId="23934"/>
    <cellStyle name="Style 1 2 3 2 3 3" xfId="23933"/>
    <cellStyle name="Style 1 2 3 2 4" xfId="9235"/>
    <cellStyle name="Style 1 2 3 2 4 2" xfId="23935"/>
    <cellStyle name="Style 1 2 3 2 5" xfId="13998"/>
    <cellStyle name="Style 1 2 3 2 5 2" xfId="23936"/>
    <cellStyle name="Style 1 2 3 2 6" xfId="13092"/>
    <cellStyle name="Style 1 2 3 2 6 2" xfId="23937"/>
    <cellStyle name="Style 1 2 3 2 7" xfId="23930"/>
    <cellStyle name="Style 1 2 3 3" xfId="6352"/>
    <cellStyle name="Style 1 2 3 3 2" xfId="6353"/>
    <cellStyle name="Style 1 2 3 3 2 2" xfId="9239"/>
    <cellStyle name="Style 1 2 3 3 2 2 2" xfId="23940"/>
    <cellStyle name="Style 1 2 3 3 2 3" xfId="23939"/>
    <cellStyle name="Style 1 2 3 3 3" xfId="9238"/>
    <cellStyle name="Style 1 2 3 3 3 2" xfId="23941"/>
    <cellStyle name="Style 1 2 3 3 4" xfId="23938"/>
    <cellStyle name="Style 1 2 3 4" xfId="6354"/>
    <cellStyle name="Style 1 2 3 4 2" xfId="6355"/>
    <cellStyle name="Style 1 2 3 4 2 2" xfId="9241"/>
    <cellStyle name="Style 1 2 3 4 2 2 2" xfId="23944"/>
    <cellStyle name="Style 1 2 3 4 2 3" xfId="23943"/>
    <cellStyle name="Style 1 2 3 4 3" xfId="9240"/>
    <cellStyle name="Style 1 2 3 4 3 2" xfId="23945"/>
    <cellStyle name="Style 1 2 3 4 4" xfId="23942"/>
    <cellStyle name="Style 1 2 3 5" xfId="6356"/>
    <cellStyle name="Style 1 2 3 5 2" xfId="9242"/>
    <cellStyle name="Style 1 2 3 5 2 2" xfId="23947"/>
    <cellStyle name="Style 1 2 3 5 3" xfId="23946"/>
    <cellStyle name="Style 1 2 3 6" xfId="6357"/>
    <cellStyle name="Style 1 2 3 6 2" xfId="9243"/>
    <cellStyle name="Style 1 2 3 6 2 2" xfId="23949"/>
    <cellStyle name="Style 1 2 3 6 3" xfId="23948"/>
    <cellStyle name="Style 1 2 3 7" xfId="6358"/>
    <cellStyle name="Style 1 2 3 7 2" xfId="9244"/>
    <cellStyle name="Style 1 2 3 7 2 2" xfId="23951"/>
    <cellStyle name="Style 1 2 3 7 3" xfId="23950"/>
    <cellStyle name="Style 1 2 3 8" xfId="6359"/>
    <cellStyle name="Style 1 2 3 8 2" xfId="9245"/>
    <cellStyle name="Style 1 2 3 8 2 2" xfId="23953"/>
    <cellStyle name="Style 1 2 3 8 3" xfId="23952"/>
    <cellStyle name="Style 1 2 3 9" xfId="9234"/>
    <cellStyle name="Style 1 2 3 9 2" xfId="23954"/>
    <cellStyle name="Style 1 2 3_BNP_Tradeabstimmung_Oktober_2012" xfId="6360"/>
    <cellStyle name="Style 1 2 4" xfId="6361"/>
    <cellStyle name="Style 1 2 4 2" xfId="6362"/>
    <cellStyle name="Style 1 2 4 2 2" xfId="6363"/>
    <cellStyle name="Style 1 2 4 2 2 2" xfId="9248"/>
    <cellStyle name="Style 1 2 4 2 2 2 2" xfId="23958"/>
    <cellStyle name="Style 1 2 4 2 2 3" xfId="23957"/>
    <cellStyle name="Style 1 2 4 2 3" xfId="6364"/>
    <cellStyle name="Style 1 2 4 2 3 2" xfId="9249"/>
    <cellStyle name="Style 1 2 4 2 3 2 2" xfId="23960"/>
    <cellStyle name="Style 1 2 4 2 3 3" xfId="23959"/>
    <cellStyle name="Style 1 2 4 2 4" xfId="9247"/>
    <cellStyle name="Style 1 2 4 2 4 2" xfId="23961"/>
    <cellStyle name="Style 1 2 4 2 5" xfId="14162"/>
    <cellStyle name="Style 1 2 4 2 5 2" xfId="23962"/>
    <cellStyle name="Style 1 2 4 2 6" xfId="11785"/>
    <cellStyle name="Style 1 2 4 2 6 2" xfId="23963"/>
    <cellStyle name="Style 1 2 4 2 7" xfId="23956"/>
    <cellStyle name="Style 1 2 4 3" xfId="6365"/>
    <cellStyle name="Style 1 2 4 3 2" xfId="9250"/>
    <cellStyle name="Style 1 2 4 3 2 2" xfId="23965"/>
    <cellStyle name="Style 1 2 4 3 3" xfId="23964"/>
    <cellStyle name="Style 1 2 4 4" xfId="6366"/>
    <cellStyle name="Style 1 2 4 4 2" xfId="9251"/>
    <cellStyle name="Style 1 2 4 4 2 2" xfId="23967"/>
    <cellStyle name="Style 1 2 4 4 3" xfId="23966"/>
    <cellStyle name="Style 1 2 4 5" xfId="9246"/>
    <cellStyle name="Style 1 2 4 5 2" xfId="23968"/>
    <cellStyle name="Style 1 2 4 6" xfId="12651"/>
    <cellStyle name="Style 1 2 4 6 2" xfId="23969"/>
    <cellStyle name="Style 1 2 4 7" xfId="10860"/>
    <cellStyle name="Style 1 2 4 7 2" xfId="23970"/>
    <cellStyle name="Style 1 2 4 8" xfId="23955"/>
    <cellStyle name="Style 1 2 4_BNP_Tradeabstimmung_Oktober_2012" xfId="6367"/>
    <cellStyle name="Style 1 2 5" xfId="6368"/>
    <cellStyle name="Style 1 2 5 2" xfId="6369"/>
    <cellStyle name="Style 1 2 5 2 2" xfId="6370"/>
    <cellStyle name="Style 1 2 5 2 2 2" xfId="9254"/>
    <cellStyle name="Style 1 2 5 2 2 2 2" xfId="23974"/>
    <cellStyle name="Style 1 2 5 2 2 3" xfId="23973"/>
    <cellStyle name="Style 1 2 5 2 3" xfId="6371"/>
    <cellStyle name="Style 1 2 5 2 3 2" xfId="9255"/>
    <cellStyle name="Style 1 2 5 2 3 2 2" xfId="23976"/>
    <cellStyle name="Style 1 2 5 2 3 3" xfId="23975"/>
    <cellStyle name="Style 1 2 5 2 4" xfId="9253"/>
    <cellStyle name="Style 1 2 5 2 4 2" xfId="23977"/>
    <cellStyle name="Style 1 2 5 2 5" xfId="12652"/>
    <cellStyle name="Style 1 2 5 2 5 2" xfId="23978"/>
    <cellStyle name="Style 1 2 5 2 6" xfId="13095"/>
    <cellStyle name="Style 1 2 5 2 6 2" xfId="23979"/>
    <cellStyle name="Style 1 2 5 2 7" xfId="23972"/>
    <cellStyle name="Style 1 2 5 3" xfId="6372"/>
    <cellStyle name="Style 1 2 5 3 2" xfId="9256"/>
    <cellStyle name="Style 1 2 5 3 2 2" xfId="23981"/>
    <cellStyle name="Style 1 2 5 3 3" xfId="23980"/>
    <cellStyle name="Style 1 2 5 4" xfId="6373"/>
    <cellStyle name="Style 1 2 5 4 2" xfId="9257"/>
    <cellStyle name="Style 1 2 5 4 2 2" xfId="23983"/>
    <cellStyle name="Style 1 2 5 4 3" xfId="23982"/>
    <cellStyle name="Style 1 2 5 5" xfId="9252"/>
    <cellStyle name="Style 1 2 5 5 2" xfId="23984"/>
    <cellStyle name="Style 1 2 5 6" xfId="13999"/>
    <cellStyle name="Style 1 2 5 6 2" xfId="23985"/>
    <cellStyle name="Style 1 2 5 7" xfId="13096"/>
    <cellStyle name="Style 1 2 5 7 2" xfId="23986"/>
    <cellStyle name="Style 1 2 5 8" xfId="23971"/>
    <cellStyle name="Style 1 2 5_BNP_Tradeabstimmung_Oktober_2012" xfId="6374"/>
    <cellStyle name="Style 1 2 6" xfId="6375"/>
    <cellStyle name="Style 1 2 6 2" xfId="6376"/>
    <cellStyle name="Style 1 2 6 2 2" xfId="9259"/>
    <cellStyle name="Style 1 2 6 2 2 2" xfId="23989"/>
    <cellStyle name="Style 1 2 6 2 3" xfId="23988"/>
    <cellStyle name="Style 1 2 6 3" xfId="6377"/>
    <cellStyle name="Style 1 2 6 3 2" xfId="9260"/>
    <cellStyle name="Style 1 2 6 3 2 2" xfId="23991"/>
    <cellStyle name="Style 1 2 6 3 3" xfId="23990"/>
    <cellStyle name="Style 1 2 6 4" xfId="9258"/>
    <cellStyle name="Style 1 2 6 4 2" xfId="23992"/>
    <cellStyle name="Style 1 2 6 5" xfId="14000"/>
    <cellStyle name="Style 1 2 6 5 2" xfId="23993"/>
    <cellStyle name="Style 1 2 6 6" xfId="10861"/>
    <cellStyle name="Style 1 2 6 6 2" xfId="23994"/>
    <cellStyle name="Style 1 2 6 7" xfId="23987"/>
    <cellStyle name="Style 1 2 7" xfId="6378"/>
    <cellStyle name="Style 1 2 7 2" xfId="6379"/>
    <cellStyle name="Style 1 2 7 2 2" xfId="9262"/>
    <cellStyle name="Style 1 2 7 2 2 2" xfId="23997"/>
    <cellStyle name="Style 1 2 7 2 3" xfId="23996"/>
    <cellStyle name="Style 1 2 7 3" xfId="9261"/>
    <cellStyle name="Style 1 2 7 3 2" xfId="23998"/>
    <cellStyle name="Style 1 2 7 4" xfId="23995"/>
    <cellStyle name="Style 1 2 8" xfId="6380"/>
    <cellStyle name="Style 1 2 8 2" xfId="6381"/>
    <cellStyle name="Style 1 2 8 2 2" xfId="9264"/>
    <cellStyle name="Style 1 2 8 2 2 2" xfId="24001"/>
    <cellStyle name="Style 1 2 8 2 3" xfId="24000"/>
    <cellStyle name="Style 1 2 8 3" xfId="9263"/>
    <cellStyle name="Style 1 2 8 3 2" xfId="24002"/>
    <cellStyle name="Style 1 2 8 4" xfId="23999"/>
    <cellStyle name="Style 1 2 9" xfId="6382"/>
    <cellStyle name="Style 1 2 9 2" xfId="9265"/>
    <cellStyle name="Style 1 2 9 2 2" xfId="24004"/>
    <cellStyle name="Style 1 2 9 3" xfId="24003"/>
    <cellStyle name="Style 1 2_BNP_Tradeabstimmung_Oktober_2012" xfId="6383"/>
    <cellStyle name="Style 1 20" xfId="24005"/>
    <cellStyle name="Style 1 21" xfId="23849"/>
    <cellStyle name="Style 1 22" xfId="26403"/>
    <cellStyle name="Style 1 23" xfId="29955"/>
    <cellStyle name="Style 1 3" xfId="6384"/>
    <cellStyle name="Style 1 3 10" xfId="6385"/>
    <cellStyle name="Style 1 3 10 2" xfId="9267"/>
    <cellStyle name="Style 1 3 10 2 2" xfId="24008"/>
    <cellStyle name="Style 1 3 10 3" xfId="24007"/>
    <cellStyle name="Style 1 3 11" xfId="6386"/>
    <cellStyle name="Style 1 3 11 2" xfId="9268"/>
    <cellStyle name="Style 1 3 11 2 2" xfId="24010"/>
    <cellStyle name="Style 1 3 11 3" xfId="24009"/>
    <cellStyle name="Style 1 3 12" xfId="6387"/>
    <cellStyle name="Style 1 3 12 2" xfId="9269"/>
    <cellStyle name="Style 1 3 12 2 2" xfId="24012"/>
    <cellStyle name="Style 1 3 12 3" xfId="24011"/>
    <cellStyle name="Style 1 3 13" xfId="9266"/>
    <cellStyle name="Style 1 3 13 2" xfId="24013"/>
    <cellStyle name="Style 1 3 14" xfId="6937"/>
    <cellStyle name="Style 1 3 14 2" xfId="24014"/>
    <cellStyle name="Style 1 3 15" xfId="12700"/>
    <cellStyle name="Style 1 3 15 2" xfId="24015"/>
    <cellStyle name="Style 1 3 16" xfId="14001"/>
    <cellStyle name="Style 1 3 16 2" xfId="24016"/>
    <cellStyle name="Style 1 3 17" xfId="10863"/>
    <cellStyle name="Style 1 3 17 2" xfId="24017"/>
    <cellStyle name="Style 1 3 18" xfId="24018"/>
    <cellStyle name="Style 1 3 19" xfId="24006"/>
    <cellStyle name="Style 1 3 2" xfId="6388"/>
    <cellStyle name="Style 1 3 2 10" xfId="6938"/>
    <cellStyle name="Style 1 3 2 10 2" xfId="24020"/>
    <cellStyle name="Style 1 3 2 11" xfId="12701"/>
    <cellStyle name="Style 1 3 2 11 2" xfId="24021"/>
    <cellStyle name="Style 1 3 2 12" xfId="14002"/>
    <cellStyle name="Style 1 3 2 12 2" xfId="24022"/>
    <cellStyle name="Style 1 3 2 13" xfId="10862"/>
    <cellStyle name="Style 1 3 2 13 2" xfId="24023"/>
    <cellStyle name="Style 1 3 2 14" xfId="24024"/>
    <cellStyle name="Style 1 3 2 15" xfId="24019"/>
    <cellStyle name="Style 1 3 2 16" xfId="26409"/>
    <cellStyle name="Style 1 3 2 17" xfId="29961"/>
    <cellStyle name="Style 1 3 2 2" xfId="6389"/>
    <cellStyle name="Style 1 3 2 2 10" xfId="12653"/>
    <cellStyle name="Style 1 3 2 2 10 2" xfId="24026"/>
    <cellStyle name="Style 1 3 2 2 11" xfId="11786"/>
    <cellStyle name="Style 1 3 2 2 11 2" xfId="24027"/>
    <cellStyle name="Style 1 3 2 2 12" xfId="24028"/>
    <cellStyle name="Style 1 3 2 2 13" xfId="24025"/>
    <cellStyle name="Style 1 3 2 2 14" xfId="26410"/>
    <cellStyle name="Style 1 3 2 2 15" xfId="29962"/>
    <cellStyle name="Style 1 3 2 2 2" xfId="6390"/>
    <cellStyle name="Style 1 3 2 2 2 2" xfId="6391"/>
    <cellStyle name="Style 1 3 2 2 2 2 2" xfId="9273"/>
    <cellStyle name="Style 1 3 2 2 2 2 2 2" xfId="24031"/>
    <cellStyle name="Style 1 3 2 2 2 2 3" xfId="24030"/>
    <cellStyle name="Style 1 3 2 2 2 3" xfId="9272"/>
    <cellStyle name="Style 1 3 2 2 2 3 2" xfId="24032"/>
    <cellStyle name="Style 1 3 2 2 2 4" xfId="24029"/>
    <cellStyle name="Style 1 3 2 2 3" xfId="6392"/>
    <cellStyle name="Style 1 3 2 2 3 2" xfId="6393"/>
    <cellStyle name="Style 1 3 2 2 3 2 2" xfId="9275"/>
    <cellStyle name="Style 1 3 2 2 3 2 2 2" xfId="24035"/>
    <cellStyle name="Style 1 3 2 2 3 2 3" xfId="24034"/>
    <cellStyle name="Style 1 3 2 2 3 3" xfId="9274"/>
    <cellStyle name="Style 1 3 2 2 3 3 2" xfId="24036"/>
    <cellStyle name="Style 1 3 2 2 3 4" xfId="24033"/>
    <cellStyle name="Style 1 3 2 2 4" xfId="6394"/>
    <cellStyle name="Style 1 3 2 2 4 2" xfId="9276"/>
    <cellStyle name="Style 1 3 2 2 4 2 2" xfId="24038"/>
    <cellStyle name="Style 1 3 2 2 4 3" xfId="24037"/>
    <cellStyle name="Style 1 3 2 2 5" xfId="6395"/>
    <cellStyle name="Style 1 3 2 2 5 2" xfId="9277"/>
    <cellStyle name="Style 1 3 2 2 5 2 2" xfId="24040"/>
    <cellStyle name="Style 1 3 2 2 5 3" xfId="24039"/>
    <cellStyle name="Style 1 3 2 2 6" xfId="6396"/>
    <cellStyle name="Style 1 3 2 2 6 2" xfId="9278"/>
    <cellStyle name="Style 1 3 2 2 6 2 2" xfId="24042"/>
    <cellStyle name="Style 1 3 2 2 6 3" xfId="24041"/>
    <cellStyle name="Style 1 3 2 2 7" xfId="6397"/>
    <cellStyle name="Style 1 3 2 2 7 2" xfId="9279"/>
    <cellStyle name="Style 1 3 2 2 7 2 2" xfId="24044"/>
    <cellStyle name="Style 1 3 2 2 7 3" xfId="24043"/>
    <cellStyle name="Style 1 3 2 2 8" xfId="9271"/>
    <cellStyle name="Style 1 3 2 2 8 2" xfId="24045"/>
    <cellStyle name="Style 1 3 2 2 9" xfId="6939"/>
    <cellStyle name="Style 1 3 2 2 9 2" xfId="24046"/>
    <cellStyle name="Style 1 3 2 3" xfId="6398"/>
    <cellStyle name="Style 1 3 2 3 2" xfId="6399"/>
    <cellStyle name="Style 1 3 2 3 2 2" xfId="9281"/>
    <cellStyle name="Style 1 3 2 3 2 2 2" xfId="24049"/>
    <cellStyle name="Style 1 3 2 3 2 3" xfId="24048"/>
    <cellStyle name="Style 1 3 2 3 3" xfId="9280"/>
    <cellStyle name="Style 1 3 2 3 3 2" xfId="24050"/>
    <cellStyle name="Style 1 3 2 3 4" xfId="24047"/>
    <cellStyle name="Style 1 3 2 4" xfId="6400"/>
    <cellStyle name="Style 1 3 2 4 2" xfId="6401"/>
    <cellStyle name="Style 1 3 2 4 2 2" xfId="9283"/>
    <cellStyle name="Style 1 3 2 4 2 2 2" xfId="24053"/>
    <cellStyle name="Style 1 3 2 4 2 3" xfId="24052"/>
    <cellStyle name="Style 1 3 2 4 3" xfId="9282"/>
    <cellStyle name="Style 1 3 2 4 3 2" xfId="24054"/>
    <cellStyle name="Style 1 3 2 4 4" xfId="24051"/>
    <cellStyle name="Style 1 3 2 5" xfId="6402"/>
    <cellStyle name="Style 1 3 2 5 2" xfId="9284"/>
    <cellStyle name="Style 1 3 2 5 2 2" xfId="24056"/>
    <cellStyle name="Style 1 3 2 5 3" xfId="24055"/>
    <cellStyle name="Style 1 3 2 6" xfId="6403"/>
    <cellStyle name="Style 1 3 2 6 2" xfId="9285"/>
    <cellStyle name="Style 1 3 2 6 2 2" xfId="24058"/>
    <cellStyle name="Style 1 3 2 6 3" xfId="24057"/>
    <cellStyle name="Style 1 3 2 7" xfId="6404"/>
    <cellStyle name="Style 1 3 2 7 2" xfId="9286"/>
    <cellStyle name="Style 1 3 2 7 2 2" xfId="24060"/>
    <cellStyle name="Style 1 3 2 7 3" xfId="24059"/>
    <cellStyle name="Style 1 3 2 8" xfId="6405"/>
    <cellStyle name="Style 1 3 2 8 2" xfId="9287"/>
    <cellStyle name="Style 1 3 2 8 2 2" xfId="24062"/>
    <cellStyle name="Style 1 3 2 8 3" xfId="24061"/>
    <cellStyle name="Style 1 3 2 9" xfId="9270"/>
    <cellStyle name="Style 1 3 2 9 2" xfId="24063"/>
    <cellStyle name="Style 1 3 2_BNP_Tradeabstimmung_Oktober_2012" xfId="6406"/>
    <cellStyle name="Style 1 3 20" xfId="26408"/>
    <cellStyle name="Style 1 3 21" xfId="29960"/>
    <cellStyle name="Style 1 3 3" xfId="6407"/>
    <cellStyle name="Style 1 3 3 10" xfId="9288"/>
    <cellStyle name="Style 1 3 3 10 2" xfId="24065"/>
    <cellStyle name="Style 1 3 3 11" xfId="6940"/>
    <cellStyle name="Style 1 3 3 11 2" xfId="24066"/>
    <cellStyle name="Style 1 3 3 12" xfId="12702"/>
    <cellStyle name="Style 1 3 3 12 2" xfId="24067"/>
    <cellStyle name="Style 1 3 3 13" xfId="14003"/>
    <cellStyle name="Style 1 3 3 13 2" xfId="24068"/>
    <cellStyle name="Style 1 3 3 14" xfId="13097"/>
    <cellStyle name="Style 1 3 3 14 2" xfId="24069"/>
    <cellStyle name="Style 1 3 3 15" xfId="24070"/>
    <cellStyle name="Style 1 3 3 16" xfId="24064"/>
    <cellStyle name="Style 1 3 3 17" xfId="26411"/>
    <cellStyle name="Style 1 3 3 18" xfId="29963"/>
    <cellStyle name="Style 1 3 3 2" xfId="6408"/>
    <cellStyle name="Style 1 3 3 2 10" xfId="24071"/>
    <cellStyle name="Style 1 3 3 2 11" xfId="26412"/>
    <cellStyle name="Style 1 3 3 2 12" xfId="29964"/>
    <cellStyle name="Style 1 3 3 2 2" xfId="6409"/>
    <cellStyle name="Style 1 3 3 2 2 10" xfId="29965"/>
    <cellStyle name="Style 1 3 3 2 2 2" xfId="6410"/>
    <cellStyle name="Style 1 3 3 2 2 2 2" xfId="9291"/>
    <cellStyle name="Style 1 3 3 2 2 2 2 2" xfId="24074"/>
    <cellStyle name="Style 1 3 3 2 2 2 3" xfId="24073"/>
    <cellStyle name="Style 1 3 3 2 2 3" xfId="6411"/>
    <cellStyle name="Style 1 3 3 2 2 3 2" xfId="9292"/>
    <cellStyle name="Style 1 3 3 2 2 3 2 2" xfId="24076"/>
    <cellStyle name="Style 1 3 3 2 2 3 3" xfId="24075"/>
    <cellStyle name="Style 1 3 3 2 2 4" xfId="6412"/>
    <cellStyle name="Style 1 3 3 2 2 4 2" xfId="9293"/>
    <cellStyle name="Style 1 3 3 2 2 4 2 2" xfId="24078"/>
    <cellStyle name="Style 1 3 3 2 2 4 3" xfId="24077"/>
    <cellStyle name="Style 1 3 3 2 2 5" xfId="9290"/>
    <cellStyle name="Style 1 3 3 2 2 5 2" xfId="24079"/>
    <cellStyle name="Style 1 3 3 2 2 6" xfId="6942"/>
    <cellStyle name="Style 1 3 3 2 2 6 2" xfId="24080"/>
    <cellStyle name="Style 1 3 3 2 2 7" xfId="24081"/>
    <cellStyle name="Style 1 3 3 2 2 8" xfId="24072"/>
    <cellStyle name="Style 1 3 3 2 2 9" xfId="26413"/>
    <cellStyle name="Style 1 3 3 2 3" xfId="6413"/>
    <cellStyle name="Style 1 3 3 2 3 2" xfId="9294"/>
    <cellStyle name="Style 1 3 3 2 3 2 2" xfId="24083"/>
    <cellStyle name="Style 1 3 3 2 3 3" xfId="24082"/>
    <cellStyle name="Style 1 3 3 2 4" xfId="6414"/>
    <cellStyle name="Style 1 3 3 2 4 2" xfId="9295"/>
    <cellStyle name="Style 1 3 3 2 4 2 2" xfId="24085"/>
    <cellStyle name="Style 1 3 3 2 4 3" xfId="24084"/>
    <cellStyle name="Style 1 3 3 2 5" xfId="6415"/>
    <cellStyle name="Style 1 3 3 2 5 2" xfId="9296"/>
    <cellStyle name="Style 1 3 3 2 5 2 2" xfId="24087"/>
    <cellStyle name="Style 1 3 3 2 5 3" xfId="24086"/>
    <cellStyle name="Style 1 3 3 2 6" xfId="9289"/>
    <cellStyle name="Style 1 3 3 2 6 2" xfId="24088"/>
    <cellStyle name="Style 1 3 3 2 7" xfId="6941"/>
    <cellStyle name="Style 1 3 3 2 7 2" xfId="24089"/>
    <cellStyle name="Style 1 3 3 2 8" xfId="12703"/>
    <cellStyle name="Style 1 3 3 2 8 2" xfId="24090"/>
    <cellStyle name="Style 1 3 3 2 9" xfId="24091"/>
    <cellStyle name="Style 1 3 3 3" xfId="6416"/>
    <cellStyle name="Style 1 3 3 3 10" xfId="29966"/>
    <cellStyle name="Style 1 3 3 3 2" xfId="6417"/>
    <cellStyle name="Style 1 3 3 3 2 2" xfId="9298"/>
    <cellStyle name="Style 1 3 3 3 2 2 2" xfId="24094"/>
    <cellStyle name="Style 1 3 3 3 2 3" xfId="24093"/>
    <cellStyle name="Style 1 3 3 3 3" xfId="6418"/>
    <cellStyle name="Style 1 3 3 3 3 2" xfId="9299"/>
    <cellStyle name="Style 1 3 3 3 3 2 2" xfId="24096"/>
    <cellStyle name="Style 1 3 3 3 3 3" xfId="24095"/>
    <cellStyle name="Style 1 3 3 3 4" xfId="6419"/>
    <cellStyle name="Style 1 3 3 3 4 2" xfId="9300"/>
    <cellStyle name="Style 1 3 3 3 4 2 2" xfId="24098"/>
    <cellStyle name="Style 1 3 3 3 4 3" xfId="24097"/>
    <cellStyle name="Style 1 3 3 3 5" xfId="9297"/>
    <cellStyle name="Style 1 3 3 3 5 2" xfId="24099"/>
    <cellStyle name="Style 1 3 3 3 6" xfId="6943"/>
    <cellStyle name="Style 1 3 3 3 6 2" xfId="24100"/>
    <cellStyle name="Style 1 3 3 3 7" xfId="24101"/>
    <cellStyle name="Style 1 3 3 3 8" xfId="24092"/>
    <cellStyle name="Style 1 3 3 3 9" xfId="26414"/>
    <cellStyle name="Style 1 3 3 4" xfId="6420"/>
    <cellStyle name="Style 1 3 3 4 2" xfId="6421"/>
    <cellStyle name="Style 1 3 3 4 2 2" xfId="9302"/>
    <cellStyle name="Style 1 3 3 4 2 2 2" xfId="24104"/>
    <cellStyle name="Style 1 3 3 4 2 3" xfId="24103"/>
    <cellStyle name="Style 1 3 3 4 3" xfId="9301"/>
    <cellStyle name="Style 1 3 3 4 3 2" xfId="24105"/>
    <cellStyle name="Style 1 3 3 4 4" xfId="24102"/>
    <cellStyle name="Style 1 3 3 5" xfId="6422"/>
    <cellStyle name="Style 1 3 3 5 2" xfId="6423"/>
    <cellStyle name="Style 1 3 3 5 2 2" xfId="9304"/>
    <cellStyle name="Style 1 3 3 5 2 2 2" xfId="24108"/>
    <cellStyle name="Style 1 3 3 5 2 3" xfId="24107"/>
    <cellStyle name="Style 1 3 3 5 3" xfId="9303"/>
    <cellStyle name="Style 1 3 3 5 3 2" xfId="24109"/>
    <cellStyle name="Style 1 3 3 5 4" xfId="24106"/>
    <cellStyle name="Style 1 3 3 6" xfId="6424"/>
    <cellStyle name="Style 1 3 3 6 2" xfId="9305"/>
    <cellStyle name="Style 1 3 3 6 2 2" xfId="24111"/>
    <cellStyle name="Style 1 3 3 6 3" xfId="24110"/>
    <cellStyle name="Style 1 3 3 7" xfId="6425"/>
    <cellStyle name="Style 1 3 3 7 2" xfId="9306"/>
    <cellStyle name="Style 1 3 3 7 2 2" xfId="24113"/>
    <cellStyle name="Style 1 3 3 7 3" xfId="24112"/>
    <cellStyle name="Style 1 3 3 8" xfId="6426"/>
    <cellStyle name="Style 1 3 3 8 2" xfId="9307"/>
    <cellStyle name="Style 1 3 3 8 2 2" xfId="24115"/>
    <cellStyle name="Style 1 3 3 8 3" xfId="24114"/>
    <cellStyle name="Style 1 3 3 9" xfId="6427"/>
    <cellStyle name="Style 1 3 3 9 2" xfId="9308"/>
    <cellStyle name="Style 1 3 3 9 2 2" xfId="24117"/>
    <cellStyle name="Style 1 3 3 9 3" xfId="24116"/>
    <cellStyle name="Style 1 3 4" xfId="6428"/>
    <cellStyle name="Style 1 3 4 10" xfId="24119"/>
    <cellStyle name="Style 1 3 4 11" xfId="24118"/>
    <cellStyle name="Style 1 3 4 12" xfId="26415"/>
    <cellStyle name="Style 1 3 4 13" xfId="29967"/>
    <cellStyle name="Style 1 3 4 2" xfId="6429"/>
    <cellStyle name="Style 1 3 4 2 10" xfId="24120"/>
    <cellStyle name="Style 1 3 4 2 11" xfId="26416"/>
    <cellStyle name="Style 1 3 4 2 12" xfId="29968"/>
    <cellStyle name="Style 1 3 4 2 2" xfId="6430"/>
    <cellStyle name="Style 1 3 4 2 2 10" xfId="29969"/>
    <cellStyle name="Style 1 3 4 2 2 2" xfId="6431"/>
    <cellStyle name="Style 1 3 4 2 2 2 2" xfId="9312"/>
    <cellStyle name="Style 1 3 4 2 2 2 2 2" xfId="24123"/>
    <cellStyle name="Style 1 3 4 2 2 2 3" xfId="24122"/>
    <cellStyle name="Style 1 3 4 2 2 3" xfId="6432"/>
    <cellStyle name="Style 1 3 4 2 2 3 2" xfId="9313"/>
    <cellStyle name="Style 1 3 4 2 2 3 2 2" xfId="24125"/>
    <cellStyle name="Style 1 3 4 2 2 3 3" xfId="24124"/>
    <cellStyle name="Style 1 3 4 2 2 4" xfId="6433"/>
    <cellStyle name="Style 1 3 4 2 2 4 2" xfId="9314"/>
    <cellStyle name="Style 1 3 4 2 2 4 2 2" xfId="24127"/>
    <cellStyle name="Style 1 3 4 2 2 4 3" xfId="24126"/>
    <cellStyle name="Style 1 3 4 2 2 5" xfId="9311"/>
    <cellStyle name="Style 1 3 4 2 2 5 2" xfId="24128"/>
    <cellStyle name="Style 1 3 4 2 2 6" xfId="6946"/>
    <cellStyle name="Style 1 3 4 2 2 6 2" xfId="24129"/>
    <cellStyle name="Style 1 3 4 2 2 7" xfId="24130"/>
    <cellStyle name="Style 1 3 4 2 2 8" xfId="24121"/>
    <cellStyle name="Style 1 3 4 2 2 9" xfId="26417"/>
    <cellStyle name="Style 1 3 4 2 3" xfId="6434"/>
    <cellStyle name="Style 1 3 4 2 3 2" xfId="9315"/>
    <cellStyle name="Style 1 3 4 2 3 2 2" xfId="24132"/>
    <cellStyle name="Style 1 3 4 2 3 3" xfId="24131"/>
    <cellStyle name="Style 1 3 4 2 4" xfId="6435"/>
    <cellStyle name="Style 1 3 4 2 4 2" xfId="9316"/>
    <cellStyle name="Style 1 3 4 2 4 2 2" xfId="24134"/>
    <cellStyle name="Style 1 3 4 2 4 3" xfId="24133"/>
    <cellStyle name="Style 1 3 4 2 5" xfId="6436"/>
    <cellStyle name="Style 1 3 4 2 5 2" xfId="9317"/>
    <cellStyle name="Style 1 3 4 2 5 2 2" xfId="24136"/>
    <cellStyle name="Style 1 3 4 2 5 3" xfId="24135"/>
    <cellStyle name="Style 1 3 4 2 6" xfId="9310"/>
    <cellStyle name="Style 1 3 4 2 6 2" xfId="24137"/>
    <cellStyle name="Style 1 3 4 2 7" xfId="6945"/>
    <cellStyle name="Style 1 3 4 2 7 2" xfId="24138"/>
    <cellStyle name="Style 1 3 4 2 8" xfId="12705"/>
    <cellStyle name="Style 1 3 4 2 8 2" xfId="24139"/>
    <cellStyle name="Style 1 3 4 2 9" xfId="24140"/>
    <cellStyle name="Style 1 3 4 3" xfId="6437"/>
    <cellStyle name="Style 1 3 4 3 10" xfId="29970"/>
    <cellStyle name="Style 1 3 4 3 2" xfId="6438"/>
    <cellStyle name="Style 1 3 4 3 2 2" xfId="9319"/>
    <cellStyle name="Style 1 3 4 3 2 2 2" xfId="24143"/>
    <cellStyle name="Style 1 3 4 3 2 3" xfId="24142"/>
    <cellStyle name="Style 1 3 4 3 3" xfId="6439"/>
    <cellStyle name="Style 1 3 4 3 3 2" xfId="9320"/>
    <cellStyle name="Style 1 3 4 3 3 2 2" xfId="24145"/>
    <cellStyle name="Style 1 3 4 3 3 3" xfId="24144"/>
    <cellStyle name="Style 1 3 4 3 4" xfId="6440"/>
    <cellStyle name="Style 1 3 4 3 4 2" xfId="9321"/>
    <cellStyle name="Style 1 3 4 3 4 2 2" xfId="24147"/>
    <cellStyle name="Style 1 3 4 3 4 3" xfId="24146"/>
    <cellStyle name="Style 1 3 4 3 5" xfId="9318"/>
    <cellStyle name="Style 1 3 4 3 5 2" xfId="24148"/>
    <cellStyle name="Style 1 3 4 3 6" xfId="6947"/>
    <cellStyle name="Style 1 3 4 3 6 2" xfId="24149"/>
    <cellStyle name="Style 1 3 4 3 7" xfId="24150"/>
    <cellStyle name="Style 1 3 4 3 8" xfId="24141"/>
    <cellStyle name="Style 1 3 4 3 9" xfId="26418"/>
    <cellStyle name="Style 1 3 4 4" xfId="6441"/>
    <cellStyle name="Style 1 3 4 4 2" xfId="9322"/>
    <cellStyle name="Style 1 3 4 4 2 2" xfId="24152"/>
    <cellStyle name="Style 1 3 4 4 3" xfId="24151"/>
    <cellStyle name="Style 1 3 4 5" xfId="6442"/>
    <cellStyle name="Style 1 3 4 5 2" xfId="9323"/>
    <cellStyle name="Style 1 3 4 5 2 2" xfId="24154"/>
    <cellStyle name="Style 1 3 4 5 3" xfId="24153"/>
    <cellStyle name="Style 1 3 4 6" xfId="6443"/>
    <cellStyle name="Style 1 3 4 6 2" xfId="9324"/>
    <cellStyle name="Style 1 3 4 6 2 2" xfId="24156"/>
    <cellStyle name="Style 1 3 4 6 3" xfId="24155"/>
    <cellStyle name="Style 1 3 4 7" xfId="9309"/>
    <cellStyle name="Style 1 3 4 7 2" xfId="24157"/>
    <cellStyle name="Style 1 3 4 8" xfId="6944"/>
    <cellStyle name="Style 1 3 4 8 2" xfId="24158"/>
    <cellStyle name="Style 1 3 4 9" xfId="12704"/>
    <cellStyle name="Style 1 3 4 9 2" xfId="24159"/>
    <cellStyle name="Style 1 3 5" xfId="6444"/>
    <cellStyle name="Style 1 3 5 10" xfId="24160"/>
    <cellStyle name="Style 1 3 5 11" xfId="26419"/>
    <cellStyle name="Style 1 3 5 12" xfId="29971"/>
    <cellStyle name="Style 1 3 5 2" xfId="6445"/>
    <cellStyle name="Style 1 3 5 2 10" xfId="29972"/>
    <cellStyle name="Style 1 3 5 2 2" xfId="6446"/>
    <cellStyle name="Style 1 3 5 2 2 2" xfId="9327"/>
    <cellStyle name="Style 1 3 5 2 2 2 2" xfId="24163"/>
    <cellStyle name="Style 1 3 5 2 2 3" xfId="24162"/>
    <cellStyle name="Style 1 3 5 2 3" xfId="6447"/>
    <cellStyle name="Style 1 3 5 2 3 2" xfId="9328"/>
    <cellStyle name="Style 1 3 5 2 3 2 2" xfId="24165"/>
    <cellStyle name="Style 1 3 5 2 3 3" xfId="24164"/>
    <cellStyle name="Style 1 3 5 2 4" xfId="6448"/>
    <cellStyle name="Style 1 3 5 2 4 2" xfId="9329"/>
    <cellStyle name="Style 1 3 5 2 4 2 2" xfId="24167"/>
    <cellStyle name="Style 1 3 5 2 4 3" xfId="24166"/>
    <cellStyle name="Style 1 3 5 2 5" xfId="9326"/>
    <cellStyle name="Style 1 3 5 2 5 2" xfId="24168"/>
    <cellStyle name="Style 1 3 5 2 6" xfId="6949"/>
    <cellStyle name="Style 1 3 5 2 6 2" xfId="24169"/>
    <cellStyle name="Style 1 3 5 2 7" xfId="24170"/>
    <cellStyle name="Style 1 3 5 2 8" xfId="24161"/>
    <cellStyle name="Style 1 3 5 2 9" xfId="26420"/>
    <cellStyle name="Style 1 3 5 3" xfId="6449"/>
    <cellStyle name="Style 1 3 5 3 2" xfId="9330"/>
    <cellStyle name="Style 1 3 5 3 2 2" xfId="24172"/>
    <cellStyle name="Style 1 3 5 3 3" xfId="24171"/>
    <cellStyle name="Style 1 3 5 4" xfId="6450"/>
    <cellStyle name="Style 1 3 5 4 2" xfId="9331"/>
    <cellStyle name="Style 1 3 5 4 2 2" xfId="24174"/>
    <cellStyle name="Style 1 3 5 4 3" xfId="24173"/>
    <cellStyle name="Style 1 3 5 5" xfId="6451"/>
    <cellStyle name="Style 1 3 5 5 2" xfId="9332"/>
    <cellStyle name="Style 1 3 5 5 2 2" xfId="24176"/>
    <cellStyle name="Style 1 3 5 5 3" xfId="24175"/>
    <cellStyle name="Style 1 3 5 6" xfId="9325"/>
    <cellStyle name="Style 1 3 5 6 2" xfId="24177"/>
    <cellStyle name="Style 1 3 5 7" xfId="6948"/>
    <cellStyle name="Style 1 3 5 7 2" xfId="24178"/>
    <cellStyle name="Style 1 3 5 8" xfId="12706"/>
    <cellStyle name="Style 1 3 5 8 2" xfId="24179"/>
    <cellStyle name="Style 1 3 5 9" xfId="24180"/>
    <cellStyle name="Style 1 3 6" xfId="6452"/>
    <cellStyle name="Style 1 3 6 10" xfId="24182"/>
    <cellStyle name="Style 1 3 6 11" xfId="24181"/>
    <cellStyle name="Style 1 3 6 12" xfId="26421"/>
    <cellStyle name="Style 1 3 6 13" xfId="29973"/>
    <cellStyle name="Style 1 3 6 2" xfId="6453"/>
    <cellStyle name="Style 1 3 6 2 10" xfId="24183"/>
    <cellStyle name="Style 1 3 6 2 11" xfId="26422"/>
    <cellStyle name="Style 1 3 6 2 12" xfId="29974"/>
    <cellStyle name="Style 1 3 6 2 2" xfId="6454"/>
    <cellStyle name="Style 1 3 6 2 2 10" xfId="29975"/>
    <cellStyle name="Style 1 3 6 2 2 2" xfId="6455"/>
    <cellStyle name="Style 1 3 6 2 2 2 2" xfId="9336"/>
    <cellStyle name="Style 1 3 6 2 2 2 2 2" xfId="24186"/>
    <cellStyle name="Style 1 3 6 2 2 2 3" xfId="24185"/>
    <cellStyle name="Style 1 3 6 2 2 3" xfId="6456"/>
    <cellStyle name="Style 1 3 6 2 2 3 2" xfId="9337"/>
    <cellStyle name="Style 1 3 6 2 2 3 2 2" xfId="24188"/>
    <cellStyle name="Style 1 3 6 2 2 3 3" xfId="24187"/>
    <cellStyle name="Style 1 3 6 2 2 4" xfId="6457"/>
    <cellStyle name="Style 1 3 6 2 2 4 2" xfId="9338"/>
    <cellStyle name="Style 1 3 6 2 2 4 2 2" xfId="24190"/>
    <cellStyle name="Style 1 3 6 2 2 4 3" xfId="24189"/>
    <cellStyle name="Style 1 3 6 2 2 5" xfId="9335"/>
    <cellStyle name="Style 1 3 6 2 2 5 2" xfId="24191"/>
    <cellStyle name="Style 1 3 6 2 2 6" xfId="6952"/>
    <cellStyle name="Style 1 3 6 2 2 6 2" xfId="24192"/>
    <cellStyle name="Style 1 3 6 2 2 7" xfId="24193"/>
    <cellStyle name="Style 1 3 6 2 2 8" xfId="24184"/>
    <cellStyle name="Style 1 3 6 2 2 9" xfId="26423"/>
    <cellStyle name="Style 1 3 6 2 3" xfId="6458"/>
    <cellStyle name="Style 1 3 6 2 3 2" xfId="9339"/>
    <cellStyle name="Style 1 3 6 2 3 2 2" xfId="24195"/>
    <cellStyle name="Style 1 3 6 2 3 3" xfId="24194"/>
    <cellStyle name="Style 1 3 6 2 4" xfId="6459"/>
    <cellStyle name="Style 1 3 6 2 4 2" xfId="9340"/>
    <cellStyle name="Style 1 3 6 2 4 2 2" xfId="24197"/>
    <cellStyle name="Style 1 3 6 2 4 3" xfId="24196"/>
    <cellStyle name="Style 1 3 6 2 5" xfId="6460"/>
    <cellStyle name="Style 1 3 6 2 5 2" xfId="9341"/>
    <cellStyle name="Style 1 3 6 2 5 2 2" xfId="24199"/>
    <cellStyle name="Style 1 3 6 2 5 3" xfId="24198"/>
    <cellStyle name="Style 1 3 6 2 6" xfId="9334"/>
    <cellStyle name="Style 1 3 6 2 6 2" xfId="24200"/>
    <cellStyle name="Style 1 3 6 2 7" xfId="6951"/>
    <cellStyle name="Style 1 3 6 2 7 2" xfId="24201"/>
    <cellStyle name="Style 1 3 6 2 8" xfId="12708"/>
    <cellStyle name="Style 1 3 6 2 8 2" xfId="24202"/>
    <cellStyle name="Style 1 3 6 2 9" xfId="24203"/>
    <cellStyle name="Style 1 3 6 3" xfId="6461"/>
    <cellStyle name="Style 1 3 6 3 10" xfId="29976"/>
    <cellStyle name="Style 1 3 6 3 2" xfId="6462"/>
    <cellStyle name="Style 1 3 6 3 2 2" xfId="9343"/>
    <cellStyle name="Style 1 3 6 3 2 2 2" xfId="24206"/>
    <cellStyle name="Style 1 3 6 3 2 3" xfId="24205"/>
    <cellStyle name="Style 1 3 6 3 3" xfId="6463"/>
    <cellStyle name="Style 1 3 6 3 3 2" xfId="9344"/>
    <cellStyle name="Style 1 3 6 3 3 2 2" xfId="24208"/>
    <cellStyle name="Style 1 3 6 3 3 3" xfId="24207"/>
    <cellStyle name="Style 1 3 6 3 4" xfId="6464"/>
    <cellStyle name="Style 1 3 6 3 4 2" xfId="9345"/>
    <cellStyle name="Style 1 3 6 3 4 2 2" xfId="24210"/>
    <cellStyle name="Style 1 3 6 3 4 3" xfId="24209"/>
    <cellStyle name="Style 1 3 6 3 5" xfId="9342"/>
    <cellStyle name="Style 1 3 6 3 5 2" xfId="24211"/>
    <cellStyle name="Style 1 3 6 3 6" xfId="6953"/>
    <cellStyle name="Style 1 3 6 3 6 2" xfId="24212"/>
    <cellStyle name="Style 1 3 6 3 7" xfId="24213"/>
    <cellStyle name="Style 1 3 6 3 8" xfId="24204"/>
    <cellStyle name="Style 1 3 6 3 9" xfId="26424"/>
    <cellStyle name="Style 1 3 6 4" xfId="6465"/>
    <cellStyle name="Style 1 3 6 4 2" xfId="9346"/>
    <cellStyle name="Style 1 3 6 4 2 2" xfId="24215"/>
    <cellStyle name="Style 1 3 6 4 3" xfId="24214"/>
    <cellStyle name="Style 1 3 6 5" xfId="6466"/>
    <cellStyle name="Style 1 3 6 5 2" xfId="9347"/>
    <cellStyle name="Style 1 3 6 5 2 2" xfId="24217"/>
    <cellStyle name="Style 1 3 6 5 3" xfId="24216"/>
    <cellStyle name="Style 1 3 6 6" xfId="6467"/>
    <cellStyle name="Style 1 3 6 6 2" xfId="9348"/>
    <cellStyle name="Style 1 3 6 6 2 2" xfId="24219"/>
    <cellStyle name="Style 1 3 6 6 3" xfId="24218"/>
    <cellStyle name="Style 1 3 6 7" xfId="9333"/>
    <cellStyle name="Style 1 3 6 7 2" xfId="24220"/>
    <cellStyle name="Style 1 3 6 8" xfId="6950"/>
    <cellStyle name="Style 1 3 6 8 2" xfId="24221"/>
    <cellStyle name="Style 1 3 6 9" xfId="12707"/>
    <cellStyle name="Style 1 3 6 9 2" xfId="24222"/>
    <cellStyle name="Style 1 3 7" xfId="6468"/>
    <cellStyle name="Style 1 3 7 2" xfId="6469"/>
    <cellStyle name="Style 1 3 7 2 2" xfId="9350"/>
    <cellStyle name="Style 1 3 7 2 2 2" xfId="24225"/>
    <cellStyle name="Style 1 3 7 2 3" xfId="24224"/>
    <cellStyle name="Style 1 3 7 3" xfId="9349"/>
    <cellStyle name="Style 1 3 7 3 2" xfId="24226"/>
    <cellStyle name="Style 1 3 7 4" xfId="24223"/>
    <cellStyle name="Style 1 3 8" xfId="6470"/>
    <cellStyle name="Style 1 3 8 2" xfId="6471"/>
    <cellStyle name="Style 1 3 8 2 2" xfId="9352"/>
    <cellStyle name="Style 1 3 8 2 2 2" xfId="24229"/>
    <cellStyle name="Style 1 3 8 2 3" xfId="24228"/>
    <cellStyle name="Style 1 3 8 3" xfId="9351"/>
    <cellStyle name="Style 1 3 8 3 2" xfId="24230"/>
    <cellStyle name="Style 1 3 8 4" xfId="24227"/>
    <cellStyle name="Style 1 3 9" xfId="6472"/>
    <cellStyle name="Style 1 3 9 2" xfId="9353"/>
    <cellStyle name="Style 1 3 9 2 2" xfId="24232"/>
    <cellStyle name="Style 1 3 9 3" xfId="24231"/>
    <cellStyle name="Style 1 3_BNP_Tradeabstimmung_Oktober_2012" xfId="6473"/>
    <cellStyle name="Style 1 4" xfId="6474"/>
    <cellStyle name="Style 1 4 10" xfId="6954"/>
    <cellStyle name="Style 1 4 10 2" xfId="24234"/>
    <cellStyle name="Style 1 4 11" xfId="12709"/>
    <cellStyle name="Style 1 4 11 2" xfId="24235"/>
    <cellStyle name="Style 1 4 12" xfId="14004"/>
    <cellStyle name="Style 1 4 12 2" xfId="24236"/>
    <cellStyle name="Style 1 4 13" xfId="10867"/>
    <cellStyle name="Style 1 4 13 2" xfId="24237"/>
    <cellStyle name="Style 1 4 14" xfId="24238"/>
    <cellStyle name="Style 1 4 15" xfId="24233"/>
    <cellStyle name="Style 1 4 16" xfId="26425"/>
    <cellStyle name="Style 1 4 17" xfId="29977"/>
    <cellStyle name="Style 1 4 2" xfId="6475"/>
    <cellStyle name="Style 1 4 2 10" xfId="12654"/>
    <cellStyle name="Style 1 4 2 10 2" xfId="24240"/>
    <cellStyle name="Style 1 4 2 11" xfId="10864"/>
    <cellStyle name="Style 1 4 2 11 2" xfId="24241"/>
    <cellStyle name="Style 1 4 2 12" xfId="24242"/>
    <cellStyle name="Style 1 4 2 13" xfId="24239"/>
    <cellStyle name="Style 1 4 2 14" xfId="26426"/>
    <cellStyle name="Style 1 4 2 15" xfId="29978"/>
    <cellStyle name="Style 1 4 2 2" xfId="6476"/>
    <cellStyle name="Style 1 4 2 2 2" xfId="6477"/>
    <cellStyle name="Style 1 4 2 2 2 2" xfId="9357"/>
    <cellStyle name="Style 1 4 2 2 2 2 2" xfId="24245"/>
    <cellStyle name="Style 1 4 2 2 2 3" xfId="24244"/>
    <cellStyle name="Style 1 4 2 2 3" xfId="9356"/>
    <cellStyle name="Style 1 4 2 2 3 2" xfId="24246"/>
    <cellStyle name="Style 1 4 2 2 4" xfId="24243"/>
    <cellStyle name="Style 1 4 2 3" xfId="6478"/>
    <cellStyle name="Style 1 4 2 3 2" xfId="6479"/>
    <cellStyle name="Style 1 4 2 3 2 2" xfId="9359"/>
    <cellStyle name="Style 1 4 2 3 2 2 2" xfId="24249"/>
    <cellStyle name="Style 1 4 2 3 2 3" xfId="24248"/>
    <cellStyle name="Style 1 4 2 3 3" xfId="9358"/>
    <cellStyle name="Style 1 4 2 3 3 2" xfId="24250"/>
    <cellStyle name="Style 1 4 2 3 4" xfId="24247"/>
    <cellStyle name="Style 1 4 2 4" xfId="6480"/>
    <cellStyle name="Style 1 4 2 4 2" xfId="9360"/>
    <cellStyle name="Style 1 4 2 4 2 2" xfId="24252"/>
    <cellStyle name="Style 1 4 2 4 3" xfId="24251"/>
    <cellStyle name="Style 1 4 2 5" xfId="6481"/>
    <cellStyle name="Style 1 4 2 5 2" xfId="9361"/>
    <cellStyle name="Style 1 4 2 5 2 2" xfId="24254"/>
    <cellStyle name="Style 1 4 2 5 3" xfId="24253"/>
    <cellStyle name="Style 1 4 2 6" xfId="6482"/>
    <cellStyle name="Style 1 4 2 6 2" xfId="9362"/>
    <cellStyle name="Style 1 4 2 6 2 2" xfId="24256"/>
    <cellStyle name="Style 1 4 2 6 3" xfId="24255"/>
    <cellStyle name="Style 1 4 2 7" xfId="6483"/>
    <cellStyle name="Style 1 4 2 7 2" xfId="9363"/>
    <cellStyle name="Style 1 4 2 7 2 2" xfId="24258"/>
    <cellStyle name="Style 1 4 2 7 3" xfId="24257"/>
    <cellStyle name="Style 1 4 2 8" xfId="9355"/>
    <cellStyle name="Style 1 4 2 8 2" xfId="24259"/>
    <cellStyle name="Style 1 4 2 9" xfId="6955"/>
    <cellStyle name="Style 1 4 2 9 2" xfId="24260"/>
    <cellStyle name="Style 1 4 3" xfId="6484"/>
    <cellStyle name="Style 1 4 3 2" xfId="6485"/>
    <cellStyle name="Style 1 4 3 2 2" xfId="9365"/>
    <cellStyle name="Style 1 4 3 2 2 2" xfId="24263"/>
    <cellStyle name="Style 1 4 3 2 3" xfId="24262"/>
    <cellStyle name="Style 1 4 3 3" xfId="9364"/>
    <cellStyle name="Style 1 4 3 3 2" xfId="24264"/>
    <cellStyle name="Style 1 4 3 4" xfId="24261"/>
    <cellStyle name="Style 1 4 4" xfId="6486"/>
    <cellStyle name="Style 1 4 4 2" xfId="6487"/>
    <cellStyle name="Style 1 4 4 2 2" xfId="9367"/>
    <cellStyle name="Style 1 4 4 2 2 2" xfId="24267"/>
    <cellStyle name="Style 1 4 4 2 3" xfId="24266"/>
    <cellStyle name="Style 1 4 4 3" xfId="9366"/>
    <cellStyle name="Style 1 4 4 3 2" xfId="24268"/>
    <cellStyle name="Style 1 4 4 4" xfId="24265"/>
    <cellStyle name="Style 1 4 5" xfId="6488"/>
    <cellStyle name="Style 1 4 5 2" xfId="9368"/>
    <cellStyle name="Style 1 4 5 2 2" xfId="24270"/>
    <cellStyle name="Style 1 4 5 3" xfId="24269"/>
    <cellStyle name="Style 1 4 6" xfId="6489"/>
    <cellStyle name="Style 1 4 6 2" xfId="9369"/>
    <cellStyle name="Style 1 4 6 2 2" xfId="24272"/>
    <cellStyle name="Style 1 4 6 3" xfId="24271"/>
    <cellStyle name="Style 1 4 7" xfId="6490"/>
    <cellStyle name="Style 1 4 7 2" xfId="9370"/>
    <cellStyle name="Style 1 4 7 2 2" xfId="24274"/>
    <cellStyle name="Style 1 4 7 3" xfId="24273"/>
    <cellStyle name="Style 1 4 8" xfId="6491"/>
    <cellStyle name="Style 1 4 8 2" xfId="9371"/>
    <cellStyle name="Style 1 4 8 2 2" xfId="24276"/>
    <cellStyle name="Style 1 4 8 3" xfId="24275"/>
    <cellStyle name="Style 1 4 9" xfId="9354"/>
    <cellStyle name="Style 1 4 9 2" xfId="24277"/>
    <cellStyle name="Style 1 4_BNP_Tradeabstimmung_Oktober_2012" xfId="6492"/>
    <cellStyle name="Style 1 5" xfId="6493"/>
    <cellStyle name="Style 1 5 10" xfId="9372"/>
    <cellStyle name="Style 1 5 10 2" xfId="24279"/>
    <cellStyle name="Style 1 5 11" xfId="6956"/>
    <cellStyle name="Style 1 5 11 2" xfId="24280"/>
    <cellStyle name="Style 1 5 12" xfId="12710"/>
    <cellStyle name="Style 1 5 12 2" xfId="24281"/>
    <cellStyle name="Style 1 5 13" xfId="12655"/>
    <cellStyle name="Style 1 5 13 2" xfId="24282"/>
    <cellStyle name="Style 1 5 14" xfId="10866"/>
    <cellStyle name="Style 1 5 14 2" xfId="24283"/>
    <cellStyle name="Style 1 5 15" xfId="24284"/>
    <cellStyle name="Style 1 5 16" xfId="24278"/>
    <cellStyle name="Style 1 5 17" xfId="26427"/>
    <cellStyle name="Style 1 5 18" xfId="29979"/>
    <cellStyle name="Style 1 5 2" xfId="6494"/>
    <cellStyle name="Style 1 5 2 10" xfId="6957"/>
    <cellStyle name="Style 1 5 2 10 2" xfId="24286"/>
    <cellStyle name="Style 1 5 2 11" xfId="12711"/>
    <cellStyle name="Style 1 5 2 11 2" xfId="24287"/>
    <cellStyle name="Style 1 5 2 12" xfId="14005"/>
    <cellStyle name="Style 1 5 2 12 2" xfId="24288"/>
    <cellStyle name="Style 1 5 2 13" xfId="10865"/>
    <cellStyle name="Style 1 5 2 13 2" xfId="24289"/>
    <cellStyle name="Style 1 5 2 14" xfId="24290"/>
    <cellStyle name="Style 1 5 2 15" xfId="24285"/>
    <cellStyle name="Style 1 5 2 16" xfId="26428"/>
    <cellStyle name="Style 1 5 2 17" xfId="29980"/>
    <cellStyle name="Style 1 5 2 2" xfId="6495"/>
    <cellStyle name="Style 1 5 2 2 10" xfId="29981"/>
    <cellStyle name="Style 1 5 2 2 2" xfId="6496"/>
    <cellStyle name="Style 1 5 2 2 2 2" xfId="9375"/>
    <cellStyle name="Style 1 5 2 2 2 2 2" xfId="24293"/>
    <cellStyle name="Style 1 5 2 2 2 3" xfId="24292"/>
    <cellStyle name="Style 1 5 2 2 3" xfId="6497"/>
    <cellStyle name="Style 1 5 2 2 3 2" xfId="9376"/>
    <cellStyle name="Style 1 5 2 2 3 2 2" xfId="24295"/>
    <cellStyle name="Style 1 5 2 2 3 3" xfId="24294"/>
    <cellStyle name="Style 1 5 2 2 4" xfId="6498"/>
    <cellStyle name="Style 1 5 2 2 4 2" xfId="9377"/>
    <cellStyle name="Style 1 5 2 2 4 2 2" xfId="24297"/>
    <cellStyle name="Style 1 5 2 2 4 3" xfId="24296"/>
    <cellStyle name="Style 1 5 2 2 5" xfId="9374"/>
    <cellStyle name="Style 1 5 2 2 5 2" xfId="24298"/>
    <cellStyle name="Style 1 5 2 2 6" xfId="6958"/>
    <cellStyle name="Style 1 5 2 2 6 2" xfId="24299"/>
    <cellStyle name="Style 1 5 2 2 7" xfId="24300"/>
    <cellStyle name="Style 1 5 2 2 8" xfId="24291"/>
    <cellStyle name="Style 1 5 2 2 9" xfId="26429"/>
    <cellStyle name="Style 1 5 2 3" xfId="6499"/>
    <cellStyle name="Style 1 5 2 3 2" xfId="6500"/>
    <cellStyle name="Style 1 5 2 3 2 2" xfId="9379"/>
    <cellStyle name="Style 1 5 2 3 2 2 2" xfId="24303"/>
    <cellStyle name="Style 1 5 2 3 2 3" xfId="24302"/>
    <cellStyle name="Style 1 5 2 3 3" xfId="9378"/>
    <cellStyle name="Style 1 5 2 3 3 2" xfId="24304"/>
    <cellStyle name="Style 1 5 2 3 4" xfId="24301"/>
    <cellStyle name="Style 1 5 2 4" xfId="6501"/>
    <cellStyle name="Style 1 5 2 4 2" xfId="6502"/>
    <cellStyle name="Style 1 5 2 4 2 2" xfId="9381"/>
    <cellStyle name="Style 1 5 2 4 2 2 2" xfId="24307"/>
    <cellStyle name="Style 1 5 2 4 2 3" xfId="24306"/>
    <cellStyle name="Style 1 5 2 4 3" xfId="9380"/>
    <cellStyle name="Style 1 5 2 4 3 2" xfId="24308"/>
    <cellStyle name="Style 1 5 2 4 4" xfId="24305"/>
    <cellStyle name="Style 1 5 2 5" xfId="6503"/>
    <cellStyle name="Style 1 5 2 5 2" xfId="9382"/>
    <cellStyle name="Style 1 5 2 5 2 2" xfId="24310"/>
    <cellStyle name="Style 1 5 2 5 3" xfId="24309"/>
    <cellStyle name="Style 1 5 2 6" xfId="6504"/>
    <cellStyle name="Style 1 5 2 6 2" xfId="9383"/>
    <cellStyle name="Style 1 5 2 6 2 2" xfId="24312"/>
    <cellStyle name="Style 1 5 2 6 3" xfId="24311"/>
    <cellStyle name="Style 1 5 2 7" xfId="6505"/>
    <cellStyle name="Style 1 5 2 7 2" xfId="9384"/>
    <cellStyle name="Style 1 5 2 7 2 2" xfId="24314"/>
    <cellStyle name="Style 1 5 2 7 3" xfId="24313"/>
    <cellStyle name="Style 1 5 2 8" xfId="6506"/>
    <cellStyle name="Style 1 5 2 8 2" xfId="9385"/>
    <cellStyle name="Style 1 5 2 8 2 2" xfId="24316"/>
    <cellStyle name="Style 1 5 2 8 3" xfId="24315"/>
    <cellStyle name="Style 1 5 2 9" xfId="9373"/>
    <cellStyle name="Style 1 5 2 9 2" xfId="24317"/>
    <cellStyle name="Style 1 5 3" xfId="6507"/>
    <cellStyle name="Style 1 5 3 10" xfId="29982"/>
    <cellStyle name="Style 1 5 3 2" xfId="6508"/>
    <cellStyle name="Style 1 5 3 2 2" xfId="9387"/>
    <cellStyle name="Style 1 5 3 2 2 2" xfId="24320"/>
    <cellStyle name="Style 1 5 3 2 3" xfId="24319"/>
    <cellStyle name="Style 1 5 3 3" xfId="6509"/>
    <cellStyle name="Style 1 5 3 3 2" xfId="9388"/>
    <cellStyle name="Style 1 5 3 3 2 2" xfId="24322"/>
    <cellStyle name="Style 1 5 3 3 3" xfId="24321"/>
    <cellStyle name="Style 1 5 3 4" xfId="6510"/>
    <cellStyle name="Style 1 5 3 4 2" xfId="9389"/>
    <cellStyle name="Style 1 5 3 4 2 2" xfId="24324"/>
    <cellStyle name="Style 1 5 3 4 3" xfId="24323"/>
    <cellStyle name="Style 1 5 3 5" xfId="9386"/>
    <cellStyle name="Style 1 5 3 5 2" xfId="24325"/>
    <cellStyle name="Style 1 5 3 6" xfId="6959"/>
    <cellStyle name="Style 1 5 3 6 2" xfId="24326"/>
    <cellStyle name="Style 1 5 3 7" xfId="24327"/>
    <cellStyle name="Style 1 5 3 8" xfId="24318"/>
    <cellStyle name="Style 1 5 3 9" xfId="26430"/>
    <cellStyle name="Style 1 5 4" xfId="6511"/>
    <cellStyle name="Style 1 5 4 2" xfId="6512"/>
    <cellStyle name="Style 1 5 4 2 2" xfId="9391"/>
    <cellStyle name="Style 1 5 4 2 2 2" xfId="24330"/>
    <cellStyle name="Style 1 5 4 2 3" xfId="24329"/>
    <cellStyle name="Style 1 5 4 3" xfId="9390"/>
    <cellStyle name="Style 1 5 4 3 2" xfId="24331"/>
    <cellStyle name="Style 1 5 4 4" xfId="24328"/>
    <cellStyle name="Style 1 5 5" xfId="6513"/>
    <cellStyle name="Style 1 5 5 2" xfId="6514"/>
    <cellStyle name="Style 1 5 5 2 2" xfId="9393"/>
    <cellStyle name="Style 1 5 5 2 2 2" xfId="24334"/>
    <cellStyle name="Style 1 5 5 2 3" xfId="24333"/>
    <cellStyle name="Style 1 5 5 3" xfId="9392"/>
    <cellStyle name="Style 1 5 5 3 2" xfId="24335"/>
    <cellStyle name="Style 1 5 5 4" xfId="24332"/>
    <cellStyle name="Style 1 5 6" xfId="6515"/>
    <cellStyle name="Style 1 5 6 2" xfId="9394"/>
    <cellStyle name="Style 1 5 6 2 2" xfId="24337"/>
    <cellStyle name="Style 1 5 6 3" xfId="24336"/>
    <cellStyle name="Style 1 5 7" xfId="6516"/>
    <cellStyle name="Style 1 5 7 2" xfId="9395"/>
    <cellStyle name="Style 1 5 7 2 2" xfId="24339"/>
    <cellStyle name="Style 1 5 7 3" xfId="24338"/>
    <cellStyle name="Style 1 5 8" xfId="6517"/>
    <cellStyle name="Style 1 5 8 2" xfId="9396"/>
    <cellStyle name="Style 1 5 8 2 2" xfId="24341"/>
    <cellStyle name="Style 1 5 8 3" xfId="24340"/>
    <cellStyle name="Style 1 5 9" xfId="6518"/>
    <cellStyle name="Style 1 5 9 2" xfId="9397"/>
    <cellStyle name="Style 1 5 9 2 2" xfId="24343"/>
    <cellStyle name="Style 1 5 9 3" xfId="24342"/>
    <cellStyle name="Style 1 5_BNP_Tradeabstimmung_Oktober_2012" xfId="6519"/>
    <cellStyle name="Style 1 6" xfId="6520"/>
    <cellStyle name="Style 1 6 10" xfId="9398"/>
    <cellStyle name="Style 1 6 10 2" xfId="24345"/>
    <cellStyle name="Style 1 6 11" xfId="6960"/>
    <cellStyle name="Style 1 6 11 2" xfId="24346"/>
    <cellStyle name="Style 1 6 12" xfId="12712"/>
    <cellStyle name="Style 1 6 12 2" xfId="24347"/>
    <cellStyle name="Style 1 6 13" xfId="14007"/>
    <cellStyle name="Style 1 6 13 2" xfId="24348"/>
    <cellStyle name="Style 1 6 14" xfId="13098"/>
    <cellStyle name="Style 1 6 14 2" xfId="24349"/>
    <cellStyle name="Style 1 6 15" xfId="24350"/>
    <cellStyle name="Style 1 6 16" xfId="24344"/>
    <cellStyle name="Style 1 6 17" xfId="26431"/>
    <cellStyle name="Style 1 6 18" xfId="29983"/>
    <cellStyle name="Style 1 6 2" xfId="6521"/>
    <cellStyle name="Style 1 6 2 10" xfId="6961"/>
    <cellStyle name="Style 1 6 2 10 2" xfId="24352"/>
    <cellStyle name="Style 1 6 2 11" xfId="12713"/>
    <cellStyle name="Style 1 6 2 11 2" xfId="24353"/>
    <cellStyle name="Style 1 6 2 12" xfId="14006"/>
    <cellStyle name="Style 1 6 2 12 2" xfId="24354"/>
    <cellStyle name="Style 1 6 2 13" xfId="11787"/>
    <cellStyle name="Style 1 6 2 13 2" xfId="24355"/>
    <cellStyle name="Style 1 6 2 14" xfId="24356"/>
    <cellStyle name="Style 1 6 2 15" xfId="24351"/>
    <cellStyle name="Style 1 6 2 16" xfId="26432"/>
    <cellStyle name="Style 1 6 2 17" xfId="29984"/>
    <cellStyle name="Style 1 6 2 2" xfId="6522"/>
    <cellStyle name="Style 1 6 2 2 10" xfId="29985"/>
    <cellStyle name="Style 1 6 2 2 2" xfId="6523"/>
    <cellStyle name="Style 1 6 2 2 2 2" xfId="9401"/>
    <cellStyle name="Style 1 6 2 2 2 2 2" xfId="24359"/>
    <cellStyle name="Style 1 6 2 2 2 3" xfId="24358"/>
    <cellStyle name="Style 1 6 2 2 3" xfId="6524"/>
    <cellStyle name="Style 1 6 2 2 3 2" xfId="9402"/>
    <cellStyle name="Style 1 6 2 2 3 2 2" xfId="24361"/>
    <cellStyle name="Style 1 6 2 2 3 3" xfId="24360"/>
    <cellStyle name="Style 1 6 2 2 4" xfId="6525"/>
    <cellStyle name="Style 1 6 2 2 4 2" xfId="9403"/>
    <cellStyle name="Style 1 6 2 2 4 2 2" xfId="24363"/>
    <cellStyle name="Style 1 6 2 2 4 3" xfId="24362"/>
    <cellStyle name="Style 1 6 2 2 5" xfId="9400"/>
    <cellStyle name="Style 1 6 2 2 5 2" xfId="24364"/>
    <cellStyle name="Style 1 6 2 2 6" xfId="6962"/>
    <cellStyle name="Style 1 6 2 2 6 2" xfId="24365"/>
    <cellStyle name="Style 1 6 2 2 7" xfId="24366"/>
    <cellStyle name="Style 1 6 2 2 8" xfId="24357"/>
    <cellStyle name="Style 1 6 2 2 9" xfId="26433"/>
    <cellStyle name="Style 1 6 2 3" xfId="6526"/>
    <cellStyle name="Style 1 6 2 3 2" xfId="6527"/>
    <cellStyle name="Style 1 6 2 3 2 2" xfId="9405"/>
    <cellStyle name="Style 1 6 2 3 2 2 2" xfId="24369"/>
    <cellStyle name="Style 1 6 2 3 2 3" xfId="24368"/>
    <cellStyle name="Style 1 6 2 3 3" xfId="9404"/>
    <cellStyle name="Style 1 6 2 3 3 2" xfId="24370"/>
    <cellStyle name="Style 1 6 2 3 4" xfId="24367"/>
    <cellStyle name="Style 1 6 2 4" xfId="6528"/>
    <cellStyle name="Style 1 6 2 4 2" xfId="6529"/>
    <cellStyle name="Style 1 6 2 4 2 2" xfId="9407"/>
    <cellStyle name="Style 1 6 2 4 2 2 2" xfId="24373"/>
    <cellStyle name="Style 1 6 2 4 2 3" xfId="24372"/>
    <cellStyle name="Style 1 6 2 4 3" xfId="9406"/>
    <cellStyle name="Style 1 6 2 4 3 2" xfId="24374"/>
    <cellStyle name="Style 1 6 2 4 4" xfId="24371"/>
    <cellStyle name="Style 1 6 2 5" xfId="6530"/>
    <cellStyle name="Style 1 6 2 5 2" xfId="9408"/>
    <cellStyle name="Style 1 6 2 5 2 2" xfId="24376"/>
    <cellStyle name="Style 1 6 2 5 3" xfId="24375"/>
    <cellStyle name="Style 1 6 2 6" xfId="6531"/>
    <cellStyle name="Style 1 6 2 6 2" xfId="9409"/>
    <cellStyle name="Style 1 6 2 6 2 2" xfId="24378"/>
    <cellStyle name="Style 1 6 2 6 3" xfId="24377"/>
    <cellStyle name="Style 1 6 2 7" xfId="6532"/>
    <cellStyle name="Style 1 6 2 7 2" xfId="9410"/>
    <cellStyle name="Style 1 6 2 7 2 2" xfId="24380"/>
    <cellStyle name="Style 1 6 2 7 3" xfId="24379"/>
    <cellStyle name="Style 1 6 2 8" xfId="6533"/>
    <cellStyle name="Style 1 6 2 8 2" xfId="9411"/>
    <cellStyle name="Style 1 6 2 8 2 2" xfId="24382"/>
    <cellStyle name="Style 1 6 2 8 3" xfId="24381"/>
    <cellStyle name="Style 1 6 2 9" xfId="9399"/>
    <cellStyle name="Style 1 6 2 9 2" xfId="24383"/>
    <cellStyle name="Style 1 6 3" xfId="6534"/>
    <cellStyle name="Style 1 6 3 10" xfId="29986"/>
    <cellStyle name="Style 1 6 3 2" xfId="6535"/>
    <cellStyle name="Style 1 6 3 2 2" xfId="9413"/>
    <cellStyle name="Style 1 6 3 2 2 2" xfId="24386"/>
    <cellStyle name="Style 1 6 3 2 3" xfId="24385"/>
    <cellStyle name="Style 1 6 3 3" xfId="6536"/>
    <cellStyle name="Style 1 6 3 3 2" xfId="9414"/>
    <cellStyle name="Style 1 6 3 3 2 2" xfId="24388"/>
    <cellStyle name="Style 1 6 3 3 3" xfId="24387"/>
    <cellStyle name="Style 1 6 3 4" xfId="6537"/>
    <cellStyle name="Style 1 6 3 4 2" xfId="9415"/>
    <cellStyle name="Style 1 6 3 4 2 2" xfId="24390"/>
    <cellStyle name="Style 1 6 3 4 3" xfId="24389"/>
    <cellStyle name="Style 1 6 3 5" xfId="9412"/>
    <cellStyle name="Style 1 6 3 5 2" xfId="24391"/>
    <cellStyle name="Style 1 6 3 6" xfId="6963"/>
    <cellStyle name="Style 1 6 3 6 2" xfId="24392"/>
    <cellStyle name="Style 1 6 3 7" xfId="24393"/>
    <cellStyle name="Style 1 6 3 8" xfId="24384"/>
    <cellStyle name="Style 1 6 3 9" xfId="26434"/>
    <cellStyle name="Style 1 6 4" xfId="6538"/>
    <cellStyle name="Style 1 6 4 2" xfId="6539"/>
    <cellStyle name="Style 1 6 4 2 2" xfId="9417"/>
    <cellStyle name="Style 1 6 4 2 2 2" xfId="24396"/>
    <cellStyle name="Style 1 6 4 2 3" xfId="24395"/>
    <cellStyle name="Style 1 6 4 3" xfId="9416"/>
    <cellStyle name="Style 1 6 4 3 2" xfId="24397"/>
    <cellStyle name="Style 1 6 4 4" xfId="24394"/>
    <cellStyle name="Style 1 6 5" xfId="6540"/>
    <cellStyle name="Style 1 6 5 2" xfId="6541"/>
    <cellStyle name="Style 1 6 5 2 2" xfId="9419"/>
    <cellStyle name="Style 1 6 5 2 2 2" xfId="24400"/>
    <cellStyle name="Style 1 6 5 2 3" xfId="24399"/>
    <cellStyle name="Style 1 6 5 3" xfId="9418"/>
    <cellStyle name="Style 1 6 5 3 2" xfId="24401"/>
    <cellStyle name="Style 1 6 5 4" xfId="24398"/>
    <cellStyle name="Style 1 6 6" xfId="6542"/>
    <cellStyle name="Style 1 6 6 2" xfId="9420"/>
    <cellStyle name="Style 1 6 6 2 2" xfId="24403"/>
    <cellStyle name="Style 1 6 6 3" xfId="24402"/>
    <cellStyle name="Style 1 6 7" xfId="6543"/>
    <cellStyle name="Style 1 6 7 2" xfId="9421"/>
    <cellStyle name="Style 1 6 7 2 2" xfId="24405"/>
    <cellStyle name="Style 1 6 7 3" xfId="24404"/>
    <cellStyle name="Style 1 6 8" xfId="6544"/>
    <cellStyle name="Style 1 6 8 2" xfId="9422"/>
    <cellStyle name="Style 1 6 8 2 2" xfId="24407"/>
    <cellStyle name="Style 1 6 8 3" xfId="24406"/>
    <cellStyle name="Style 1 6 9" xfId="6545"/>
    <cellStyle name="Style 1 6 9 2" xfId="9423"/>
    <cellStyle name="Style 1 6 9 2 2" xfId="24409"/>
    <cellStyle name="Style 1 6 9 3" xfId="24408"/>
    <cellStyle name="Style 1 6_BNP_Tradeabstimmung_Oktober_2012" xfId="6546"/>
    <cellStyle name="Style 1 7" xfId="6547"/>
    <cellStyle name="Style 1 7 10" xfId="9424"/>
    <cellStyle name="Style 1 7 10 2" xfId="24411"/>
    <cellStyle name="Style 1 7 11" xfId="6964"/>
    <cellStyle name="Style 1 7 11 2" xfId="24412"/>
    <cellStyle name="Style 1 7 12" xfId="12714"/>
    <cellStyle name="Style 1 7 12 2" xfId="24413"/>
    <cellStyle name="Style 1 7 13" xfId="14008"/>
    <cellStyle name="Style 1 7 13 2" xfId="24414"/>
    <cellStyle name="Style 1 7 14" xfId="10869"/>
    <cellStyle name="Style 1 7 14 2" xfId="24415"/>
    <cellStyle name="Style 1 7 15" xfId="24416"/>
    <cellStyle name="Style 1 7 16" xfId="24410"/>
    <cellStyle name="Style 1 7 17" xfId="26435"/>
    <cellStyle name="Style 1 7 18" xfId="29987"/>
    <cellStyle name="Style 1 7 2" xfId="6548"/>
    <cellStyle name="Style 1 7 2 10" xfId="24417"/>
    <cellStyle name="Style 1 7 2 11" xfId="26436"/>
    <cellStyle name="Style 1 7 2 12" xfId="29988"/>
    <cellStyle name="Style 1 7 2 2" xfId="6549"/>
    <cellStyle name="Style 1 7 2 2 10" xfId="29989"/>
    <cellStyle name="Style 1 7 2 2 2" xfId="6550"/>
    <cellStyle name="Style 1 7 2 2 2 2" xfId="9427"/>
    <cellStyle name="Style 1 7 2 2 2 2 2" xfId="24420"/>
    <cellStyle name="Style 1 7 2 2 2 3" xfId="24419"/>
    <cellStyle name="Style 1 7 2 2 3" xfId="6551"/>
    <cellStyle name="Style 1 7 2 2 3 2" xfId="9428"/>
    <cellStyle name="Style 1 7 2 2 3 2 2" xfId="24422"/>
    <cellStyle name="Style 1 7 2 2 3 3" xfId="24421"/>
    <cellStyle name="Style 1 7 2 2 4" xfId="6552"/>
    <cellStyle name="Style 1 7 2 2 4 2" xfId="9429"/>
    <cellStyle name="Style 1 7 2 2 4 2 2" xfId="24424"/>
    <cellStyle name="Style 1 7 2 2 4 3" xfId="24423"/>
    <cellStyle name="Style 1 7 2 2 5" xfId="9426"/>
    <cellStyle name="Style 1 7 2 2 5 2" xfId="24425"/>
    <cellStyle name="Style 1 7 2 2 6" xfId="6966"/>
    <cellStyle name="Style 1 7 2 2 6 2" xfId="24426"/>
    <cellStyle name="Style 1 7 2 2 7" xfId="24427"/>
    <cellStyle name="Style 1 7 2 2 8" xfId="24418"/>
    <cellStyle name="Style 1 7 2 2 9" xfId="26437"/>
    <cellStyle name="Style 1 7 2 3" xfId="6553"/>
    <cellStyle name="Style 1 7 2 3 2" xfId="9430"/>
    <cellStyle name="Style 1 7 2 3 2 2" xfId="24429"/>
    <cellStyle name="Style 1 7 2 3 3" xfId="24428"/>
    <cellStyle name="Style 1 7 2 4" xfId="6554"/>
    <cellStyle name="Style 1 7 2 4 2" xfId="9431"/>
    <cellStyle name="Style 1 7 2 4 2 2" xfId="24431"/>
    <cellStyle name="Style 1 7 2 4 3" xfId="24430"/>
    <cellStyle name="Style 1 7 2 5" xfId="6555"/>
    <cellStyle name="Style 1 7 2 5 2" xfId="9432"/>
    <cellStyle name="Style 1 7 2 5 2 2" xfId="24433"/>
    <cellStyle name="Style 1 7 2 5 3" xfId="24432"/>
    <cellStyle name="Style 1 7 2 6" xfId="9425"/>
    <cellStyle name="Style 1 7 2 6 2" xfId="24434"/>
    <cellStyle name="Style 1 7 2 7" xfId="6965"/>
    <cellStyle name="Style 1 7 2 7 2" xfId="24435"/>
    <cellStyle name="Style 1 7 2 8" xfId="12715"/>
    <cellStyle name="Style 1 7 2 8 2" xfId="24436"/>
    <cellStyle name="Style 1 7 2 9" xfId="24437"/>
    <cellStyle name="Style 1 7 3" xfId="6556"/>
    <cellStyle name="Style 1 7 3 10" xfId="29990"/>
    <cellStyle name="Style 1 7 3 2" xfId="6557"/>
    <cellStyle name="Style 1 7 3 2 2" xfId="9434"/>
    <cellStyle name="Style 1 7 3 2 2 2" xfId="24440"/>
    <cellStyle name="Style 1 7 3 2 3" xfId="24439"/>
    <cellStyle name="Style 1 7 3 3" xfId="6558"/>
    <cellStyle name="Style 1 7 3 3 2" xfId="9435"/>
    <cellStyle name="Style 1 7 3 3 2 2" xfId="24442"/>
    <cellStyle name="Style 1 7 3 3 3" xfId="24441"/>
    <cellStyle name="Style 1 7 3 4" xfId="6559"/>
    <cellStyle name="Style 1 7 3 4 2" xfId="9436"/>
    <cellStyle name="Style 1 7 3 4 2 2" xfId="24444"/>
    <cellStyle name="Style 1 7 3 4 3" xfId="24443"/>
    <cellStyle name="Style 1 7 3 5" xfId="9433"/>
    <cellStyle name="Style 1 7 3 5 2" xfId="24445"/>
    <cellStyle name="Style 1 7 3 6" xfId="6967"/>
    <cellStyle name="Style 1 7 3 6 2" xfId="24446"/>
    <cellStyle name="Style 1 7 3 7" xfId="24447"/>
    <cellStyle name="Style 1 7 3 8" xfId="24438"/>
    <cellStyle name="Style 1 7 3 9" xfId="26438"/>
    <cellStyle name="Style 1 7 4" xfId="6560"/>
    <cellStyle name="Style 1 7 4 2" xfId="6561"/>
    <cellStyle name="Style 1 7 4 2 2" xfId="9438"/>
    <cellStyle name="Style 1 7 4 2 2 2" xfId="24450"/>
    <cellStyle name="Style 1 7 4 2 3" xfId="24449"/>
    <cellStyle name="Style 1 7 4 3" xfId="9437"/>
    <cellStyle name="Style 1 7 4 3 2" xfId="24451"/>
    <cellStyle name="Style 1 7 4 4" xfId="24448"/>
    <cellStyle name="Style 1 7 5" xfId="6562"/>
    <cellStyle name="Style 1 7 5 2" xfId="6563"/>
    <cellStyle name="Style 1 7 5 2 2" xfId="9440"/>
    <cellStyle name="Style 1 7 5 2 2 2" xfId="24454"/>
    <cellStyle name="Style 1 7 5 2 3" xfId="24453"/>
    <cellStyle name="Style 1 7 5 3" xfId="9439"/>
    <cellStyle name="Style 1 7 5 3 2" xfId="24455"/>
    <cellStyle name="Style 1 7 5 4" xfId="24452"/>
    <cellStyle name="Style 1 7 6" xfId="6564"/>
    <cellStyle name="Style 1 7 6 2" xfId="9441"/>
    <cellStyle name="Style 1 7 6 2 2" xfId="24457"/>
    <cellStyle name="Style 1 7 6 3" xfId="24456"/>
    <cellStyle name="Style 1 7 7" xfId="6565"/>
    <cellStyle name="Style 1 7 7 2" xfId="9442"/>
    <cellStyle name="Style 1 7 7 2 2" xfId="24459"/>
    <cellStyle name="Style 1 7 7 3" xfId="24458"/>
    <cellStyle name="Style 1 7 8" xfId="6566"/>
    <cellStyle name="Style 1 7 8 2" xfId="9443"/>
    <cellStyle name="Style 1 7 8 2 2" xfId="24461"/>
    <cellStyle name="Style 1 7 8 3" xfId="24460"/>
    <cellStyle name="Style 1 7 9" xfId="6567"/>
    <cellStyle name="Style 1 7 9 2" xfId="9444"/>
    <cellStyle name="Style 1 7 9 2 2" xfId="24463"/>
    <cellStyle name="Style 1 7 9 3" xfId="24462"/>
    <cellStyle name="Style 1 8" xfId="6568"/>
    <cellStyle name="Style 1 8 10" xfId="24464"/>
    <cellStyle name="Style 1 8 11" xfId="26439"/>
    <cellStyle name="Style 1 8 12" xfId="29991"/>
    <cellStyle name="Style 1 8 2" xfId="6569"/>
    <cellStyle name="Style 1 8 2 10" xfId="29992"/>
    <cellStyle name="Style 1 8 2 2" xfId="6570"/>
    <cellStyle name="Style 1 8 2 2 2" xfId="9447"/>
    <cellStyle name="Style 1 8 2 2 2 2" xfId="24467"/>
    <cellStyle name="Style 1 8 2 2 3" xfId="24466"/>
    <cellStyle name="Style 1 8 2 3" xfId="6571"/>
    <cellStyle name="Style 1 8 2 3 2" xfId="9448"/>
    <cellStyle name="Style 1 8 2 3 2 2" xfId="24469"/>
    <cellStyle name="Style 1 8 2 3 3" xfId="24468"/>
    <cellStyle name="Style 1 8 2 4" xfId="6572"/>
    <cellStyle name="Style 1 8 2 4 2" xfId="9449"/>
    <cellStyle name="Style 1 8 2 4 2 2" xfId="24471"/>
    <cellStyle name="Style 1 8 2 4 3" xfId="24470"/>
    <cellStyle name="Style 1 8 2 5" xfId="9446"/>
    <cellStyle name="Style 1 8 2 5 2" xfId="24472"/>
    <cellStyle name="Style 1 8 2 6" xfId="6969"/>
    <cellStyle name="Style 1 8 2 6 2" xfId="24473"/>
    <cellStyle name="Style 1 8 2 7" xfId="24474"/>
    <cellStyle name="Style 1 8 2 8" xfId="24465"/>
    <cellStyle name="Style 1 8 2 9" xfId="26440"/>
    <cellStyle name="Style 1 8 3" xfId="6573"/>
    <cellStyle name="Style 1 8 3 2" xfId="9450"/>
    <cellStyle name="Style 1 8 3 2 2" xfId="24476"/>
    <cellStyle name="Style 1 8 3 3" xfId="24475"/>
    <cellStyle name="Style 1 8 3 4" xfId="34378"/>
    <cellStyle name="Style 1 8 4" xfId="6574"/>
    <cellStyle name="Style 1 8 4 2" xfId="9451"/>
    <cellStyle name="Style 1 8 4 2 2" xfId="24478"/>
    <cellStyle name="Style 1 8 4 3" xfId="24477"/>
    <cellStyle name="Style 1 8 4 4" xfId="34413"/>
    <cellStyle name="Style 1 8 5" xfId="6575"/>
    <cellStyle name="Style 1 8 5 2" xfId="9452"/>
    <cellStyle name="Style 1 8 5 2 2" xfId="24480"/>
    <cellStyle name="Style 1 8 5 3" xfId="24479"/>
    <cellStyle name="Style 1 8 6" xfId="9445"/>
    <cellStyle name="Style 1 8 6 2" xfId="24481"/>
    <cellStyle name="Style 1 8 7" xfId="6968"/>
    <cellStyle name="Style 1 8 7 2" xfId="24482"/>
    <cellStyle name="Style 1 8 8" xfId="12716"/>
    <cellStyle name="Style 1 8 8 2" xfId="24483"/>
    <cellStyle name="Style 1 8 9" xfId="24484"/>
    <cellStyle name="Style 1 9" xfId="6576"/>
    <cellStyle name="Style 1 9 2" xfId="6577"/>
    <cellStyle name="Style 1 9 2 2" xfId="9454"/>
    <cellStyle name="Style 1 9 2 2 2" xfId="24487"/>
    <cellStyle name="Style 1 9 2 3" xfId="24486"/>
    <cellStyle name="Style 1 9 3" xfId="9453"/>
    <cellStyle name="Style 1 9 3 2" xfId="24488"/>
    <cellStyle name="Style 1 9 4" xfId="24485"/>
    <cellStyle name="Style 1 9 5" xfId="34412"/>
    <cellStyle name="Style 1_BNP_Tradeabstimmung_Oktober_2012" xfId="6578"/>
    <cellStyle name="swpBody01" xfId="6579"/>
    <cellStyle name="swpBody01 2" xfId="6580"/>
    <cellStyle name="swpBody01 2 2" xfId="9456"/>
    <cellStyle name="swpBody01 2 2 2" xfId="24491"/>
    <cellStyle name="swpBody01 2 3" xfId="24490"/>
    <cellStyle name="swpBody01 3" xfId="6581"/>
    <cellStyle name="swpBody01 3 2" xfId="9457"/>
    <cellStyle name="swpBody01 3 2 2" xfId="24493"/>
    <cellStyle name="swpBody01 3 3" xfId="24492"/>
    <cellStyle name="swpBody01 4" xfId="9455"/>
    <cellStyle name="swpBody01 4 2" xfId="24494"/>
    <cellStyle name="swpBody01 5" xfId="14010"/>
    <cellStyle name="swpBody01 5 2" xfId="24495"/>
    <cellStyle name="swpBody01 6" xfId="11788"/>
    <cellStyle name="swpBody01 6 2" xfId="24496"/>
    <cellStyle name="swpBody01 7" xfId="24489"/>
    <cellStyle name="swpCaption" xfId="6582"/>
    <cellStyle name="swpCaption 2" xfId="6583"/>
    <cellStyle name="swpCaption 2 2" xfId="9459"/>
    <cellStyle name="swpCaption 2 2 2" xfId="24499"/>
    <cellStyle name="swpCaption 2 3" xfId="24498"/>
    <cellStyle name="swpCaption 3" xfId="6584"/>
    <cellStyle name="swpCaption 3 2" xfId="9460"/>
    <cellStyle name="swpCaption 3 2 2" xfId="24501"/>
    <cellStyle name="swpCaption 3 3" xfId="24500"/>
    <cellStyle name="swpCaption 4" xfId="9458"/>
    <cellStyle name="swpCaption 4 2" xfId="24502"/>
    <cellStyle name="swpCaption 5" xfId="14011"/>
    <cellStyle name="swpCaption 5 2" xfId="24503"/>
    <cellStyle name="swpCaption 6" xfId="10868"/>
    <cellStyle name="swpCaption 6 2" xfId="24504"/>
    <cellStyle name="swpCaption 7" xfId="24497"/>
    <cellStyle name="swpHead01" xfId="6585"/>
    <cellStyle name="swpHead01 2" xfId="6586"/>
    <cellStyle name="swpHead01 2 2" xfId="9462"/>
    <cellStyle name="swpHead01 2 2 2" xfId="24507"/>
    <cellStyle name="swpHead01 2 3" xfId="24506"/>
    <cellStyle name="swpHead01 3" xfId="6587"/>
    <cellStyle name="swpHead01 3 2" xfId="9463"/>
    <cellStyle name="swpHead01 3 2 2" xfId="24509"/>
    <cellStyle name="swpHead01 3 3" xfId="24508"/>
    <cellStyle name="swpHead01 4" xfId="9461"/>
    <cellStyle name="swpHead01 4 2" xfId="24510"/>
    <cellStyle name="swpHead01 5" xfId="14009"/>
    <cellStyle name="swpHead01 5 2" xfId="24511"/>
    <cellStyle name="swpHead01 6" xfId="9809"/>
    <cellStyle name="swpHead01 6 2" xfId="24512"/>
    <cellStyle name="swpHead01 6 3" xfId="26551"/>
    <cellStyle name="swpHead01 7" xfId="24505"/>
    <cellStyle name="text" xfId="6588"/>
    <cellStyle name="text 2" xfId="6589"/>
    <cellStyle name="text 2 2" xfId="9465"/>
    <cellStyle name="text 2 2 2" xfId="24515"/>
    <cellStyle name="text 2 3" xfId="24514"/>
    <cellStyle name="text 3" xfId="6590"/>
    <cellStyle name="text 3 2" xfId="9466"/>
    <cellStyle name="text 3 2 2" xfId="24517"/>
    <cellStyle name="text 3 3" xfId="24516"/>
    <cellStyle name="text 4" xfId="9464"/>
    <cellStyle name="text 4 2" xfId="24518"/>
    <cellStyle name="text 5" xfId="12656"/>
    <cellStyle name="text 5 2" xfId="24519"/>
    <cellStyle name="text 6" xfId="13101"/>
    <cellStyle name="text 6 2" xfId="24520"/>
    <cellStyle name="text 7" xfId="24513"/>
    <cellStyle name="Title" xfId="6891" builtinId="15" hidden="1"/>
    <cellStyle name="Title" xfId="13100"/>
    <cellStyle name="Title 10" xfId="36486"/>
    <cellStyle name="Title 2" xfId="6591"/>
    <cellStyle name="Title 2 10" xfId="11789"/>
    <cellStyle name="Title 2 10 2" xfId="24523"/>
    <cellStyle name="Title 2 11" xfId="24524"/>
    <cellStyle name="Title 2 12" xfId="24522"/>
    <cellStyle name="Title 2 13" xfId="26441"/>
    <cellStyle name="Title 2 14" xfId="27748"/>
    <cellStyle name="Title 2 15" xfId="29993"/>
    <cellStyle name="Title 2 2" xfId="6592"/>
    <cellStyle name="Title 2 2 2" xfId="6593"/>
    <cellStyle name="Title 2 2 2 2" xfId="9469"/>
    <cellStyle name="Title 2 2 2 2 2" xfId="24527"/>
    <cellStyle name="Title 2 2 2 2 3" xfId="36159"/>
    <cellStyle name="Title 2 2 2 3" xfId="24526"/>
    <cellStyle name="Title 2 2 2 3 2" xfId="36160"/>
    <cellStyle name="Title 2 2 2 4" xfId="36161"/>
    <cellStyle name="Title 2 2 2 4 2" xfId="36162"/>
    <cellStyle name="Title 2 2 2 4 3" xfId="36163"/>
    <cellStyle name="Title 2 2 2 4_Closed End Turbo Warrants MassIssuance_v0.02" xfId="36164"/>
    <cellStyle name="Title 2 2 2 5" xfId="36165"/>
    <cellStyle name="Title 2 2 2 6" xfId="36166"/>
    <cellStyle name="Title 2 2 2 7" xfId="36158"/>
    <cellStyle name="Title 2 2 3" xfId="6594"/>
    <cellStyle name="Title 2 2 3 2" xfId="9470"/>
    <cellStyle name="Title 2 2 3 2 2" xfId="24529"/>
    <cellStyle name="Title 2 2 3 3" xfId="24528"/>
    <cellStyle name="Title 2 2 3 4" xfId="36167"/>
    <cellStyle name="Title 2 2 4" xfId="9468"/>
    <cellStyle name="Title 2 2 4 2" xfId="24530"/>
    <cellStyle name="Title 2 2 4 2 2" xfId="36169"/>
    <cellStyle name="Title 2 2 4 3" xfId="36170"/>
    <cellStyle name="Title 2 2 4 4" xfId="36168"/>
    <cellStyle name="Title 2 2 4_Closed End Turbo Warrants MassIssuance_v0.02" xfId="36171"/>
    <cellStyle name="Title 2 2 5" xfId="14012"/>
    <cellStyle name="Title 2 2 5 2" xfId="24531"/>
    <cellStyle name="Title 2 2 5 3" xfId="36172"/>
    <cellStyle name="Title 2 2 6" xfId="13102"/>
    <cellStyle name="Title 2 2 6 2" xfId="24532"/>
    <cellStyle name="Title 2 2 6 3" xfId="36173"/>
    <cellStyle name="Title 2 2 7" xfId="24525"/>
    <cellStyle name="Title 2 2 8" xfId="36157"/>
    <cellStyle name="Title 2 3" xfId="6595"/>
    <cellStyle name="Title 2 3 2" xfId="9471"/>
    <cellStyle name="Title 2 3 2 2" xfId="24534"/>
    <cellStyle name="Title 2 3 3" xfId="24533"/>
    <cellStyle name="Title 2 3 4" xfId="36174"/>
    <cellStyle name="Title 2 4" xfId="6596"/>
    <cellStyle name="Title 2 4 2" xfId="9472"/>
    <cellStyle name="Title 2 4 2 2" xfId="24536"/>
    <cellStyle name="Title 2 4 2 3" xfId="36176"/>
    <cellStyle name="Title 2 4 3" xfId="24535"/>
    <cellStyle name="Title 2 4 3 2" xfId="36177"/>
    <cellStyle name="Title 2 4 4" xfId="36175"/>
    <cellStyle name="Title 2 4_Closed End Turbo Warrants MassIssuance_v0.02" xfId="36178"/>
    <cellStyle name="Title 2 5" xfId="6597"/>
    <cellStyle name="Title 2 5 2" xfId="9473"/>
    <cellStyle name="Title 2 5 2 2" xfId="24538"/>
    <cellStyle name="Title 2 5 3" xfId="24537"/>
    <cellStyle name="Title 2 5 4" xfId="36179"/>
    <cellStyle name="Title 2 6" xfId="9467"/>
    <cellStyle name="Title 2 6 2" xfId="24539"/>
    <cellStyle name="Title 2 6 3" xfId="36180"/>
    <cellStyle name="Title 2 7" xfId="6970"/>
    <cellStyle name="Title 2 7 2" xfId="24540"/>
    <cellStyle name="Title 2 7 3" xfId="36156"/>
    <cellStyle name="Title 2 8" xfId="12717"/>
    <cellStyle name="Title 2 8 2" xfId="24541"/>
    <cellStyle name="Title 2 9" xfId="14013"/>
    <cellStyle name="Title 2 9 2" xfId="24542"/>
    <cellStyle name="Title 3" xfId="6598"/>
    <cellStyle name="Title 3 2" xfId="6599"/>
    <cellStyle name="Title 3 2 2" xfId="9475"/>
    <cellStyle name="Title 3 2 2 2" xfId="24545"/>
    <cellStyle name="Title 3 2 3" xfId="24544"/>
    <cellStyle name="Title 3 2 4" xfId="36182"/>
    <cellStyle name="Title 3 3" xfId="6600"/>
    <cellStyle name="Title 3 3 2" xfId="9476"/>
    <cellStyle name="Title 3 3 2 2" xfId="24547"/>
    <cellStyle name="Title 3 3 3" xfId="24546"/>
    <cellStyle name="Title 3 3 4" xfId="36183"/>
    <cellStyle name="Title 3 4" xfId="9474"/>
    <cellStyle name="Title 3 4 2" xfId="24548"/>
    <cellStyle name="Title 3 5" xfId="12657"/>
    <cellStyle name="Title 3 5 2" xfId="24549"/>
    <cellStyle name="Title 3 6" xfId="10872"/>
    <cellStyle name="Title 3 6 2" xfId="24550"/>
    <cellStyle name="Title 3 7" xfId="24543"/>
    <cellStyle name="Title 3 8" xfId="36181"/>
    <cellStyle name="Title 4" xfId="6601"/>
    <cellStyle name="Title 4 2" xfId="6602"/>
    <cellStyle name="Title 4 2 2" xfId="9478"/>
    <cellStyle name="Title 4 2 2 2" xfId="24553"/>
    <cellStyle name="Title 4 2 3" xfId="24552"/>
    <cellStyle name="Title 4 2 4" xfId="36184"/>
    <cellStyle name="Title 4 3" xfId="6603"/>
    <cellStyle name="Title 4 3 2" xfId="9479"/>
    <cellStyle name="Title 4 3 2 2" xfId="24555"/>
    <cellStyle name="Title 4 3 3" xfId="24554"/>
    <cellStyle name="Title 4 3 4" xfId="36185"/>
    <cellStyle name="Title 4 4" xfId="9477"/>
    <cellStyle name="Title 4 4 2" xfId="24556"/>
    <cellStyle name="Title 4 5" xfId="14015"/>
    <cellStyle name="Title 4 5 2" xfId="24557"/>
    <cellStyle name="Title 4 6" xfId="10870"/>
    <cellStyle name="Title 4 6 2" xfId="24558"/>
    <cellStyle name="Title 4 7" xfId="24551"/>
    <cellStyle name="Title 5" xfId="24559"/>
    <cellStyle name="Title 5 2" xfId="36187"/>
    <cellStyle name="Title 5 3" xfId="36188"/>
    <cellStyle name="Title 5 4" xfId="36186"/>
    <cellStyle name="Title 6" xfId="24521"/>
    <cellStyle name="Title 6 2" xfId="36189"/>
    <cellStyle name="Title 7" xfId="36190"/>
    <cellStyle name="Title 7 2" xfId="36191"/>
    <cellStyle name="Title 8" xfId="36192"/>
    <cellStyle name="Title 9" xfId="36382"/>
    <cellStyle name="Topheader" xfId="6604"/>
    <cellStyle name="Topheader 2" xfId="6605"/>
    <cellStyle name="Topheader 2 2" xfId="9481"/>
    <cellStyle name="Topheader 2 2 2" xfId="24562"/>
    <cellStyle name="Topheader 2 3" xfId="24561"/>
    <cellStyle name="Topheader 3" xfId="6606"/>
    <cellStyle name="Topheader 3 2" xfId="9482"/>
    <cellStyle name="Topheader 3 2 2" xfId="24564"/>
    <cellStyle name="Topheader 3 3" xfId="24563"/>
    <cellStyle name="Topheader 4" xfId="9480"/>
    <cellStyle name="Topheader 4 2" xfId="24565"/>
    <cellStyle name="Topheader 5" xfId="14014"/>
    <cellStyle name="Topheader 5 2" xfId="24566"/>
    <cellStyle name="Topheader 6" xfId="13099"/>
    <cellStyle name="Topheader 6 2" xfId="24567"/>
    <cellStyle name="Topheader 7" xfId="24560"/>
    <cellStyle name="Total" xfId="6906" builtinId="25" hidden="1"/>
    <cellStyle name="Total" xfId="24568" builtinId="25" hidden="1" customBuiltin="1"/>
    <cellStyle name="Total" xfId="29854" builtinId="25" hidden="1" customBuiltin="1"/>
    <cellStyle name="Total" xfId="34326" builtinId="25" hidden="1" customBuiltin="1"/>
    <cellStyle name="Total" xfId="36494" builtinId="25" hidden="1" customBuiltin="1"/>
    <cellStyle name="Total 2" xfId="6607"/>
    <cellStyle name="Total 2 10" xfId="24570"/>
    <cellStyle name="Total 2 11" xfId="24569"/>
    <cellStyle name="Total 2 12" xfId="26442"/>
    <cellStyle name="Total 2 13" xfId="27749"/>
    <cellStyle name="Total 2 14" xfId="29994"/>
    <cellStyle name="Total 2 2" xfId="6608"/>
    <cellStyle name="Total 2 2 2" xfId="6609"/>
    <cellStyle name="Total 2 2 2 2" xfId="9485"/>
    <cellStyle name="Total 2 2 2 2 2" xfId="24573"/>
    <cellStyle name="Total 2 2 2 2 3" xfId="36196"/>
    <cellStyle name="Total 2 2 2 3" xfId="24572"/>
    <cellStyle name="Total 2 2 2 3 2" xfId="36197"/>
    <cellStyle name="Total 2 2 2 4" xfId="36198"/>
    <cellStyle name="Total 2 2 2 4 2" xfId="36199"/>
    <cellStyle name="Total 2 2 2 4 3" xfId="36200"/>
    <cellStyle name="Total 2 2 2 4_Closed End Turbo Warrants MassIssuance_v0.02" xfId="36201"/>
    <cellStyle name="Total 2 2 2 5" xfId="36202"/>
    <cellStyle name="Total 2 2 2 6" xfId="36203"/>
    <cellStyle name="Total 2 2 2 7" xfId="36195"/>
    <cellStyle name="Total 2 2 3" xfId="6610"/>
    <cellStyle name="Total 2 2 3 2" xfId="9486"/>
    <cellStyle name="Total 2 2 3 2 2" xfId="24575"/>
    <cellStyle name="Total 2 2 3 3" xfId="24574"/>
    <cellStyle name="Total 2 2 3 4" xfId="36204"/>
    <cellStyle name="Total 2 2 4" xfId="9484"/>
    <cellStyle name="Total 2 2 4 2" xfId="24576"/>
    <cellStyle name="Total 2 2 4 2 2" xfId="36206"/>
    <cellStyle name="Total 2 2 4 3" xfId="36207"/>
    <cellStyle name="Total 2 2 4 4" xfId="36205"/>
    <cellStyle name="Total 2 2 4_Closed End Turbo Warrants MassIssuance_v0.02" xfId="36208"/>
    <cellStyle name="Total 2 2 5" xfId="14016"/>
    <cellStyle name="Total 2 2 5 2" xfId="24577"/>
    <cellStyle name="Total 2 2 5 3" xfId="36209"/>
    <cellStyle name="Total 2 2 6" xfId="10871"/>
    <cellStyle name="Total 2 2 6 2" xfId="24578"/>
    <cellStyle name="Total 2 2 6 3" xfId="26609"/>
    <cellStyle name="Total 2 2 6 4" xfId="36210"/>
    <cellStyle name="Total 2 2 7" xfId="24571"/>
    <cellStyle name="Total 2 2 8" xfId="36194"/>
    <cellStyle name="Total 2 3" xfId="6611"/>
    <cellStyle name="Total 2 3 2" xfId="9487"/>
    <cellStyle name="Total 2 3 2 2" xfId="24580"/>
    <cellStyle name="Total 2 3 3" xfId="24579"/>
    <cellStyle name="Total 2 3 4" xfId="36211"/>
    <cellStyle name="Total 2 4" xfId="6612"/>
    <cellStyle name="Total 2 4 2" xfId="9488"/>
    <cellStyle name="Total 2 4 2 2" xfId="24582"/>
    <cellStyle name="Total 2 4 2 3" xfId="36213"/>
    <cellStyle name="Total 2 4 3" xfId="24581"/>
    <cellStyle name="Total 2 4 3 2" xfId="36214"/>
    <cellStyle name="Total 2 4 4" xfId="36212"/>
    <cellStyle name="Total 2 4_Closed End Turbo Warrants MassIssuance_v0.02" xfId="36215"/>
    <cellStyle name="Total 2 5" xfId="6613"/>
    <cellStyle name="Total 2 5 2" xfId="9489"/>
    <cellStyle name="Total 2 5 2 2" xfId="24584"/>
    <cellStyle name="Total 2 5 3" xfId="24583"/>
    <cellStyle name="Total 2 5 4" xfId="36216"/>
    <cellStyle name="Total 2 6" xfId="9483"/>
    <cellStyle name="Total 2 6 2" xfId="24585"/>
    <cellStyle name="Total 2 6 3" xfId="36217"/>
    <cellStyle name="Total 2 7" xfId="6971"/>
    <cellStyle name="Total 2 7 2" xfId="24586"/>
    <cellStyle name="Total 2 7 3" xfId="36193"/>
    <cellStyle name="Total 2 8" xfId="12718"/>
    <cellStyle name="Total 2 8 2" xfId="24587"/>
    <cellStyle name="Total 2 9" xfId="12658"/>
    <cellStyle name="Total 2 9 2" xfId="24588"/>
    <cellStyle name="Total 3" xfId="36218"/>
    <cellStyle name="Total 3 2" xfId="36219"/>
    <cellStyle name="Total 3 3" xfId="36220"/>
    <cellStyle name="Total 4" xfId="36221"/>
    <cellStyle name="Total 4 2" xfId="36222"/>
    <cellStyle name="Total 4 3" xfId="36223"/>
    <cellStyle name="Total 5" xfId="36224"/>
    <cellStyle name="Total 5 2" xfId="36225"/>
    <cellStyle name="Total 5 3" xfId="36226"/>
    <cellStyle name="Total 6" xfId="36227"/>
    <cellStyle name="Total 7" xfId="36228"/>
    <cellStyle name="Total 7 2" xfId="36229"/>
    <cellStyle name="Total 8" xfId="36230"/>
    <cellStyle name="Total 9" xfId="36231"/>
    <cellStyle name="toto" xfId="6614"/>
    <cellStyle name="toto 2" xfId="6615"/>
    <cellStyle name="toto 2 2" xfId="9491"/>
    <cellStyle name="toto 2 2 2" xfId="24591"/>
    <cellStyle name="toto 2 3" xfId="24590"/>
    <cellStyle name="toto 3" xfId="6616"/>
    <cellStyle name="toto 3 2" xfId="9492"/>
    <cellStyle name="toto 3 2 2" xfId="24593"/>
    <cellStyle name="toto 3 3" xfId="24592"/>
    <cellStyle name="toto 4" xfId="9490"/>
    <cellStyle name="toto 4 2" xfId="24594"/>
    <cellStyle name="toto 5" xfId="12659"/>
    <cellStyle name="toto 5 2" xfId="24595"/>
    <cellStyle name="toto 6" xfId="11790"/>
    <cellStyle name="toto 6 2" xfId="24596"/>
    <cellStyle name="toto 7" xfId="24589"/>
    <cellStyle name="Überschrift" xfId="6617"/>
    <cellStyle name="Überschrift 1" xfId="6618"/>
    <cellStyle name="Überschrift 1 10" xfId="9494"/>
    <cellStyle name="Überschrift 1 10 2" xfId="24599"/>
    <cellStyle name="Überschrift 1 11" xfId="6973"/>
    <cellStyle name="Überschrift 1 11 2" xfId="24600"/>
    <cellStyle name="Überschrift 1 12" xfId="12720"/>
    <cellStyle name="Überschrift 1 12 2" xfId="24601"/>
    <cellStyle name="Überschrift 1 13" xfId="14017"/>
    <cellStyle name="Überschrift 1 13 2" xfId="24602"/>
    <cellStyle name="Überschrift 1 14" xfId="11792"/>
    <cellStyle name="Überschrift 1 14 2" xfId="24603"/>
    <cellStyle name="Überschrift 1 15" xfId="24604"/>
    <cellStyle name="Überschrift 1 16" xfId="24598"/>
    <cellStyle name="Überschrift 1 17" xfId="26444"/>
    <cellStyle name="Überschrift 1 18" xfId="29996"/>
    <cellStyle name="Überschrift 1 2" xfId="6619"/>
    <cellStyle name="Überschrift 1 2 2" xfId="6620"/>
    <cellStyle name="Überschrift 1 2 2 2" xfId="6621"/>
    <cellStyle name="Überschrift 1 2 2 2 2" xfId="9497"/>
    <cellStyle name="Überschrift 1 2 2 2 2 2" xfId="24608"/>
    <cellStyle name="Überschrift 1 2 2 2 3" xfId="24607"/>
    <cellStyle name="Überschrift 1 2 2 3" xfId="6622"/>
    <cellStyle name="Überschrift 1 2 2 3 2" xfId="9498"/>
    <cellStyle name="Überschrift 1 2 2 3 2 2" xfId="24610"/>
    <cellStyle name="Überschrift 1 2 2 3 3" xfId="24609"/>
    <cellStyle name="Überschrift 1 2 2 4" xfId="9496"/>
    <cellStyle name="Überschrift 1 2 2 4 2" xfId="24611"/>
    <cellStyle name="Überschrift 1 2 2 5" xfId="14018"/>
    <cellStyle name="Überschrift 1 2 2 5 2" xfId="24612"/>
    <cellStyle name="Überschrift 1 2 2 6" xfId="10876"/>
    <cellStyle name="Überschrift 1 2 2 6 2" xfId="24613"/>
    <cellStyle name="Überschrift 1 2 2 7" xfId="24606"/>
    <cellStyle name="Überschrift 1 2 3" xfId="6623"/>
    <cellStyle name="Überschrift 1 2 3 2" xfId="9499"/>
    <cellStyle name="Überschrift 1 2 3 2 2" xfId="24615"/>
    <cellStyle name="Überschrift 1 2 3 3" xfId="24614"/>
    <cellStyle name="Überschrift 1 2 4" xfId="6624"/>
    <cellStyle name="Überschrift 1 2 4 2" xfId="9500"/>
    <cellStyle name="Überschrift 1 2 4 2 2" xfId="24617"/>
    <cellStyle name="Überschrift 1 2 4 3" xfId="24616"/>
    <cellStyle name="Überschrift 1 2 5" xfId="9495"/>
    <cellStyle name="Überschrift 1 2 5 2" xfId="24618"/>
    <cellStyle name="Überschrift 1 2 6" xfId="12661"/>
    <cellStyle name="Überschrift 1 2 6 2" xfId="24619"/>
    <cellStyle name="Überschrift 1 2 7" xfId="13105"/>
    <cellStyle name="Überschrift 1 2 7 2" xfId="24620"/>
    <cellStyle name="Überschrift 1 2 8" xfId="24605"/>
    <cellStyle name="Überschrift 1 3" xfId="6625"/>
    <cellStyle name="Überschrift 1 3 2" xfId="6626"/>
    <cellStyle name="Überschrift 1 3 2 2" xfId="9502"/>
    <cellStyle name="Überschrift 1 3 2 2 2" xfId="24623"/>
    <cellStyle name="Überschrift 1 3 2 3" xfId="24622"/>
    <cellStyle name="Überschrift 1 3 3" xfId="6627"/>
    <cellStyle name="Überschrift 1 3 3 2" xfId="9503"/>
    <cellStyle name="Überschrift 1 3 3 2 2" xfId="24625"/>
    <cellStyle name="Überschrift 1 3 3 3" xfId="24624"/>
    <cellStyle name="Überschrift 1 3 4" xfId="9501"/>
    <cellStyle name="Überschrift 1 3 4 2" xfId="24626"/>
    <cellStyle name="Überschrift 1 3 5" xfId="12662"/>
    <cellStyle name="Überschrift 1 3 5 2" xfId="24627"/>
    <cellStyle name="Überschrift 1 3 6" xfId="10873"/>
    <cellStyle name="Überschrift 1 3 6 2" xfId="24628"/>
    <cellStyle name="Überschrift 1 3 7" xfId="24621"/>
    <cellStyle name="Überschrift 1 4" xfId="6628"/>
    <cellStyle name="Überschrift 1 4 2" xfId="6629"/>
    <cellStyle name="Überschrift 1 4 2 2" xfId="9505"/>
    <cellStyle name="Überschrift 1 4 2 2 2" xfId="24631"/>
    <cellStyle name="Überschrift 1 4 2 3" xfId="24630"/>
    <cellStyle name="Überschrift 1 4 3" xfId="6630"/>
    <cellStyle name="Überschrift 1 4 3 2" xfId="9506"/>
    <cellStyle name="Überschrift 1 4 3 2 2" xfId="24633"/>
    <cellStyle name="Überschrift 1 4 3 3" xfId="24632"/>
    <cellStyle name="Überschrift 1 4 4" xfId="9504"/>
    <cellStyle name="Überschrift 1 4 4 2" xfId="24634"/>
    <cellStyle name="Überschrift 1 4 5" xfId="14019"/>
    <cellStyle name="Überschrift 1 4 5 2" xfId="24635"/>
    <cellStyle name="Überschrift 1 4 6" xfId="13104"/>
    <cellStyle name="Überschrift 1 4 6 2" xfId="24636"/>
    <cellStyle name="Überschrift 1 4 7" xfId="24629"/>
    <cellStyle name="Überschrift 1 5" xfId="6631"/>
    <cellStyle name="Überschrift 1 5 2" xfId="6632"/>
    <cellStyle name="Überschrift 1 5 2 2" xfId="9508"/>
    <cellStyle name="Überschrift 1 5 2 2 2" xfId="24639"/>
    <cellStyle name="Überschrift 1 5 2 3" xfId="24638"/>
    <cellStyle name="Überschrift 1 5 3" xfId="6633"/>
    <cellStyle name="Überschrift 1 5 3 2" xfId="9509"/>
    <cellStyle name="Überschrift 1 5 3 2 2" xfId="24641"/>
    <cellStyle name="Überschrift 1 5 3 3" xfId="24640"/>
    <cellStyle name="Überschrift 1 5 4" xfId="9507"/>
    <cellStyle name="Überschrift 1 5 4 2" xfId="24642"/>
    <cellStyle name="Überschrift 1 5 5" xfId="14020"/>
    <cellStyle name="Überschrift 1 5 5 2" xfId="24643"/>
    <cellStyle name="Überschrift 1 5 6" xfId="10875"/>
    <cellStyle name="Überschrift 1 5 6 2" xfId="24644"/>
    <cellStyle name="Überschrift 1 5 7" xfId="24637"/>
    <cellStyle name="Überschrift 1 6" xfId="6634"/>
    <cellStyle name="Überschrift 1 6 2" xfId="9510"/>
    <cellStyle name="Überschrift 1 6 2 2" xfId="24646"/>
    <cellStyle name="Überschrift 1 6 3" xfId="24645"/>
    <cellStyle name="Überschrift 1 7" xfId="6635"/>
    <cellStyle name="Überschrift 1 7 2" xfId="9511"/>
    <cellStyle name="Überschrift 1 7 2 2" xfId="24648"/>
    <cellStyle name="Überschrift 1 7 3" xfId="24647"/>
    <cellStyle name="Überschrift 1 8" xfId="6636"/>
    <cellStyle name="Überschrift 1 8 2" xfId="9512"/>
    <cellStyle name="Überschrift 1 8 2 2" xfId="24650"/>
    <cellStyle name="Überschrift 1 8 3" xfId="24649"/>
    <cellStyle name="Überschrift 1 9" xfId="6637"/>
    <cellStyle name="Überschrift 1 9 2" xfId="9513"/>
    <cellStyle name="Überschrift 1 9 2 2" xfId="24652"/>
    <cellStyle name="Überschrift 1 9 3" xfId="24651"/>
    <cellStyle name="Überschrift 10" xfId="6638"/>
    <cellStyle name="Überschrift 10 2" xfId="9514"/>
    <cellStyle name="Überschrift 10 2 2" xfId="24654"/>
    <cellStyle name="Überschrift 10 3" xfId="24653"/>
    <cellStyle name="Überschrift 11" xfId="6639"/>
    <cellStyle name="Überschrift 11 2" xfId="9515"/>
    <cellStyle name="Überschrift 11 2 2" xfId="24656"/>
    <cellStyle name="Überschrift 11 3" xfId="24655"/>
    <cellStyle name="Überschrift 12" xfId="9493"/>
    <cellStyle name="Überschrift 12 2" xfId="24657"/>
    <cellStyle name="Überschrift 13" xfId="6972"/>
    <cellStyle name="Überschrift 13 2" xfId="24658"/>
    <cellStyle name="Überschrift 14" xfId="12719"/>
    <cellStyle name="Überschrift 14 2" xfId="24659"/>
    <cellStyle name="Überschrift 15" xfId="12660"/>
    <cellStyle name="Überschrift 15 2" xfId="24660"/>
    <cellStyle name="Überschrift 16" xfId="11791"/>
    <cellStyle name="Überschrift 16 2" xfId="24661"/>
    <cellStyle name="Überschrift 17" xfId="24662"/>
    <cellStyle name="Überschrift 18" xfId="24597"/>
    <cellStyle name="Überschrift 19" xfId="26443"/>
    <cellStyle name="Überschrift 2" xfId="6640"/>
    <cellStyle name="Überschrift 2 10" xfId="9516"/>
    <cellStyle name="Überschrift 2 10 2" xfId="24664"/>
    <cellStyle name="Überschrift 2 11" xfId="6974"/>
    <cellStyle name="Überschrift 2 11 2" xfId="24665"/>
    <cellStyle name="Überschrift 2 12" xfId="12721"/>
    <cellStyle name="Überschrift 2 12 2" xfId="24666"/>
    <cellStyle name="Überschrift 2 13" xfId="14021"/>
    <cellStyle name="Überschrift 2 13 2" xfId="24667"/>
    <cellStyle name="Überschrift 2 14" xfId="10874"/>
    <cellStyle name="Überschrift 2 14 2" xfId="24668"/>
    <cellStyle name="Überschrift 2 15" xfId="24669"/>
    <cellStyle name="Überschrift 2 16" xfId="24663"/>
    <cellStyle name="Überschrift 2 17" xfId="26445"/>
    <cellStyle name="Überschrift 2 18" xfId="29997"/>
    <cellStyle name="Überschrift 2 2" xfId="6641"/>
    <cellStyle name="Überschrift 2 2 2" xfId="6642"/>
    <cellStyle name="Überschrift 2 2 2 2" xfId="6643"/>
    <cellStyle name="Überschrift 2 2 2 2 2" xfId="9519"/>
    <cellStyle name="Überschrift 2 2 2 2 2 2" xfId="24673"/>
    <cellStyle name="Überschrift 2 2 2 2 3" xfId="24672"/>
    <cellStyle name="Überschrift 2 2 2 3" xfId="6644"/>
    <cellStyle name="Überschrift 2 2 2 3 2" xfId="9520"/>
    <cellStyle name="Überschrift 2 2 2 3 2 2" xfId="24675"/>
    <cellStyle name="Überschrift 2 2 2 3 3" xfId="24674"/>
    <cellStyle name="Überschrift 2 2 2 4" xfId="9518"/>
    <cellStyle name="Überschrift 2 2 2 4 2" xfId="24676"/>
    <cellStyle name="Überschrift 2 2 2 5" xfId="12664"/>
    <cellStyle name="Überschrift 2 2 2 5 2" xfId="24677"/>
    <cellStyle name="Überschrift 2 2 2 6" xfId="13106"/>
    <cellStyle name="Überschrift 2 2 2 6 2" xfId="24678"/>
    <cellStyle name="Überschrift 2 2 2 7" xfId="24671"/>
    <cellStyle name="Überschrift 2 2 3" xfId="6645"/>
    <cellStyle name="Überschrift 2 2 3 2" xfId="9521"/>
    <cellStyle name="Überschrift 2 2 3 2 2" xfId="24680"/>
    <cellStyle name="Überschrift 2 2 3 3" xfId="24679"/>
    <cellStyle name="Überschrift 2 2 4" xfId="6646"/>
    <cellStyle name="Überschrift 2 2 4 2" xfId="9522"/>
    <cellStyle name="Überschrift 2 2 4 2 2" xfId="24682"/>
    <cellStyle name="Überschrift 2 2 4 3" xfId="24681"/>
    <cellStyle name="Überschrift 2 2 5" xfId="9517"/>
    <cellStyle name="Überschrift 2 2 5 2" xfId="24683"/>
    <cellStyle name="Überschrift 2 2 6" xfId="12663"/>
    <cellStyle name="Überschrift 2 2 6 2" xfId="24684"/>
    <cellStyle name="Überschrift 2 2 7" xfId="11793"/>
    <cellStyle name="Überschrift 2 2 7 2" xfId="24685"/>
    <cellStyle name="Überschrift 2 2 8" xfId="24670"/>
    <cellStyle name="Überschrift 2 3" xfId="6647"/>
    <cellStyle name="Überschrift 2 3 2" xfId="6648"/>
    <cellStyle name="Überschrift 2 3 2 2" xfId="9524"/>
    <cellStyle name="Überschrift 2 3 2 2 2" xfId="24688"/>
    <cellStyle name="Überschrift 2 3 2 3" xfId="24687"/>
    <cellStyle name="Überschrift 2 3 3" xfId="6649"/>
    <cellStyle name="Überschrift 2 3 3 2" xfId="9525"/>
    <cellStyle name="Überschrift 2 3 3 2 2" xfId="24690"/>
    <cellStyle name="Überschrift 2 3 3 3" xfId="24689"/>
    <cellStyle name="Überschrift 2 3 4" xfId="9523"/>
    <cellStyle name="Überschrift 2 3 4 2" xfId="24691"/>
    <cellStyle name="Überschrift 2 3 5" xfId="12665"/>
    <cellStyle name="Überschrift 2 3 5 2" xfId="24692"/>
    <cellStyle name="Überschrift 2 3 6" xfId="13103"/>
    <cellStyle name="Überschrift 2 3 6 2" xfId="24693"/>
    <cellStyle name="Überschrift 2 3 7" xfId="24686"/>
    <cellStyle name="Überschrift 2 4" xfId="6650"/>
    <cellStyle name="Überschrift 2 4 2" xfId="6651"/>
    <cellStyle name="Überschrift 2 4 2 2" xfId="9527"/>
    <cellStyle name="Überschrift 2 4 2 2 2" xfId="24696"/>
    <cellStyle name="Überschrift 2 4 2 3" xfId="24695"/>
    <cellStyle name="Überschrift 2 4 3" xfId="6652"/>
    <cellStyle name="Überschrift 2 4 3 2" xfId="9528"/>
    <cellStyle name="Überschrift 2 4 3 2 2" xfId="24698"/>
    <cellStyle name="Überschrift 2 4 3 3" xfId="24697"/>
    <cellStyle name="Überschrift 2 4 4" xfId="9526"/>
    <cellStyle name="Überschrift 2 4 4 2" xfId="24699"/>
    <cellStyle name="Überschrift 2 4 5" xfId="12666"/>
    <cellStyle name="Überschrift 2 4 5 2" xfId="24700"/>
    <cellStyle name="Überschrift 2 4 6" xfId="11794"/>
    <cellStyle name="Überschrift 2 4 6 2" xfId="24701"/>
    <cellStyle name="Überschrift 2 4 7" xfId="24694"/>
    <cellStyle name="Überschrift 2 5" xfId="6653"/>
    <cellStyle name="Überschrift 2 5 2" xfId="6654"/>
    <cellStyle name="Überschrift 2 5 2 2" xfId="9530"/>
    <cellStyle name="Überschrift 2 5 2 2 2" xfId="24704"/>
    <cellStyle name="Überschrift 2 5 2 3" xfId="24703"/>
    <cellStyle name="Überschrift 2 5 3" xfId="6655"/>
    <cellStyle name="Überschrift 2 5 3 2" xfId="9531"/>
    <cellStyle name="Überschrift 2 5 3 2 2" xfId="24706"/>
    <cellStyle name="Überschrift 2 5 3 3" xfId="24705"/>
    <cellStyle name="Überschrift 2 5 4" xfId="9529"/>
    <cellStyle name="Überschrift 2 5 4 2" xfId="24707"/>
    <cellStyle name="Überschrift 2 5 5" xfId="12667"/>
    <cellStyle name="Überschrift 2 5 5 2" xfId="24708"/>
    <cellStyle name="Überschrift 2 5 6" xfId="10880"/>
    <cellStyle name="Überschrift 2 5 6 2" xfId="24709"/>
    <cellStyle name="Überschrift 2 5 7" xfId="24702"/>
    <cellStyle name="Überschrift 2 6" xfId="6656"/>
    <cellStyle name="Überschrift 2 6 2" xfId="9532"/>
    <cellStyle name="Überschrift 2 6 2 2" xfId="24711"/>
    <cellStyle name="Überschrift 2 6 3" xfId="24710"/>
    <cellStyle name="Überschrift 2 7" xfId="6657"/>
    <cellStyle name="Überschrift 2 7 2" xfId="9533"/>
    <cellStyle name="Überschrift 2 7 2 2" xfId="24713"/>
    <cellStyle name="Überschrift 2 7 3" xfId="24712"/>
    <cellStyle name="Überschrift 2 8" xfId="6658"/>
    <cellStyle name="Überschrift 2 8 2" xfId="9534"/>
    <cellStyle name="Überschrift 2 8 2 2" xfId="24715"/>
    <cellStyle name="Überschrift 2 8 3" xfId="24714"/>
    <cellStyle name="Überschrift 2 9" xfId="6659"/>
    <cellStyle name="Überschrift 2 9 2" xfId="9535"/>
    <cellStyle name="Überschrift 2 9 2 2" xfId="24717"/>
    <cellStyle name="Überschrift 2 9 3" xfId="24716"/>
    <cellStyle name="Überschrift 20" xfId="29995"/>
    <cellStyle name="Überschrift 3" xfId="6660"/>
    <cellStyle name="Überschrift 3 10" xfId="9536"/>
    <cellStyle name="Überschrift 3 10 2" xfId="24719"/>
    <cellStyle name="Überschrift 3 11" xfId="6975"/>
    <cellStyle name="Überschrift 3 11 2" xfId="24720"/>
    <cellStyle name="Überschrift 3 12" xfId="12722"/>
    <cellStyle name="Überschrift 3 12 2" xfId="24721"/>
    <cellStyle name="Überschrift 3 13" xfId="14023"/>
    <cellStyle name="Überschrift 3 13 2" xfId="24722"/>
    <cellStyle name="Überschrift 3 14" xfId="10877"/>
    <cellStyle name="Überschrift 3 14 2" xfId="24723"/>
    <cellStyle name="Überschrift 3 15" xfId="24724"/>
    <cellStyle name="Überschrift 3 16" xfId="24718"/>
    <cellStyle name="Überschrift 3 17" xfId="26446"/>
    <cellStyle name="Überschrift 3 18" xfId="29998"/>
    <cellStyle name="Überschrift 3 2" xfId="6661"/>
    <cellStyle name="Überschrift 3 2 2" xfId="6662"/>
    <cellStyle name="Überschrift 3 2 2 2" xfId="6663"/>
    <cellStyle name="Überschrift 3 2 2 2 2" xfId="9539"/>
    <cellStyle name="Überschrift 3 2 2 2 2 2" xfId="24728"/>
    <cellStyle name="Überschrift 3 2 2 2 3" xfId="24727"/>
    <cellStyle name="Überschrift 3 2 2 3" xfId="6664"/>
    <cellStyle name="Überschrift 3 2 2 3 2" xfId="9540"/>
    <cellStyle name="Überschrift 3 2 2 3 2 2" xfId="24730"/>
    <cellStyle name="Überschrift 3 2 2 3 3" xfId="24729"/>
    <cellStyle name="Überschrift 3 2 2 4" xfId="9538"/>
    <cellStyle name="Überschrift 3 2 2 4 2" xfId="24731"/>
    <cellStyle name="Überschrift 3 2 2 5" xfId="12668"/>
    <cellStyle name="Überschrift 3 2 2 5 2" xfId="24732"/>
    <cellStyle name="Überschrift 3 2 2 6" xfId="10879"/>
    <cellStyle name="Überschrift 3 2 2 6 2" xfId="24733"/>
    <cellStyle name="Überschrift 3 2 2 7" xfId="24726"/>
    <cellStyle name="Überschrift 3 2 3" xfId="6665"/>
    <cellStyle name="Überschrift 3 2 3 2" xfId="9541"/>
    <cellStyle name="Überschrift 3 2 3 2 2" xfId="24735"/>
    <cellStyle name="Überschrift 3 2 3 3" xfId="24734"/>
    <cellStyle name="Überschrift 3 2 4" xfId="6666"/>
    <cellStyle name="Überschrift 3 2 4 2" xfId="9542"/>
    <cellStyle name="Überschrift 3 2 4 2 2" xfId="24737"/>
    <cellStyle name="Überschrift 3 2 4 3" xfId="24736"/>
    <cellStyle name="Überschrift 3 2 5" xfId="9537"/>
    <cellStyle name="Überschrift 3 2 5 2" xfId="24738"/>
    <cellStyle name="Überschrift 3 2 6" xfId="14022"/>
    <cellStyle name="Überschrift 3 2 6 2" xfId="24739"/>
    <cellStyle name="Überschrift 3 2 7" xfId="11795"/>
    <cellStyle name="Überschrift 3 2 7 2" xfId="24740"/>
    <cellStyle name="Überschrift 3 2 8" xfId="24725"/>
    <cellStyle name="Überschrift 3 3" xfId="6667"/>
    <cellStyle name="Überschrift 3 3 2" xfId="6668"/>
    <cellStyle name="Überschrift 3 3 2 2" xfId="9544"/>
    <cellStyle name="Überschrift 3 3 2 2 2" xfId="24743"/>
    <cellStyle name="Überschrift 3 3 2 3" xfId="24742"/>
    <cellStyle name="Überschrift 3 3 3" xfId="6669"/>
    <cellStyle name="Überschrift 3 3 3 2" xfId="9545"/>
    <cellStyle name="Überschrift 3 3 3 2 2" xfId="24745"/>
    <cellStyle name="Überschrift 3 3 3 3" xfId="24744"/>
    <cellStyle name="Überschrift 3 3 4" xfId="9543"/>
    <cellStyle name="Überschrift 3 3 4 2" xfId="24746"/>
    <cellStyle name="Überschrift 3 3 5" xfId="14024"/>
    <cellStyle name="Überschrift 3 3 5 2" xfId="24747"/>
    <cellStyle name="Überschrift 3 3 6" xfId="10878"/>
    <cellStyle name="Überschrift 3 3 6 2" xfId="24748"/>
    <cellStyle name="Überschrift 3 3 7" xfId="24741"/>
    <cellStyle name="Überschrift 3 4" xfId="6670"/>
    <cellStyle name="Überschrift 3 4 2" xfId="6671"/>
    <cellStyle name="Überschrift 3 4 2 2" xfId="9547"/>
    <cellStyle name="Überschrift 3 4 2 2 2" xfId="24751"/>
    <cellStyle name="Überschrift 3 4 2 3" xfId="24750"/>
    <cellStyle name="Überschrift 3 4 3" xfId="6672"/>
    <cellStyle name="Überschrift 3 4 3 2" xfId="9548"/>
    <cellStyle name="Überschrift 3 4 3 2 2" xfId="24753"/>
    <cellStyle name="Überschrift 3 4 3 3" xfId="24752"/>
    <cellStyle name="Überschrift 3 4 4" xfId="9546"/>
    <cellStyle name="Überschrift 3 4 4 2" xfId="24754"/>
    <cellStyle name="Überschrift 3 4 5" xfId="14026"/>
    <cellStyle name="Überschrift 3 4 5 2" xfId="24755"/>
    <cellStyle name="Überschrift 3 4 6" xfId="13108"/>
    <cellStyle name="Überschrift 3 4 6 2" xfId="24756"/>
    <cellStyle name="Überschrift 3 4 7" xfId="24749"/>
    <cellStyle name="Überschrift 3 5" xfId="6673"/>
    <cellStyle name="Überschrift 3 5 2" xfId="6674"/>
    <cellStyle name="Überschrift 3 5 2 2" xfId="9550"/>
    <cellStyle name="Überschrift 3 5 2 2 2" xfId="24759"/>
    <cellStyle name="Überschrift 3 5 2 3" xfId="24758"/>
    <cellStyle name="Überschrift 3 5 3" xfId="6675"/>
    <cellStyle name="Überschrift 3 5 3 2" xfId="9551"/>
    <cellStyle name="Überschrift 3 5 3 2 2" xfId="24761"/>
    <cellStyle name="Überschrift 3 5 3 3" xfId="24760"/>
    <cellStyle name="Überschrift 3 5 4" xfId="9549"/>
    <cellStyle name="Überschrift 3 5 4 2" xfId="24762"/>
    <cellStyle name="Überschrift 3 5 5" xfId="14025"/>
    <cellStyle name="Überschrift 3 5 5 2" xfId="24763"/>
    <cellStyle name="Überschrift 3 5 6" xfId="13107"/>
    <cellStyle name="Überschrift 3 5 6 2" xfId="24764"/>
    <cellStyle name="Überschrift 3 5 7" xfId="24757"/>
    <cellStyle name="Überschrift 3 6" xfId="6676"/>
    <cellStyle name="Überschrift 3 6 2" xfId="9552"/>
    <cellStyle name="Überschrift 3 6 2 2" xfId="24766"/>
    <cellStyle name="Überschrift 3 6 3" xfId="24765"/>
    <cellStyle name="Überschrift 3 7" xfId="6677"/>
    <cellStyle name="Überschrift 3 7 2" xfId="9553"/>
    <cellStyle name="Überschrift 3 7 2 2" xfId="24768"/>
    <cellStyle name="Überschrift 3 7 3" xfId="24767"/>
    <cellStyle name="Überschrift 3 8" xfId="6678"/>
    <cellStyle name="Überschrift 3 8 2" xfId="9554"/>
    <cellStyle name="Überschrift 3 8 2 2" xfId="24770"/>
    <cellStyle name="Überschrift 3 8 3" xfId="24769"/>
    <cellStyle name="Überschrift 3 9" xfId="6679"/>
    <cellStyle name="Überschrift 3 9 2" xfId="9555"/>
    <cellStyle name="Überschrift 3 9 2 2" xfId="24772"/>
    <cellStyle name="Überschrift 3 9 3" xfId="24771"/>
    <cellStyle name="Überschrift 4" xfId="6680"/>
    <cellStyle name="Überschrift 4 10" xfId="9556"/>
    <cellStyle name="Überschrift 4 10 2" xfId="24774"/>
    <cellStyle name="Überschrift 4 11" xfId="6976"/>
    <cellStyle name="Überschrift 4 11 2" xfId="24775"/>
    <cellStyle name="Überschrift 4 12" xfId="12723"/>
    <cellStyle name="Überschrift 4 12 2" xfId="24776"/>
    <cellStyle name="Überschrift 4 13" xfId="12669"/>
    <cellStyle name="Überschrift 4 13 2" xfId="24777"/>
    <cellStyle name="Überschrift 4 14" xfId="11796"/>
    <cellStyle name="Überschrift 4 14 2" xfId="24778"/>
    <cellStyle name="Überschrift 4 15" xfId="24779"/>
    <cellStyle name="Überschrift 4 16" xfId="24773"/>
    <cellStyle name="Überschrift 4 17" xfId="26447"/>
    <cellStyle name="Überschrift 4 18" xfId="29999"/>
    <cellStyle name="Überschrift 4 2" xfId="6681"/>
    <cellStyle name="Überschrift 4 2 2" xfId="6682"/>
    <cellStyle name="Überschrift 4 2 2 2" xfId="6683"/>
    <cellStyle name="Überschrift 4 2 2 2 2" xfId="9559"/>
    <cellStyle name="Überschrift 4 2 2 2 2 2" xfId="24783"/>
    <cellStyle name="Überschrift 4 2 2 2 3" xfId="24782"/>
    <cellStyle name="Überschrift 4 2 2 3" xfId="6684"/>
    <cellStyle name="Überschrift 4 2 2 3 2" xfId="9560"/>
    <cellStyle name="Überschrift 4 2 2 3 2 2" xfId="24785"/>
    <cellStyle name="Überschrift 4 2 2 3 3" xfId="24784"/>
    <cellStyle name="Überschrift 4 2 2 4" xfId="9558"/>
    <cellStyle name="Überschrift 4 2 2 4 2" xfId="24786"/>
    <cellStyle name="Überschrift 4 2 2 5" xfId="12670"/>
    <cellStyle name="Überschrift 4 2 2 5 2" xfId="24787"/>
    <cellStyle name="Überschrift 4 2 2 6" xfId="9810"/>
    <cellStyle name="Überschrift 4 2 2 6 2" xfId="24788"/>
    <cellStyle name="Überschrift 4 2 2 7" xfId="24781"/>
    <cellStyle name="Überschrift 4 2 3" xfId="6685"/>
    <cellStyle name="Überschrift 4 2 3 2" xfId="9561"/>
    <cellStyle name="Überschrift 4 2 3 2 2" xfId="24790"/>
    <cellStyle name="Überschrift 4 2 3 3" xfId="24789"/>
    <cellStyle name="Überschrift 4 2 4" xfId="6686"/>
    <cellStyle name="Überschrift 4 2 4 2" xfId="9562"/>
    <cellStyle name="Überschrift 4 2 4 2 2" xfId="24792"/>
    <cellStyle name="Überschrift 4 2 4 3" xfId="24791"/>
    <cellStyle name="Überschrift 4 2 5" xfId="9557"/>
    <cellStyle name="Überschrift 4 2 5 2" xfId="24793"/>
    <cellStyle name="Überschrift 4 2 6" xfId="14027"/>
    <cellStyle name="Überschrift 4 2 6 2" xfId="24794"/>
    <cellStyle name="Überschrift 4 2 7" xfId="13109"/>
    <cellStyle name="Überschrift 4 2 7 2" xfId="24795"/>
    <cellStyle name="Überschrift 4 2 8" xfId="24780"/>
    <cellStyle name="Überschrift 4 3" xfId="6687"/>
    <cellStyle name="Überschrift 4 3 2" xfId="6688"/>
    <cellStyle name="Überschrift 4 3 2 2" xfId="9564"/>
    <cellStyle name="Überschrift 4 3 2 2 2" xfId="24798"/>
    <cellStyle name="Überschrift 4 3 2 3" xfId="24797"/>
    <cellStyle name="Überschrift 4 3 3" xfId="6689"/>
    <cellStyle name="Überschrift 4 3 3 2" xfId="9565"/>
    <cellStyle name="Überschrift 4 3 3 2 2" xfId="24800"/>
    <cellStyle name="Überschrift 4 3 3 3" xfId="24799"/>
    <cellStyle name="Überschrift 4 3 4" xfId="9563"/>
    <cellStyle name="Überschrift 4 3 4 2" xfId="24801"/>
    <cellStyle name="Überschrift 4 3 5" xfId="14029"/>
    <cellStyle name="Überschrift 4 3 5 2" xfId="24802"/>
    <cellStyle name="Überschrift 4 3 6" xfId="10881"/>
    <cellStyle name="Überschrift 4 3 6 2" xfId="24803"/>
    <cellStyle name="Überschrift 4 3 7" xfId="24796"/>
    <cellStyle name="Überschrift 4 4" xfId="6690"/>
    <cellStyle name="Überschrift 4 4 2" xfId="6691"/>
    <cellStyle name="Überschrift 4 4 2 2" xfId="9567"/>
    <cellStyle name="Überschrift 4 4 2 2 2" xfId="24806"/>
    <cellStyle name="Überschrift 4 4 2 3" xfId="24805"/>
    <cellStyle name="Überschrift 4 4 3" xfId="6692"/>
    <cellStyle name="Überschrift 4 4 3 2" xfId="9568"/>
    <cellStyle name="Überschrift 4 4 3 2 2" xfId="24808"/>
    <cellStyle name="Überschrift 4 4 3 3" xfId="24807"/>
    <cellStyle name="Überschrift 4 4 4" xfId="9566"/>
    <cellStyle name="Überschrift 4 4 4 2" xfId="24809"/>
    <cellStyle name="Überschrift 4 4 5" xfId="14028"/>
    <cellStyle name="Überschrift 4 4 5 2" xfId="24810"/>
    <cellStyle name="Überschrift 4 4 6" xfId="11797"/>
    <cellStyle name="Überschrift 4 4 6 2" xfId="24811"/>
    <cellStyle name="Überschrift 4 4 7" xfId="24804"/>
    <cellStyle name="Überschrift 4 5" xfId="6693"/>
    <cellStyle name="Überschrift 4 5 2" xfId="6694"/>
    <cellStyle name="Überschrift 4 5 2 2" xfId="9570"/>
    <cellStyle name="Überschrift 4 5 2 2 2" xfId="24814"/>
    <cellStyle name="Überschrift 4 5 2 3" xfId="24813"/>
    <cellStyle name="Überschrift 4 5 3" xfId="6695"/>
    <cellStyle name="Überschrift 4 5 3 2" xfId="9571"/>
    <cellStyle name="Überschrift 4 5 3 2 2" xfId="24816"/>
    <cellStyle name="Überschrift 4 5 3 3" xfId="24815"/>
    <cellStyle name="Überschrift 4 5 4" xfId="9569"/>
    <cellStyle name="Überschrift 4 5 4 2" xfId="24817"/>
    <cellStyle name="Überschrift 4 5 5" xfId="14030"/>
    <cellStyle name="Überschrift 4 5 5 2" xfId="24818"/>
    <cellStyle name="Überschrift 4 5 6" xfId="10883"/>
    <cellStyle name="Überschrift 4 5 6 2" xfId="24819"/>
    <cellStyle name="Überschrift 4 5 7" xfId="24812"/>
    <cellStyle name="Überschrift 4 6" xfId="6696"/>
    <cellStyle name="Überschrift 4 6 2" xfId="9572"/>
    <cellStyle name="Überschrift 4 6 2 2" xfId="24821"/>
    <cellStyle name="Überschrift 4 6 3" xfId="24820"/>
    <cellStyle name="Überschrift 4 7" xfId="6697"/>
    <cellStyle name="Überschrift 4 7 2" xfId="9573"/>
    <cellStyle name="Überschrift 4 7 2 2" xfId="24823"/>
    <cellStyle name="Überschrift 4 7 3" xfId="24822"/>
    <cellStyle name="Überschrift 4 8" xfId="6698"/>
    <cellStyle name="Überschrift 4 8 2" xfId="9574"/>
    <cellStyle name="Überschrift 4 8 2 2" xfId="24825"/>
    <cellStyle name="Überschrift 4 8 3" xfId="24824"/>
    <cellStyle name="Überschrift 4 9" xfId="6699"/>
    <cellStyle name="Überschrift 4 9 2" xfId="9575"/>
    <cellStyle name="Überschrift 4 9 2 2" xfId="24827"/>
    <cellStyle name="Überschrift 4 9 3" xfId="24826"/>
    <cellStyle name="Überschrift 5" xfId="6700"/>
    <cellStyle name="Überschrift 5 2" xfId="6701"/>
    <cellStyle name="Überschrift 5 2 2" xfId="9577"/>
    <cellStyle name="Überschrift 5 2 2 2" xfId="24830"/>
    <cellStyle name="Überschrift 5 2 3" xfId="24829"/>
    <cellStyle name="Überschrift 5 3" xfId="6702"/>
    <cellStyle name="Überschrift 5 3 2" xfId="9578"/>
    <cellStyle name="Überschrift 5 3 2 2" xfId="24832"/>
    <cellStyle name="Überschrift 5 3 3" xfId="24831"/>
    <cellStyle name="Überschrift 5 4" xfId="9576"/>
    <cellStyle name="Überschrift 5 4 2" xfId="24833"/>
    <cellStyle name="Überschrift 5 5" xfId="12671"/>
    <cellStyle name="Überschrift 5 5 2" xfId="24834"/>
    <cellStyle name="Überschrift 5 6" xfId="10882"/>
    <cellStyle name="Überschrift 5 6 2" xfId="24835"/>
    <cellStyle name="Überschrift 5 7" xfId="24828"/>
    <cellStyle name="Überschrift 6" xfId="6703"/>
    <cellStyle name="Überschrift 6 2" xfId="6704"/>
    <cellStyle name="Überschrift 6 2 2" xfId="9580"/>
    <cellStyle name="Überschrift 6 2 2 2" xfId="24838"/>
    <cellStyle name="Überschrift 6 2 3" xfId="24837"/>
    <cellStyle name="Überschrift 6 3" xfId="6705"/>
    <cellStyle name="Überschrift 6 3 2" xfId="9581"/>
    <cellStyle name="Überschrift 6 3 2 2" xfId="24840"/>
    <cellStyle name="Überschrift 6 3 3" xfId="24839"/>
    <cellStyle name="Überschrift 6 4" xfId="9579"/>
    <cellStyle name="Überschrift 6 4 2" xfId="24841"/>
    <cellStyle name="Überschrift 6 5" xfId="12672"/>
    <cellStyle name="Überschrift 6 5 2" xfId="24842"/>
    <cellStyle name="Überschrift 6 6" xfId="13110"/>
    <cellStyle name="Überschrift 6 6 2" xfId="24843"/>
    <cellStyle name="Überschrift 6 7" xfId="24836"/>
    <cellStyle name="Überschrift 7" xfId="6706"/>
    <cellStyle name="Überschrift 7 2" xfId="6707"/>
    <cellStyle name="Überschrift 7 2 2" xfId="9583"/>
    <cellStyle name="Überschrift 7 2 2 2" xfId="24846"/>
    <cellStyle name="Überschrift 7 2 3" xfId="24845"/>
    <cellStyle name="Überschrift 7 3" xfId="6708"/>
    <cellStyle name="Überschrift 7 3 2" xfId="9584"/>
    <cellStyle name="Überschrift 7 3 2 2" xfId="24848"/>
    <cellStyle name="Überschrift 7 3 3" xfId="24847"/>
    <cellStyle name="Überschrift 7 4" xfId="9582"/>
    <cellStyle name="Überschrift 7 4 2" xfId="24849"/>
    <cellStyle name="Überschrift 7 5" xfId="12673"/>
    <cellStyle name="Überschrift 7 5 2" xfId="24850"/>
    <cellStyle name="Überschrift 7 6" xfId="11798"/>
    <cellStyle name="Überschrift 7 6 2" xfId="24851"/>
    <cellStyle name="Überschrift 7 7" xfId="24844"/>
    <cellStyle name="Überschrift 8" xfId="6709"/>
    <cellStyle name="Überschrift 8 2" xfId="9585"/>
    <cellStyle name="Überschrift 8 2 2" xfId="24853"/>
    <cellStyle name="Überschrift 8 3" xfId="24852"/>
    <cellStyle name="Überschrift 9" xfId="6710"/>
    <cellStyle name="Überschrift 9 2" xfId="9586"/>
    <cellStyle name="Überschrift 9 2 2" xfId="24855"/>
    <cellStyle name="Überschrift 9 3" xfId="24854"/>
    <cellStyle name="Userselect" xfId="6711"/>
    <cellStyle name="Userselect 2" xfId="6712"/>
    <cellStyle name="Userselect 2 2" xfId="9588"/>
    <cellStyle name="Userselect 2 2 2" xfId="24858"/>
    <cellStyle name="Userselect 2 3" xfId="24857"/>
    <cellStyle name="Userselect 3" xfId="6713"/>
    <cellStyle name="Userselect 3 2" xfId="9589"/>
    <cellStyle name="Userselect 3 2 2" xfId="24860"/>
    <cellStyle name="Userselect 3 3" xfId="24859"/>
    <cellStyle name="Userselect 4" xfId="9587"/>
    <cellStyle name="Userselect 4 2" xfId="24861"/>
    <cellStyle name="Userselect 5" xfId="12674"/>
    <cellStyle name="Userselect 5 2" xfId="24862"/>
    <cellStyle name="Userselect 6" xfId="13111"/>
    <cellStyle name="Userselect 6 2" xfId="24863"/>
    <cellStyle name="Userselect 7" xfId="24856"/>
    <cellStyle name="Verknüpfte Zelle" xfId="6714"/>
    <cellStyle name="Verknüpfte Zelle 10" xfId="6977"/>
    <cellStyle name="Verknüpfte Zelle 10 2" xfId="24865"/>
    <cellStyle name="Verknüpfte Zelle 11" xfId="12725"/>
    <cellStyle name="Verknüpfte Zelle 11 2" xfId="24866"/>
    <cellStyle name="Verknüpfte Zelle 12" xfId="12675"/>
    <cellStyle name="Verknüpfte Zelle 12 2" xfId="24867"/>
    <cellStyle name="Verknüpfte Zelle 13" xfId="11799"/>
    <cellStyle name="Verknüpfte Zelle 13 2" xfId="24868"/>
    <cellStyle name="Verknüpfte Zelle 14" xfId="24869"/>
    <cellStyle name="Verknüpfte Zelle 15" xfId="24864"/>
    <cellStyle name="Verknüpfte Zelle 16" xfId="26448"/>
    <cellStyle name="Verknüpfte Zelle 17" xfId="30000"/>
    <cellStyle name="Verknüpfte Zelle 2" xfId="6715"/>
    <cellStyle name="Verknüpfte Zelle 2 2" xfId="6716"/>
    <cellStyle name="Verknüpfte Zelle 2 2 2" xfId="6717"/>
    <cellStyle name="Verknüpfte Zelle 2 2 2 2" xfId="9593"/>
    <cellStyle name="Verknüpfte Zelle 2 2 2 2 2" xfId="24873"/>
    <cellStyle name="Verknüpfte Zelle 2 2 2 3" xfId="24872"/>
    <cellStyle name="Verknüpfte Zelle 2 2 3" xfId="6718"/>
    <cellStyle name="Verknüpfte Zelle 2 2 3 2" xfId="9594"/>
    <cellStyle name="Verknüpfte Zelle 2 2 3 2 2" xfId="24875"/>
    <cellStyle name="Verknüpfte Zelle 2 2 3 3" xfId="24874"/>
    <cellStyle name="Verknüpfte Zelle 2 2 4" xfId="9592"/>
    <cellStyle name="Verknüpfte Zelle 2 2 4 2" xfId="24876"/>
    <cellStyle name="Verknüpfte Zelle 2 2 5" xfId="14032"/>
    <cellStyle name="Verknüpfte Zelle 2 2 5 2" xfId="24877"/>
    <cellStyle name="Verknüpfte Zelle 2 2 6" xfId="10884"/>
    <cellStyle name="Verknüpfte Zelle 2 2 6 2" xfId="24878"/>
    <cellStyle name="Verknüpfte Zelle 2 2 7" xfId="24871"/>
    <cellStyle name="Verknüpfte Zelle 2 3" xfId="6719"/>
    <cellStyle name="Verknüpfte Zelle 2 3 2" xfId="9595"/>
    <cellStyle name="Verknüpfte Zelle 2 3 2 2" xfId="24880"/>
    <cellStyle name="Verknüpfte Zelle 2 3 3" xfId="24879"/>
    <cellStyle name="Verknüpfte Zelle 2 4" xfId="6720"/>
    <cellStyle name="Verknüpfte Zelle 2 4 2" xfId="9596"/>
    <cellStyle name="Verknüpfte Zelle 2 4 2 2" xfId="24882"/>
    <cellStyle name="Verknüpfte Zelle 2 4 3" xfId="24881"/>
    <cellStyle name="Verknüpfte Zelle 2 5" xfId="9591"/>
    <cellStyle name="Verknüpfte Zelle 2 5 2" xfId="24883"/>
    <cellStyle name="Verknüpfte Zelle 2 6" xfId="12676"/>
    <cellStyle name="Verknüpfte Zelle 2 6 2" xfId="24884"/>
    <cellStyle name="Verknüpfte Zelle 2 7" xfId="10887"/>
    <cellStyle name="Verknüpfte Zelle 2 7 2" xfId="24885"/>
    <cellStyle name="Verknüpfte Zelle 2 8" xfId="24870"/>
    <cellStyle name="Verknüpfte Zelle 3" xfId="6721"/>
    <cellStyle name="Verknüpfte Zelle 3 2" xfId="6722"/>
    <cellStyle name="Verknüpfte Zelle 3 2 2" xfId="9598"/>
    <cellStyle name="Verknüpfte Zelle 3 2 2 2" xfId="24888"/>
    <cellStyle name="Verknüpfte Zelle 3 2 3" xfId="24887"/>
    <cellStyle name="Verknüpfte Zelle 3 3" xfId="6723"/>
    <cellStyle name="Verknüpfte Zelle 3 3 2" xfId="9599"/>
    <cellStyle name="Verknüpfte Zelle 3 3 2 2" xfId="24890"/>
    <cellStyle name="Verknüpfte Zelle 3 3 3" xfId="24889"/>
    <cellStyle name="Verknüpfte Zelle 3 4" xfId="9597"/>
    <cellStyle name="Verknüpfte Zelle 3 4 2" xfId="24891"/>
    <cellStyle name="Verknüpfte Zelle 3 5" xfId="14033"/>
    <cellStyle name="Verknüpfte Zelle 3 5 2" xfId="24892"/>
    <cellStyle name="Verknüpfte Zelle 3 6" xfId="13112"/>
    <cellStyle name="Verknüpfte Zelle 3 6 2" xfId="24893"/>
    <cellStyle name="Verknüpfte Zelle 3 7" xfId="24886"/>
    <cellStyle name="Verknüpfte Zelle 4" xfId="6724"/>
    <cellStyle name="Verknüpfte Zelle 4 2" xfId="6725"/>
    <cellStyle name="Verknüpfte Zelle 4 2 2" xfId="9601"/>
    <cellStyle name="Verknüpfte Zelle 4 2 2 2" xfId="24896"/>
    <cellStyle name="Verknüpfte Zelle 4 2 3" xfId="24895"/>
    <cellStyle name="Verknüpfte Zelle 4 3" xfId="6726"/>
    <cellStyle name="Verknüpfte Zelle 4 3 2" xfId="9602"/>
    <cellStyle name="Verknüpfte Zelle 4 3 2 2" xfId="24898"/>
    <cellStyle name="Verknüpfte Zelle 4 3 3" xfId="24897"/>
    <cellStyle name="Verknüpfte Zelle 4 4" xfId="9600"/>
    <cellStyle name="Verknüpfte Zelle 4 4 2" xfId="24899"/>
    <cellStyle name="Verknüpfte Zelle 4 5" xfId="14031"/>
    <cellStyle name="Verknüpfte Zelle 4 5 2" xfId="24900"/>
    <cellStyle name="Verknüpfte Zelle 4 6" xfId="10886"/>
    <cellStyle name="Verknüpfte Zelle 4 6 2" xfId="24901"/>
    <cellStyle name="Verknüpfte Zelle 4 7" xfId="24894"/>
    <cellStyle name="Verknüpfte Zelle 5" xfId="6727"/>
    <cellStyle name="Verknüpfte Zelle 5 2" xfId="9603"/>
    <cellStyle name="Verknüpfte Zelle 5 2 2" xfId="24903"/>
    <cellStyle name="Verknüpfte Zelle 5 3" xfId="24902"/>
    <cellStyle name="Verknüpfte Zelle 6" xfId="6728"/>
    <cellStyle name="Verknüpfte Zelle 6 2" xfId="9604"/>
    <cellStyle name="Verknüpfte Zelle 6 2 2" xfId="24905"/>
    <cellStyle name="Verknüpfte Zelle 6 3" xfId="24904"/>
    <cellStyle name="Verknüpfte Zelle 7" xfId="6729"/>
    <cellStyle name="Verknüpfte Zelle 7 2" xfId="9605"/>
    <cellStyle name="Verknüpfte Zelle 7 2 2" xfId="24907"/>
    <cellStyle name="Verknüpfte Zelle 7 3" xfId="24906"/>
    <cellStyle name="Verknüpfte Zelle 8" xfId="6730"/>
    <cellStyle name="Verknüpfte Zelle 8 2" xfId="9606"/>
    <cellStyle name="Verknüpfte Zelle 8 2 2" xfId="24909"/>
    <cellStyle name="Verknüpfte Zelle 8 3" xfId="24908"/>
    <cellStyle name="Verknüpfte Zelle 9" xfId="9590"/>
    <cellStyle name="Verknüpfte Zelle 9 2" xfId="24910"/>
    <cellStyle name="Währung 10" xfId="6731"/>
    <cellStyle name="Währung 10 2" xfId="6732"/>
    <cellStyle name="Währung 10 2 2" xfId="6733"/>
    <cellStyle name="Währung 10 2 2 2" xfId="9609"/>
    <cellStyle name="Währung 10 2 2 2 2" xfId="24914"/>
    <cellStyle name="Währung 10 2 2 3" xfId="24913"/>
    <cellStyle name="Währung 10 2 3" xfId="6734"/>
    <cellStyle name="Währung 10 2 3 2" xfId="9610"/>
    <cellStyle name="Währung 10 2 3 2 2" xfId="24916"/>
    <cellStyle name="Währung 10 2 3 3" xfId="24915"/>
    <cellStyle name="Währung 10 2 4" xfId="9608"/>
    <cellStyle name="Währung 10 2 4 2" xfId="24917"/>
    <cellStyle name="Währung 10 2 5" xfId="14035"/>
    <cellStyle name="Währung 10 2 5 2" xfId="24918"/>
    <cellStyle name="Währung 10 2 6" xfId="11800"/>
    <cellStyle name="Währung 10 2 6 2" xfId="24919"/>
    <cellStyle name="Währung 10 2 7" xfId="24912"/>
    <cellStyle name="Währung 10 3" xfId="6735"/>
    <cellStyle name="Währung 10 3 2" xfId="9611"/>
    <cellStyle name="Währung 10 3 2 2" xfId="24921"/>
    <cellStyle name="Währung 10 3 3" xfId="24920"/>
    <cellStyle name="Währung 10 4" xfId="6736"/>
    <cellStyle name="Währung 10 4 2" xfId="9612"/>
    <cellStyle name="Währung 10 4 2 2" xfId="24923"/>
    <cellStyle name="Währung 10 4 3" xfId="24922"/>
    <cellStyle name="Währung 10 5" xfId="9607"/>
    <cellStyle name="Währung 10 5 2" xfId="24924"/>
    <cellStyle name="Währung 10 6" xfId="14036"/>
    <cellStyle name="Währung 10 6 2" xfId="24925"/>
    <cellStyle name="Währung 10 7" xfId="10885"/>
    <cellStyle name="Währung 10 7 2" xfId="24926"/>
    <cellStyle name="Währung 10 8" xfId="24911"/>
    <cellStyle name="Währung 2" xfId="6737"/>
    <cellStyle name="Währung 2 2" xfId="6738"/>
    <cellStyle name="Währung 2 2 2" xfId="6739"/>
    <cellStyle name="Währung 2 2 2 2" xfId="6740"/>
    <cellStyle name="Währung 2 2 2 2 2" xfId="9616"/>
    <cellStyle name="Währung 2 2 2 2 2 2" xfId="24931"/>
    <cellStyle name="Währung 2 2 2 2 3" xfId="24930"/>
    <cellStyle name="Währung 2 2 2 3" xfId="6741"/>
    <cellStyle name="Währung 2 2 2 3 2" xfId="9617"/>
    <cellStyle name="Währung 2 2 2 3 2 2" xfId="24933"/>
    <cellStyle name="Währung 2 2 2 3 3" xfId="24932"/>
    <cellStyle name="Währung 2 2 2 4" xfId="9615"/>
    <cellStyle name="Währung 2 2 2 4 2" xfId="24934"/>
    <cellStyle name="Währung 2 2 2 5" xfId="12678"/>
    <cellStyle name="Währung 2 2 2 5 2" xfId="24935"/>
    <cellStyle name="Währung 2 2 2 6" xfId="11802"/>
    <cellStyle name="Währung 2 2 2 6 2" xfId="24936"/>
    <cellStyle name="Währung 2 2 2 7" xfId="24929"/>
    <cellStyle name="Währung 2 2 3" xfId="6742"/>
    <cellStyle name="Währung 2 2 3 2" xfId="9618"/>
    <cellStyle name="Währung 2 2 3 2 2" xfId="24938"/>
    <cellStyle name="Währung 2 2 3 3" xfId="24937"/>
    <cellStyle name="Währung 2 2 4" xfId="6743"/>
    <cellStyle name="Währung 2 2 4 2" xfId="9619"/>
    <cellStyle name="Währung 2 2 4 2 2" xfId="24940"/>
    <cellStyle name="Währung 2 2 4 3" xfId="24939"/>
    <cellStyle name="Währung 2 2 5" xfId="9614"/>
    <cellStyle name="Währung 2 2 5 2" xfId="24941"/>
    <cellStyle name="Währung 2 2 6" xfId="12677"/>
    <cellStyle name="Währung 2 2 6 2" xfId="24942"/>
    <cellStyle name="Währung 2 2 7" xfId="9914"/>
    <cellStyle name="Währung 2 2 7 2" xfId="24943"/>
    <cellStyle name="Währung 2 2 8" xfId="24928"/>
    <cellStyle name="Währung 2 3" xfId="6744"/>
    <cellStyle name="Währung 2 3 2" xfId="6745"/>
    <cellStyle name="Währung 2 3 2 2" xfId="9621"/>
    <cellStyle name="Währung 2 3 2 2 2" xfId="24946"/>
    <cellStyle name="Währung 2 3 2 3" xfId="24945"/>
    <cellStyle name="Währung 2 3 3" xfId="6746"/>
    <cellStyle name="Währung 2 3 3 2" xfId="9622"/>
    <cellStyle name="Währung 2 3 3 2 2" xfId="24948"/>
    <cellStyle name="Währung 2 3 3 3" xfId="24947"/>
    <cellStyle name="Währung 2 3 4" xfId="9620"/>
    <cellStyle name="Währung 2 3 4 2" xfId="24949"/>
    <cellStyle name="Währung 2 3 5" xfId="12679"/>
    <cellStyle name="Währung 2 3 5 2" xfId="24950"/>
    <cellStyle name="Währung 2 3 6" xfId="10891"/>
    <cellStyle name="Währung 2 3 6 2" xfId="24951"/>
    <cellStyle name="Währung 2 3 7" xfId="24944"/>
    <cellStyle name="Währung 2 4" xfId="6747"/>
    <cellStyle name="Währung 2 4 2" xfId="9623"/>
    <cellStyle name="Währung 2 4 2 2" xfId="24953"/>
    <cellStyle name="Währung 2 4 3" xfId="24952"/>
    <cellStyle name="Währung 2 5" xfId="6748"/>
    <cellStyle name="Währung 2 5 2" xfId="9624"/>
    <cellStyle name="Währung 2 5 2 2" xfId="24955"/>
    <cellStyle name="Währung 2 5 3" xfId="24954"/>
    <cellStyle name="Währung 2 6" xfId="9613"/>
    <cellStyle name="Währung 2 6 2" xfId="24956"/>
    <cellStyle name="Währung 2 7" xfId="14034"/>
    <cellStyle name="Währung 2 7 2" xfId="24957"/>
    <cellStyle name="Währung 2 8" xfId="13113"/>
    <cellStyle name="Währung 2 8 2" xfId="24958"/>
    <cellStyle name="Währung 2 9" xfId="24927"/>
    <cellStyle name="Währung 3" xfId="6749"/>
    <cellStyle name="Währung 3 2" xfId="6750"/>
    <cellStyle name="Währung 3 2 2" xfId="6751"/>
    <cellStyle name="Währung 3 2 2 2" xfId="6752"/>
    <cellStyle name="Währung 3 2 2 2 2" xfId="9628"/>
    <cellStyle name="Währung 3 2 2 2 2 2" xfId="24963"/>
    <cellStyle name="Währung 3 2 2 2 3" xfId="24962"/>
    <cellStyle name="Währung 3 2 2 3" xfId="6753"/>
    <cellStyle name="Währung 3 2 2 3 2" xfId="9629"/>
    <cellStyle name="Währung 3 2 2 3 2 2" xfId="24965"/>
    <cellStyle name="Währung 3 2 2 3 3" xfId="24964"/>
    <cellStyle name="Währung 3 2 2 4" xfId="9627"/>
    <cellStyle name="Währung 3 2 2 4 2" xfId="24966"/>
    <cellStyle name="Währung 3 2 2 5" xfId="12682"/>
    <cellStyle name="Währung 3 2 2 5 2" xfId="24967"/>
    <cellStyle name="Währung 3 2 2 6" xfId="10890"/>
    <cellStyle name="Währung 3 2 2 6 2" xfId="24968"/>
    <cellStyle name="Währung 3 2 2 7" xfId="24961"/>
    <cellStyle name="Währung 3 2 3" xfId="6754"/>
    <cellStyle name="Währung 3 2 3 2" xfId="9630"/>
    <cellStyle name="Währung 3 2 3 2 2" xfId="24970"/>
    <cellStyle name="Währung 3 2 3 3" xfId="24969"/>
    <cellStyle name="Währung 3 2 4" xfId="6755"/>
    <cellStyle name="Währung 3 2 4 2" xfId="9631"/>
    <cellStyle name="Währung 3 2 4 2 2" xfId="24972"/>
    <cellStyle name="Währung 3 2 4 3" xfId="24971"/>
    <cellStyle name="Währung 3 2 5" xfId="9626"/>
    <cellStyle name="Währung 3 2 5 2" xfId="24973"/>
    <cellStyle name="Währung 3 2 6" xfId="12681"/>
    <cellStyle name="Währung 3 2 6 2" xfId="24974"/>
    <cellStyle name="Währung 3 2 7" xfId="11803"/>
    <cellStyle name="Währung 3 2 7 2" xfId="24975"/>
    <cellStyle name="Währung 3 2 8" xfId="24960"/>
    <cellStyle name="Währung 3 3" xfId="6756"/>
    <cellStyle name="Währung 3 3 2" xfId="6757"/>
    <cellStyle name="Währung 3 3 2 2" xfId="9633"/>
    <cellStyle name="Währung 3 3 2 2 2" xfId="24978"/>
    <cellStyle name="Währung 3 3 2 3" xfId="24977"/>
    <cellStyle name="Währung 3 3 3" xfId="6758"/>
    <cellStyle name="Währung 3 3 3 2" xfId="9634"/>
    <cellStyle name="Währung 3 3 3 2 2" xfId="24980"/>
    <cellStyle name="Währung 3 3 3 3" xfId="24979"/>
    <cellStyle name="Währung 3 3 4" xfId="9632"/>
    <cellStyle name="Währung 3 3 4 2" xfId="24981"/>
    <cellStyle name="Währung 3 3 5" xfId="12683"/>
    <cellStyle name="Währung 3 3 5 2" xfId="24982"/>
    <cellStyle name="Währung 3 3 6" xfId="10889"/>
    <cellStyle name="Währung 3 3 6 2" xfId="24983"/>
    <cellStyle name="Währung 3 3 7" xfId="24976"/>
    <cellStyle name="Währung 3 4" xfId="6759"/>
    <cellStyle name="Währung 3 4 2" xfId="9635"/>
    <cellStyle name="Währung 3 4 2 2" xfId="24985"/>
    <cellStyle name="Währung 3 4 3" xfId="24984"/>
    <cellStyle name="Währung 3 5" xfId="6760"/>
    <cellStyle name="Währung 3 5 2" xfId="9636"/>
    <cellStyle name="Währung 3 5 2 2" xfId="24987"/>
    <cellStyle name="Währung 3 5 3" xfId="24986"/>
    <cellStyle name="Währung 3 6" xfId="9625"/>
    <cellStyle name="Währung 3 6 2" xfId="24988"/>
    <cellStyle name="Währung 3 7" xfId="12680"/>
    <cellStyle name="Währung 3 7 2" xfId="24989"/>
    <cellStyle name="Währung 3 8" xfId="10888"/>
    <cellStyle name="Währung 3 8 2" xfId="24990"/>
    <cellStyle name="Währung 3 9" xfId="24959"/>
    <cellStyle name="Währung 4" xfId="6761"/>
    <cellStyle name="Währung 4 10" xfId="11804"/>
    <cellStyle name="Währung 4 10 2" xfId="24992"/>
    <cellStyle name="Währung 4 11" xfId="24991"/>
    <cellStyle name="Währung 4 2" xfId="6762"/>
    <cellStyle name="Währung 4 2 2" xfId="6763"/>
    <cellStyle name="Währung 4 2 2 2" xfId="9639"/>
    <cellStyle name="Währung 4 2 2 2 2" xfId="24995"/>
    <cellStyle name="Währung 4 2 2 3" xfId="24994"/>
    <cellStyle name="Währung 4 2 3" xfId="6764"/>
    <cellStyle name="Währung 4 2 3 2" xfId="9640"/>
    <cellStyle name="Währung 4 2 3 2 2" xfId="24997"/>
    <cellStyle name="Währung 4 2 3 3" xfId="24996"/>
    <cellStyle name="Währung 4 2 4" xfId="9638"/>
    <cellStyle name="Währung 4 2 4 2" xfId="24998"/>
    <cellStyle name="Währung 4 2 5" xfId="12685"/>
    <cellStyle name="Währung 4 2 5 2" xfId="24999"/>
    <cellStyle name="Währung 4 2 6" xfId="13117"/>
    <cellStyle name="Währung 4 2 6 2" xfId="25000"/>
    <cellStyle name="Währung 4 2 7" xfId="24993"/>
    <cellStyle name="Währung 4 3" xfId="6765"/>
    <cellStyle name="Währung 4 3 2" xfId="6766"/>
    <cellStyle name="Währung 4 3 2 2" xfId="9642"/>
    <cellStyle name="Währung 4 3 2 2 2" xfId="25003"/>
    <cellStyle name="Währung 4 3 2 3" xfId="25002"/>
    <cellStyle name="Währung 4 3 3" xfId="6767"/>
    <cellStyle name="Währung 4 3 3 2" xfId="9643"/>
    <cellStyle name="Währung 4 3 3 2 2" xfId="25005"/>
    <cellStyle name="Währung 4 3 3 3" xfId="25004"/>
    <cellStyle name="Währung 4 3 4" xfId="9641"/>
    <cellStyle name="Währung 4 3 4 2" xfId="25006"/>
    <cellStyle name="Währung 4 3 5" xfId="12686"/>
    <cellStyle name="Währung 4 3 5 2" xfId="25007"/>
    <cellStyle name="Währung 4 3 6" xfId="11805"/>
    <cellStyle name="Währung 4 3 6 2" xfId="25008"/>
    <cellStyle name="Währung 4 3 7" xfId="25001"/>
    <cellStyle name="Währung 4 4" xfId="6768"/>
    <cellStyle name="Währung 4 4 2" xfId="6769"/>
    <cellStyle name="Währung 4 4 2 2" xfId="6770"/>
    <cellStyle name="Währung 4 4 2 2 2" xfId="9646"/>
    <cellStyle name="Währung 4 4 2 2 2 2" xfId="25012"/>
    <cellStyle name="Währung 4 4 2 2 3" xfId="25011"/>
    <cellStyle name="Währung 4 4 2 3" xfId="6771"/>
    <cellStyle name="Währung 4 4 2 3 2" xfId="9647"/>
    <cellStyle name="Währung 4 4 2 3 2 2" xfId="25014"/>
    <cellStyle name="Währung 4 4 2 3 3" xfId="25013"/>
    <cellStyle name="Währung 4 4 2 4" xfId="9645"/>
    <cellStyle name="Währung 4 4 2 4 2" xfId="25015"/>
    <cellStyle name="Währung 4 4 2 5" xfId="14038"/>
    <cellStyle name="Währung 4 4 2 5 2" xfId="25016"/>
    <cellStyle name="Währung 4 4 2 6" xfId="10895"/>
    <cellStyle name="Währung 4 4 2 6 2" xfId="25017"/>
    <cellStyle name="Währung 4 4 2 7" xfId="25010"/>
    <cellStyle name="Währung 4 4 3" xfId="6772"/>
    <cellStyle name="Währung 4 4 3 2" xfId="6773"/>
    <cellStyle name="Währung 4 4 3 2 2" xfId="9649"/>
    <cellStyle name="Währung 4 4 3 2 2 2" xfId="25020"/>
    <cellStyle name="Währung 4 4 3 2 3" xfId="25019"/>
    <cellStyle name="Währung 4 4 3 3" xfId="6774"/>
    <cellStyle name="Währung 4 4 3 3 2" xfId="9650"/>
    <cellStyle name="Währung 4 4 3 3 2 2" xfId="25022"/>
    <cellStyle name="Währung 4 4 3 3 3" xfId="25021"/>
    <cellStyle name="Währung 4 4 3 4" xfId="9648"/>
    <cellStyle name="Währung 4 4 3 4 2" xfId="25023"/>
    <cellStyle name="Währung 4 4 3 5" xfId="14037"/>
    <cellStyle name="Währung 4 4 3 5 2" xfId="25024"/>
    <cellStyle name="Währung 4 4 3 6" xfId="10892"/>
    <cellStyle name="Währung 4 4 3 6 2" xfId="25025"/>
    <cellStyle name="Währung 4 4 3 7" xfId="25018"/>
    <cellStyle name="Währung 4 4 4" xfId="6775"/>
    <cellStyle name="Währung 4 4 4 2" xfId="9651"/>
    <cellStyle name="Währung 4 4 4 2 2" xfId="25027"/>
    <cellStyle name="Währung 4 4 4 3" xfId="25026"/>
    <cellStyle name="Währung 4 4 5" xfId="6776"/>
    <cellStyle name="Währung 4 4 5 2" xfId="9652"/>
    <cellStyle name="Währung 4 4 5 2 2" xfId="25029"/>
    <cellStyle name="Währung 4 4 5 3" xfId="25028"/>
    <cellStyle name="Währung 4 4 6" xfId="9644"/>
    <cellStyle name="Währung 4 4 6 2" xfId="25030"/>
    <cellStyle name="Währung 4 4 7" xfId="12687"/>
    <cellStyle name="Währung 4 4 7 2" xfId="25031"/>
    <cellStyle name="Währung 4 4 8" xfId="13118"/>
    <cellStyle name="Währung 4 4 8 2" xfId="25032"/>
    <cellStyle name="Währung 4 4 9" xfId="25009"/>
    <cellStyle name="Währung 4 5" xfId="6777"/>
    <cellStyle name="Währung 4 5 2" xfId="6778"/>
    <cellStyle name="Währung 4 5 2 2" xfId="6779"/>
    <cellStyle name="Währung 4 5 2 2 2" xfId="9655"/>
    <cellStyle name="Währung 4 5 2 2 2 2" xfId="25036"/>
    <cellStyle name="Währung 4 5 2 2 3" xfId="25035"/>
    <cellStyle name="Währung 4 5 2 3" xfId="6780"/>
    <cellStyle name="Währung 4 5 2 3 2" xfId="9656"/>
    <cellStyle name="Währung 4 5 2 3 2 2" xfId="25038"/>
    <cellStyle name="Währung 4 5 2 3 3" xfId="25037"/>
    <cellStyle name="Währung 4 5 2 4" xfId="9654"/>
    <cellStyle name="Währung 4 5 2 4 2" xfId="25039"/>
    <cellStyle name="Währung 4 5 2 5" xfId="14039"/>
    <cellStyle name="Währung 4 5 2 5 2" xfId="25040"/>
    <cellStyle name="Währung 4 5 2 6" xfId="10894"/>
    <cellStyle name="Währung 4 5 2 6 2" xfId="25041"/>
    <cellStyle name="Währung 4 5 2 7" xfId="25034"/>
    <cellStyle name="Währung 4 5 3" xfId="6781"/>
    <cellStyle name="Währung 4 5 3 2" xfId="9657"/>
    <cellStyle name="Währung 4 5 3 2 2" xfId="25043"/>
    <cellStyle name="Währung 4 5 3 3" xfId="25042"/>
    <cellStyle name="Währung 4 5 4" xfId="6782"/>
    <cellStyle name="Währung 4 5 4 2" xfId="9658"/>
    <cellStyle name="Währung 4 5 4 2 2" xfId="25045"/>
    <cellStyle name="Währung 4 5 4 3" xfId="25044"/>
    <cellStyle name="Währung 4 5 5" xfId="9653"/>
    <cellStyle name="Währung 4 5 5 2" xfId="25046"/>
    <cellStyle name="Währung 4 5 6" xfId="14040"/>
    <cellStyle name="Währung 4 5 6 2" xfId="25047"/>
    <cellStyle name="Währung 4 5 7" xfId="13116"/>
    <cellStyle name="Währung 4 5 7 2" xfId="25048"/>
    <cellStyle name="Währung 4 5 8" xfId="25033"/>
    <cellStyle name="Währung 4 6" xfId="6783"/>
    <cellStyle name="Währung 4 6 2" xfId="9659"/>
    <cellStyle name="Währung 4 6 2 2" xfId="25050"/>
    <cellStyle name="Währung 4 6 3" xfId="25049"/>
    <cellStyle name="Währung 4 7" xfId="6784"/>
    <cellStyle name="Währung 4 7 2" xfId="9660"/>
    <cellStyle name="Währung 4 7 2 2" xfId="25052"/>
    <cellStyle name="Währung 4 7 3" xfId="25051"/>
    <cellStyle name="Währung 4 8" xfId="9637"/>
    <cellStyle name="Währung 4 8 2" xfId="25053"/>
    <cellStyle name="Währung 4 9" xfId="12684"/>
    <cellStyle name="Währung 4 9 2" xfId="25054"/>
    <cellStyle name="Währung 5" xfId="6785"/>
    <cellStyle name="Währung 5 10" xfId="10893"/>
    <cellStyle name="Währung 5 10 2" xfId="25056"/>
    <cellStyle name="Währung 5 11" xfId="25055"/>
    <cellStyle name="Währung 5 2" xfId="6786"/>
    <cellStyle name="Währung 5 2 2" xfId="6787"/>
    <cellStyle name="Währung 5 2 2 2" xfId="9663"/>
    <cellStyle name="Währung 5 2 2 2 2" xfId="25059"/>
    <cellStyle name="Währung 5 2 2 3" xfId="25058"/>
    <cellStyle name="Währung 5 2 3" xfId="6788"/>
    <cellStyle name="Währung 5 2 3 2" xfId="9664"/>
    <cellStyle name="Währung 5 2 3 2 2" xfId="25061"/>
    <cellStyle name="Währung 5 2 3 3" xfId="25060"/>
    <cellStyle name="Währung 5 2 4" xfId="9662"/>
    <cellStyle name="Währung 5 2 4 2" xfId="25062"/>
    <cellStyle name="Währung 5 2 5" xfId="12689"/>
    <cellStyle name="Währung 5 2 5 2" xfId="25063"/>
    <cellStyle name="Währung 5 2 6" xfId="13115"/>
    <cellStyle name="Währung 5 2 6 2" xfId="25064"/>
    <cellStyle name="Währung 5 2 7" xfId="25057"/>
    <cellStyle name="Währung 5 3" xfId="6789"/>
    <cellStyle name="Währung 5 3 2" xfId="6790"/>
    <cellStyle name="Währung 5 3 2 2" xfId="9666"/>
    <cellStyle name="Währung 5 3 2 2 2" xfId="25067"/>
    <cellStyle name="Währung 5 3 2 3" xfId="25066"/>
    <cellStyle name="Währung 5 3 3" xfId="6791"/>
    <cellStyle name="Währung 5 3 3 2" xfId="9667"/>
    <cellStyle name="Währung 5 3 3 2 2" xfId="25069"/>
    <cellStyle name="Währung 5 3 3 3" xfId="25068"/>
    <cellStyle name="Währung 5 3 4" xfId="9665"/>
    <cellStyle name="Währung 5 3 4 2" xfId="25070"/>
    <cellStyle name="Währung 5 3 5" xfId="11005"/>
    <cellStyle name="Währung 5 3 5 2" xfId="25071"/>
    <cellStyle name="Währung 5 3 6" xfId="11806"/>
    <cellStyle name="Währung 5 3 6 2" xfId="25072"/>
    <cellStyle name="Währung 5 3 7" xfId="25065"/>
    <cellStyle name="Währung 5 4" xfId="6792"/>
    <cellStyle name="Währung 5 4 2" xfId="6793"/>
    <cellStyle name="Währung 5 4 2 2" xfId="6794"/>
    <cellStyle name="Währung 5 4 2 2 2" xfId="9670"/>
    <cellStyle name="Währung 5 4 2 2 2 2" xfId="25076"/>
    <cellStyle name="Währung 5 4 2 2 3" xfId="25075"/>
    <cellStyle name="Währung 5 4 2 3" xfId="6795"/>
    <cellStyle name="Währung 5 4 2 3 2" xfId="9671"/>
    <cellStyle name="Währung 5 4 2 3 2 2" xfId="25078"/>
    <cellStyle name="Währung 5 4 2 3 3" xfId="25077"/>
    <cellStyle name="Währung 5 4 2 4" xfId="9669"/>
    <cellStyle name="Währung 5 4 2 4 2" xfId="25079"/>
    <cellStyle name="Währung 5 4 2 5" xfId="12691"/>
    <cellStyle name="Währung 5 4 2 5 2" xfId="25080"/>
    <cellStyle name="Währung 5 4 2 6" xfId="13120"/>
    <cellStyle name="Währung 5 4 2 6 2" xfId="25081"/>
    <cellStyle name="Währung 5 4 2 7" xfId="25074"/>
    <cellStyle name="Währung 5 4 3" xfId="6796"/>
    <cellStyle name="Währung 5 4 3 2" xfId="6797"/>
    <cellStyle name="Währung 5 4 3 2 2" xfId="9673"/>
    <cellStyle name="Währung 5 4 3 2 2 2" xfId="25084"/>
    <cellStyle name="Währung 5 4 3 2 3" xfId="25083"/>
    <cellStyle name="Währung 5 4 3 3" xfId="6798"/>
    <cellStyle name="Währung 5 4 3 3 2" xfId="9674"/>
    <cellStyle name="Währung 5 4 3 3 2 2" xfId="25086"/>
    <cellStyle name="Währung 5 4 3 3 3" xfId="25085"/>
    <cellStyle name="Währung 5 4 3 4" xfId="9672"/>
    <cellStyle name="Währung 5 4 3 4 2" xfId="25087"/>
    <cellStyle name="Währung 5 4 3 5" xfId="11006"/>
    <cellStyle name="Währung 5 4 3 5 2" xfId="25088"/>
    <cellStyle name="Währung 5 4 3 6" xfId="10899"/>
    <cellStyle name="Währung 5 4 3 6 2" xfId="25089"/>
    <cellStyle name="Währung 5 4 3 7" xfId="25082"/>
    <cellStyle name="Währung 5 4 4" xfId="6799"/>
    <cellStyle name="Währung 5 4 4 2" xfId="9675"/>
    <cellStyle name="Währung 5 4 4 2 2" xfId="25091"/>
    <cellStyle name="Währung 5 4 4 3" xfId="25090"/>
    <cellStyle name="Währung 5 4 5" xfId="6800"/>
    <cellStyle name="Währung 5 4 5 2" xfId="9676"/>
    <cellStyle name="Währung 5 4 5 2 2" xfId="25093"/>
    <cellStyle name="Währung 5 4 5 3" xfId="25092"/>
    <cellStyle name="Währung 5 4 6" xfId="9668"/>
    <cellStyle name="Währung 5 4 6 2" xfId="25094"/>
    <cellStyle name="Währung 5 4 7" xfId="12690"/>
    <cellStyle name="Währung 5 4 7 2" xfId="25095"/>
    <cellStyle name="Währung 5 4 8" xfId="11807"/>
    <cellStyle name="Währung 5 4 8 2" xfId="25096"/>
    <cellStyle name="Währung 5 4 9" xfId="25073"/>
    <cellStyle name="Währung 5 5" xfId="6801"/>
    <cellStyle name="Währung 5 5 2" xfId="6802"/>
    <cellStyle name="Währung 5 5 2 2" xfId="6803"/>
    <cellStyle name="Währung 5 5 2 2 2" xfId="9679"/>
    <cellStyle name="Währung 5 5 2 2 2 2" xfId="25100"/>
    <cellStyle name="Währung 5 5 2 2 3" xfId="25099"/>
    <cellStyle name="Währung 5 5 2 3" xfId="6804"/>
    <cellStyle name="Währung 5 5 2 3 2" xfId="9680"/>
    <cellStyle name="Währung 5 5 2 3 2 2" xfId="25102"/>
    <cellStyle name="Währung 5 5 2 3 3" xfId="25101"/>
    <cellStyle name="Währung 5 5 2 4" xfId="9678"/>
    <cellStyle name="Währung 5 5 2 4 2" xfId="25103"/>
    <cellStyle name="Währung 5 5 2 5" xfId="14041"/>
    <cellStyle name="Währung 5 5 2 5 2" xfId="25104"/>
    <cellStyle name="Währung 5 5 2 6" xfId="11808"/>
    <cellStyle name="Währung 5 5 2 6 2" xfId="25105"/>
    <cellStyle name="Währung 5 5 2 7" xfId="25098"/>
    <cellStyle name="Währung 5 5 3" xfId="6805"/>
    <cellStyle name="Währung 5 5 3 2" xfId="9681"/>
    <cellStyle name="Währung 5 5 3 2 2" xfId="25107"/>
    <cellStyle name="Währung 5 5 3 3" xfId="25106"/>
    <cellStyle name="Währung 5 5 4" xfId="6806"/>
    <cellStyle name="Währung 5 5 4 2" xfId="9682"/>
    <cellStyle name="Währung 5 5 4 2 2" xfId="25109"/>
    <cellStyle name="Währung 5 5 4 3" xfId="25108"/>
    <cellStyle name="Währung 5 5 5" xfId="9677"/>
    <cellStyle name="Währung 5 5 5 2" xfId="25110"/>
    <cellStyle name="Währung 5 5 6" xfId="14042"/>
    <cellStyle name="Währung 5 5 6 2" xfId="25111"/>
    <cellStyle name="Währung 5 5 7" xfId="10896"/>
    <cellStyle name="Währung 5 5 7 2" xfId="25112"/>
    <cellStyle name="Währung 5 5 8" xfId="25097"/>
    <cellStyle name="Währung 5 6" xfId="6807"/>
    <cellStyle name="Währung 5 6 2" xfId="9683"/>
    <cellStyle name="Währung 5 6 2 2" xfId="25114"/>
    <cellStyle name="Währung 5 6 3" xfId="25113"/>
    <cellStyle name="Währung 5 7" xfId="6808"/>
    <cellStyle name="Währung 5 7 2" xfId="9684"/>
    <cellStyle name="Währung 5 7 2 2" xfId="25116"/>
    <cellStyle name="Währung 5 7 3" xfId="25115"/>
    <cellStyle name="Währung 5 8" xfId="9661"/>
    <cellStyle name="Währung 5 8 2" xfId="25117"/>
    <cellStyle name="Währung 5 9" xfId="12688"/>
    <cellStyle name="Währung 5 9 2" xfId="25118"/>
    <cellStyle name="Währung 6" xfId="6809"/>
    <cellStyle name="Währung 6 2" xfId="6810"/>
    <cellStyle name="Währung 6 2 2" xfId="6811"/>
    <cellStyle name="Währung 6 2 2 2" xfId="9687"/>
    <cellStyle name="Währung 6 2 2 2 2" xfId="25122"/>
    <cellStyle name="Währung 6 2 2 3" xfId="25121"/>
    <cellStyle name="Währung 6 2 3" xfId="6812"/>
    <cellStyle name="Währung 6 2 3 2" xfId="9688"/>
    <cellStyle name="Währung 6 2 3 2 2" xfId="25124"/>
    <cellStyle name="Währung 6 2 3 3" xfId="25123"/>
    <cellStyle name="Währung 6 2 4" xfId="9686"/>
    <cellStyle name="Währung 6 2 4 2" xfId="25125"/>
    <cellStyle name="Währung 6 2 5" xfId="12692"/>
    <cellStyle name="Währung 6 2 5 2" xfId="25126"/>
    <cellStyle name="Währung 6 2 6" xfId="10897"/>
    <cellStyle name="Währung 6 2 6 2" xfId="25127"/>
    <cellStyle name="Währung 6 2 7" xfId="25120"/>
    <cellStyle name="Währung 6 3" xfId="6813"/>
    <cellStyle name="Währung 6 3 2" xfId="6814"/>
    <cellStyle name="Währung 6 3 2 2" xfId="6815"/>
    <cellStyle name="Währung 6 3 2 2 2" xfId="9691"/>
    <cellStyle name="Währung 6 3 2 2 2 2" xfId="25131"/>
    <cellStyle name="Währung 6 3 2 2 3" xfId="25130"/>
    <cellStyle name="Währung 6 3 2 3" xfId="6816"/>
    <cellStyle name="Währung 6 3 2 3 2" xfId="9692"/>
    <cellStyle name="Währung 6 3 2 3 2 2" xfId="25133"/>
    <cellStyle name="Währung 6 3 2 3 3" xfId="25132"/>
    <cellStyle name="Währung 6 3 2 4" xfId="9690"/>
    <cellStyle name="Währung 6 3 2 4 2" xfId="25134"/>
    <cellStyle name="Währung 6 3 2 5" xfId="11028"/>
    <cellStyle name="Währung 6 3 2 5 2" xfId="25135"/>
    <cellStyle name="Währung 6 3 2 6" xfId="13119"/>
    <cellStyle name="Währung 6 3 2 6 2" xfId="25136"/>
    <cellStyle name="Währung 6 3 2 7" xfId="25129"/>
    <cellStyle name="Währung 6 3 3" xfId="6817"/>
    <cellStyle name="Währung 6 3 3 2" xfId="9693"/>
    <cellStyle name="Währung 6 3 3 2 2" xfId="25138"/>
    <cellStyle name="Währung 6 3 3 3" xfId="25137"/>
    <cellStyle name="Währung 6 3 4" xfId="6818"/>
    <cellStyle name="Währung 6 3 4 2" xfId="9694"/>
    <cellStyle name="Währung 6 3 4 2 2" xfId="25140"/>
    <cellStyle name="Währung 6 3 4 3" xfId="25139"/>
    <cellStyle name="Währung 6 3 5" xfId="9689"/>
    <cellStyle name="Währung 6 3 5 2" xfId="25141"/>
    <cellStyle name="Währung 6 3 6" xfId="14242"/>
    <cellStyle name="Währung 6 3 6 2" xfId="25142"/>
    <cellStyle name="Währung 6 3 7" xfId="13121"/>
    <cellStyle name="Währung 6 3 7 2" xfId="25143"/>
    <cellStyle name="Währung 6 3 8" xfId="25128"/>
    <cellStyle name="Währung 6 4" xfId="6819"/>
    <cellStyle name="Währung 6 4 2" xfId="9695"/>
    <cellStyle name="Währung 6 4 2 2" xfId="25145"/>
    <cellStyle name="Währung 6 4 3" xfId="25144"/>
    <cellStyle name="Währung 6 5" xfId="6820"/>
    <cellStyle name="Währung 6 5 2" xfId="9696"/>
    <cellStyle name="Währung 6 5 2 2" xfId="25147"/>
    <cellStyle name="Währung 6 5 3" xfId="25146"/>
    <cellStyle name="Währung 6 6" xfId="9685"/>
    <cellStyle name="Währung 6 6 2" xfId="25148"/>
    <cellStyle name="Währung 6 7" xfId="14158"/>
    <cellStyle name="Währung 6 7 2" xfId="25149"/>
    <cellStyle name="Währung 6 8" xfId="10898"/>
    <cellStyle name="Währung 6 8 2" xfId="25150"/>
    <cellStyle name="Währung 6 9" xfId="25119"/>
    <cellStyle name="Währung 7" xfId="6821"/>
    <cellStyle name="Währung 7 10" xfId="25151"/>
    <cellStyle name="Währung 7 2" xfId="6822"/>
    <cellStyle name="Währung 7 2 2" xfId="6823"/>
    <cellStyle name="Währung 7 2 2 2" xfId="9699"/>
    <cellStyle name="Währung 7 2 2 2 2" xfId="25154"/>
    <cellStyle name="Währung 7 2 2 3" xfId="25153"/>
    <cellStyle name="Währung 7 2 3" xfId="6824"/>
    <cellStyle name="Währung 7 2 3 2" xfId="9700"/>
    <cellStyle name="Währung 7 2 3 2 2" xfId="25156"/>
    <cellStyle name="Währung 7 2 3 3" xfId="25155"/>
    <cellStyle name="Währung 7 2 4" xfId="9698"/>
    <cellStyle name="Währung 7 2 4 2" xfId="25157"/>
    <cellStyle name="Währung 7 2 5" xfId="9918"/>
    <cellStyle name="Währung 7 2 5 2" xfId="25158"/>
    <cellStyle name="Währung 7 2 6" xfId="11810"/>
    <cellStyle name="Währung 7 2 6 2" xfId="25159"/>
    <cellStyle name="Währung 7 2 7" xfId="25152"/>
    <cellStyle name="Währung 7 3" xfId="6825"/>
    <cellStyle name="Währung 7 3 2" xfId="6826"/>
    <cellStyle name="Währung 7 3 2 2" xfId="6827"/>
    <cellStyle name="Währung 7 3 2 2 2" xfId="9703"/>
    <cellStyle name="Währung 7 3 2 2 2 2" xfId="25163"/>
    <cellStyle name="Währung 7 3 2 2 3" xfId="25162"/>
    <cellStyle name="Währung 7 3 2 3" xfId="6828"/>
    <cellStyle name="Währung 7 3 2 3 2" xfId="9704"/>
    <cellStyle name="Währung 7 3 2 3 2 2" xfId="25165"/>
    <cellStyle name="Währung 7 3 2 3 3" xfId="25164"/>
    <cellStyle name="Währung 7 3 2 4" xfId="9702"/>
    <cellStyle name="Währung 7 3 2 4 2" xfId="25166"/>
    <cellStyle name="Währung 7 3 2 5" xfId="14043"/>
    <cellStyle name="Währung 7 3 2 5 2" xfId="25167"/>
    <cellStyle name="Währung 7 3 2 6" xfId="10900"/>
    <cellStyle name="Währung 7 3 2 6 2" xfId="25168"/>
    <cellStyle name="Währung 7 3 2 7" xfId="25161"/>
    <cellStyle name="Währung 7 3 3" xfId="6829"/>
    <cellStyle name="Währung 7 3 3 2" xfId="9705"/>
    <cellStyle name="Währung 7 3 3 2 2" xfId="25170"/>
    <cellStyle name="Währung 7 3 3 3" xfId="25169"/>
    <cellStyle name="Währung 7 3 4" xfId="6830"/>
    <cellStyle name="Währung 7 3 4 2" xfId="9706"/>
    <cellStyle name="Währung 7 3 4 2 2" xfId="25172"/>
    <cellStyle name="Währung 7 3 4 3" xfId="25171"/>
    <cellStyle name="Währung 7 3 5" xfId="9701"/>
    <cellStyle name="Währung 7 3 5 2" xfId="25173"/>
    <cellStyle name="Währung 7 3 6" xfId="12694"/>
    <cellStyle name="Währung 7 3 6 2" xfId="25174"/>
    <cellStyle name="Währung 7 3 7" xfId="10902"/>
    <cellStyle name="Währung 7 3 7 2" xfId="25175"/>
    <cellStyle name="Währung 7 3 8" xfId="25160"/>
    <cellStyle name="Währung 7 4" xfId="6831"/>
    <cellStyle name="Währung 7 4 2" xfId="6832"/>
    <cellStyle name="Währung 7 4 2 2" xfId="9708"/>
    <cellStyle name="Währung 7 4 2 2 2" xfId="25178"/>
    <cellStyle name="Währung 7 4 2 3" xfId="25177"/>
    <cellStyle name="Währung 7 4 3" xfId="6833"/>
    <cellStyle name="Währung 7 4 3 2" xfId="9709"/>
    <cellStyle name="Währung 7 4 3 2 2" xfId="25180"/>
    <cellStyle name="Währung 7 4 3 3" xfId="25179"/>
    <cellStyle name="Währung 7 4 4" xfId="9707"/>
    <cellStyle name="Währung 7 4 4 2" xfId="25181"/>
    <cellStyle name="Währung 7 4 5" xfId="14044"/>
    <cellStyle name="Währung 7 4 5 2" xfId="25182"/>
    <cellStyle name="Währung 7 4 6" xfId="13123"/>
    <cellStyle name="Währung 7 4 6 2" xfId="25183"/>
    <cellStyle name="Währung 7 4 7" xfId="25176"/>
    <cellStyle name="Währung 7 5" xfId="6834"/>
    <cellStyle name="Währung 7 5 2" xfId="9710"/>
    <cellStyle name="Währung 7 5 2 2" xfId="25185"/>
    <cellStyle name="Währung 7 5 3" xfId="25184"/>
    <cellStyle name="Währung 7 6" xfId="6835"/>
    <cellStyle name="Währung 7 6 2" xfId="9711"/>
    <cellStyle name="Währung 7 6 2 2" xfId="25187"/>
    <cellStyle name="Währung 7 6 3" xfId="25186"/>
    <cellStyle name="Währung 7 7" xfId="9697"/>
    <cellStyle name="Währung 7 7 2" xfId="25188"/>
    <cellStyle name="Währung 7 8" xfId="9917"/>
    <cellStyle name="Währung 7 8 2" xfId="25189"/>
    <cellStyle name="Währung 7 9" xfId="11809"/>
    <cellStyle name="Währung 7 9 2" xfId="25190"/>
    <cellStyle name="Währung 8" xfId="6836"/>
    <cellStyle name="Währung 8 2" xfId="6837"/>
    <cellStyle name="Währung 8 2 2" xfId="6838"/>
    <cellStyle name="Währung 8 2 2 2" xfId="9714"/>
    <cellStyle name="Währung 8 2 2 2 2" xfId="25194"/>
    <cellStyle name="Währung 8 2 2 3" xfId="25193"/>
    <cellStyle name="Währung 8 2 3" xfId="6839"/>
    <cellStyle name="Währung 8 2 3 2" xfId="9715"/>
    <cellStyle name="Währung 8 2 3 2 2" xfId="25196"/>
    <cellStyle name="Währung 8 2 3 3" xfId="25195"/>
    <cellStyle name="Währung 8 2 4" xfId="9713"/>
    <cellStyle name="Währung 8 2 4 2" xfId="25197"/>
    <cellStyle name="Währung 8 2 5" xfId="11007"/>
    <cellStyle name="Währung 8 2 5 2" xfId="25198"/>
    <cellStyle name="Währung 8 2 6" xfId="9811"/>
    <cellStyle name="Währung 8 2 6 2" xfId="25199"/>
    <cellStyle name="Währung 8 2 7" xfId="25192"/>
    <cellStyle name="Währung 8 3" xfId="6840"/>
    <cellStyle name="Währung 8 3 2" xfId="9716"/>
    <cellStyle name="Währung 8 3 2 2" xfId="25201"/>
    <cellStyle name="Währung 8 3 3" xfId="25200"/>
    <cellStyle name="Währung 8 4" xfId="6841"/>
    <cellStyle name="Währung 8 4 2" xfId="9717"/>
    <cellStyle name="Währung 8 4 2 2" xfId="25203"/>
    <cellStyle name="Währung 8 4 3" xfId="25202"/>
    <cellStyle name="Währung 8 5" xfId="9712"/>
    <cellStyle name="Währung 8 5 2" xfId="25204"/>
    <cellStyle name="Währung 8 6" xfId="12695"/>
    <cellStyle name="Währung 8 6 2" xfId="25205"/>
    <cellStyle name="Währung 8 7" xfId="10901"/>
    <cellStyle name="Währung 8 7 2" xfId="25206"/>
    <cellStyle name="Währung 8 8" xfId="25191"/>
    <cellStyle name="Währung 9" xfId="6842"/>
    <cellStyle name="Währung 9 2" xfId="6843"/>
    <cellStyle name="Währung 9 2 2" xfId="6844"/>
    <cellStyle name="Währung 9 2 2 2" xfId="9720"/>
    <cellStyle name="Währung 9 2 2 2 2" xfId="25210"/>
    <cellStyle name="Währung 9 2 2 3" xfId="25209"/>
    <cellStyle name="Währung 9 2 3" xfId="6845"/>
    <cellStyle name="Währung 9 2 3 2" xfId="9721"/>
    <cellStyle name="Währung 9 2 3 2 2" xfId="25212"/>
    <cellStyle name="Währung 9 2 3 3" xfId="25211"/>
    <cellStyle name="Währung 9 2 4" xfId="9719"/>
    <cellStyle name="Währung 9 2 4 2" xfId="25213"/>
    <cellStyle name="Währung 9 2 5" xfId="9920"/>
    <cellStyle name="Währung 9 2 5 2" xfId="25214"/>
    <cellStyle name="Währung 9 2 6" xfId="13124"/>
    <cellStyle name="Währung 9 2 6 2" xfId="25215"/>
    <cellStyle name="Währung 9 2 7" xfId="25208"/>
    <cellStyle name="Währung 9 3" xfId="6846"/>
    <cellStyle name="Währung 9 3 2" xfId="9722"/>
    <cellStyle name="Währung 9 3 2 2" xfId="25217"/>
    <cellStyle name="Währung 9 3 3" xfId="25216"/>
    <cellStyle name="Währung 9 4" xfId="6847"/>
    <cellStyle name="Währung 9 4 2" xfId="9723"/>
    <cellStyle name="Währung 9 4 2 2" xfId="25219"/>
    <cellStyle name="Währung 9 4 3" xfId="25218"/>
    <cellStyle name="Währung 9 5" xfId="9718"/>
    <cellStyle name="Währung 9 5 2" xfId="25220"/>
    <cellStyle name="Währung 9 6" xfId="9919"/>
    <cellStyle name="Währung 9 6 2" xfId="25221"/>
    <cellStyle name="Währung 9 7" xfId="11811"/>
    <cellStyle name="Währung 9 7 2" xfId="25222"/>
    <cellStyle name="Währung 9 8" xfId="25207"/>
    <cellStyle name="Warnender Text" xfId="6848"/>
    <cellStyle name="Warnender Text 10" xfId="25223"/>
    <cellStyle name="Warnender Text 11" xfId="26449"/>
    <cellStyle name="Warnender Text 12" xfId="30001"/>
    <cellStyle name="Warnender Text 2" xfId="6849"/>
    <cellStyle name="Warnender Text 2 2" xfId="6850"/>
    <cellStyle name="Warnender Text 2 2 2" xfId="6851"/>
    <cellStyle name="Warnender Text 2 2 2 2" xfId="9727"/>
    <cellStyle name="Warnender Text 2 2 2 2 2" xfId="25227"/>
    <cellStyle name="Warnender Text 2 2 2 3" xfId="25226"/>
    <cellStyle name="Warnender Text 2 2 3" xfId="6852"/>
    <cellStyle name="Warnender Text 2 2 3 2" xfId="9728"/>
    <cellStyle name="Warnender Text 2 2 3 2 2" xfId="25229"/>
    <cellStyle name="Warnender Text 2 2 3 3" xfId="25228"/>
    <cellStyle name="Warnender Text 2 2 4" xfId="9726"/>
    <cellStyle name="Warnender Text 2 2 4 2" xfId="25230"/>
    <cellStyle name="Warnender Text 2 2 5" xfId="12697"/>
    <cellStyle name="Warnender Text 2 2 5 2" xfId="25231"/>
    <cellStyle name="Warnender Text 2 2 6" xfId="11812"/>
    <cellStyle name="Warnender Text 2 2 6 2" xfId="25232"/>
    <cellStyle name="Warnender Text 2 2 7" xfId="25225"/>
    <cellStyle name="Warnender Text 2 3" xfId="6853"/>
    <cellStyle name="Warnender Text 2 3 2" xfId="9729"/>
    <cellStyle name="Warnender Text 2 3 2 2" xfId="25234"/>
    <cellStyle name="Warnender Text 2 3 3" xfId="25233"/>
    <cellStyle name="Warnender Text 2 4" xfId="6854"/>
    <cellStyle name="Warnender Text 2 4 2" xfId="9730"/>
    <cellStyle name="Warnender Text 2 4 2 2" xfId="25236"/>
    <cellStyle name="Warnender Text 2 4 3" xfId="25235"/>
    <cellStyle name="Warnender Text 2 5" xfId="9725"/>
    <cellStyle name="Warnender Text 2 5 2" xfId="25237"/>
    <cellStyle name="Warnender Text 2 6" xfId="11008"/>
    <cellStyle name="Warnender Text 2 6 2" xfId="25238"/>
    <cellStyle name="Warnender Text 2 7" xfId="13122"/>
    <cellStyle name="Warnender Text 2 7 2" xfId="25239"/>
    <cellStyle name="Warnender Text 2 8" xfId="25224"/>
    <cellStyle name="Warnender Text 3" xfId="6855"/>
    <cellStyle name="Warnender Text 3 2" xfId="6856"/>
    <cellStyle name="Warnender Text 3 2 2" xfId="9732"/>
    <cellStyle name="Warnender Text 3 2 2 2" xfId="25242"/>
    <cellStyle name="Warnender Text 3 2 3" xfId="25241"/>
    <cellStyle name="Warnender Text 3 3" xfId="6857"/>
    <cellStyle name="Warnender Text 3 3 2" xfId="9733"/>
    <cellStyle name="Warnender Text 3 3 2 2" xfId="25244"/>
    <cellStyle name="Warnender Text 3 3 3" xfId="25243"/>
    <cellStyle name="Warnender Text 3 4" xfId="9731"/>
    <cellStyle name="Warnender Text 3 4 2" xfId="25245"/>
    <cellStyle name="Warnender Text 3 5" xfId="9921"/>
    <cellStyle name="Warnender Text 3 5 2" xfId="25246"/>
    <cellStyle name="Warnender Text 3 6" xfId="10906"/>
    <cellStyle name="Warnender Text 3 6 2" xfId="25247"/>
    <cellStyle name="Warnender Text 3 7" xfId="25240"/>
    <cellStyle name="Warnender Text 4" xfId="6858"/>
    <cellStyle name="Warnender Text 4 2" xfId="6859"/>
    <cellStyle name="Warnender Text 4 2 2" xfId="9735"/>
    <cellStyle name="Warnender Text 4 2 2 2" xfId="25250"/>
    <cellStyle name="Warnender Text 4 2 3" xfId="25249"/>
    <cellStyle name="Warnender Text 4 3" xfId="6860"/>
    <cellStyle name="Warnender Text 4 3 2" xfId="9736"/>
    <cellStyle name="Warnender Text 4 3 2 2" xfId="25252"/>
    <cellStyle name="Warnender Text 4 3 3" xfId="25251"/>
    <cellStyle name="Warnender Text 4 4" xfId="9734"/>
    <cellStyle name="Warnender Text 4 4 2" xfId="25253"/>
    <cellStyle name="Warnender Text 4 5" xfId="14045"/>
    <cellStyle name="Warnender Text 4 5 2" xfId="25254"/>
    <cellStyle name="Warnender Text 4 6" xfId="10903"/>
    <cellStyle name="Warnender Text 4 6 2" xfId="25255"/>
    <cellStyle name="Warnender Text 4 7" xfId="25248"/>
    <cellStyle name="Warnender Text 5" xfId="6861"/>
    <cellStyle name="Warnender Text 5 2" xfId="9737"/>
    <cellStyle name="Warnender Text 5 2 2" xfId="25257"/>
    <cellStyle name="Warnender Text 5 3" xfId="25256"/>
    <cellStyle name="Warnender Text 6" xfId="9724"/>
    <cellStyle name="Warnender Text 6 2" xfId="25258"/>
    <cellStyle name="Warnender Text 7" xfId="6978"/>
    <cellStyle name="Warnender Text 7 2" xfId="25259"/>
    <cellStyle name="Warnender Text 8" xfId="12815"/>
    <cellStyle name="Warnender Text 8 2" xfId="25260"/>
    <cellStyle name="Warnender Text 9" xfId="25261"/>
    <cellStyle name="Warning Text" xfId="6903" builtinId="11" hidden="1"/>
    <cellStyle name="Warning Text" xfId="25262" builtinId="11" hidden="1" customBuiltin="1"/>
    <cellStyle name="Warning Text" xfId="29851" builtinId="11" hidden="1" customBuiltin="1"/>
    <cellStyle name="Warning Text" xfId="34323" builtinId="11" hidden="1" customBuiltin="1"/>
    <cellStyle name="Warning Text" xfId="36491" builtinId="11" hidden="1" customBuiltin="1"/>
    <cellStyle name="Warning Text 2" xfId="6862"/>
    <cellStyle name="Warning Text 2 10" xfId="25264"/>
    <cellStyle name="Warning Text 2 11" xfId="25263"/>
    <cellStyle name="Warning Text 2 12" xfId="26450"/>
    <cellStyle name="Warning Text 2 13" xfId="27750"/>
    <cellStyle name="Warning Text 2 14" xfId="30002"/>
    <cellStyle name="Warning Text 2 2" xfId="6863"/>
    <cellStyle name="Warning Text 2 2 2" xfId="6864"/>
    <cellStyle name="Warning Text 2 2 2 2" xfId="9740"/>
    <cellStyle name="Warning Text 2 2 2 2 2" xfId="25267"/>
    <cellStyle name="Warning Text 2 2 2 3" xfId="25266"/>
    <cellStyle name="Warning Text 2 2 3" xfId="6865"/>
    <cellStyle name="Warning Text 2 2 3 2" xfId="9741"/>
    <cellStyle name="Warning Text 2 2 3 2 2" xfId="25269"/>
    <cellStyle name="Warning Text 2 2 3 3" xfId="25268"/>
    <cellStyle name="Warning Text 2 2 4" xfId="9739"/>
    <cellStyle name="Warning Text 2 2 4 2" xfId="25270"/>
    <cellStyle name="Warning Text 2 2 5" xfId="11010"/>
    <cellStyle name="Warning Text 2 2 5 2" xfId="25271"/>
    <cellStyle name="Warning Text 2 2 6" xfId="10905"/>
    <cellStyle name="Warning Text 2 2 6 2" xfId="25272"/>
    <cellStyle name="Warning Text 2 2 7" xfId="25265"/>
    <cellStyle name="Warning Text 2 2 8" xfId="36233"/>
    <cellStyle name="Warning Text 2 3" xfId="6866"/>
    <cellStyle name="Warning Text 2 3 2" xfId="9742"/>
    <cellStyle name="Warning Text 2 3 2 2" xfId="25274"/>
    <cellStyle name="Warning Text 2 3 3" xfId="25273"/>
    <cellStyle name="Warning Text 2 3 4" xfId="36234"/>
    <cellStyle name="Warning Text 2 4" xfId="6867"/>
    <cellStyle name="Warning Text 2 4 2" xfId="9743"/>
    <cellStyle name="Warning Text 2 4 2 2" xfId="25276"/>
    <cellStyle name="Warning Text 2 4 3" xfId="25275"/>
    <cellStyle name="Warning Text 2 4 4" xfId="36235"/>
    <cellStyle name="Warning Text 2 5" xfId="6868"/>
    <cellStyle name="Warning Text 2 5 2" xfId="9744"/>
    <cellStyle name="Warning Text 2 5 2 2" xfId="25278"/>
    <cellStyle name="Warning Text 2 5 3" xfId="25277"/>
    <cellStyle name="Warning Text 2 5 4" xfId="36236"/>
    <cellStyle name="Warning Text 2 6" xfId="9738"/>
    <cellStyle name="Warning Text 2 6 2" xfId="25279"/>
    <cellStyle name="Warning Text 2 6 3" xfId="36237"/>
    <cellStyle name="Warning Text 2 7" xfId="6979"/>
    <cellStyle name="Warning Text 2 7 2" xfId="25280"/>
    <cellStyle name="Warning Text 2 7 3" xfId="36232"/>
    <cellStyle name="Warning Text 2 8" xfId="12828"/>
    <cellStyle name="Warning Text 2 8 2" xfId="25281"/>
    <cellStyle name="Warning Text 2 9" xfId="11029"/>
    <cellStyle name="Warning Text 2 9 2" xfId="25282"/>
    <cellStyle name="Warning Text 3" xfId="36238"/>
    <cellStyle name="Warning Text 4" xfId="36239"/>
    <cellStyle name="Zelle überprüfen" xfId="6869"/>
    <cellStyle name="Zelle überprüfen 10" xfId="6980"/>
    <cellStyle name="Zelle überprüfen 10 2" xfId="25284"/>
    <cellStyle name="Zelle überprüfen 11" xfId="12835"/>
    <cellStyle name="Zelle überprüfen 11 2" xfId="25285"/>
    <cellStyle name="Zelle überprüfen 12" xfId="12699"/>
    <cellStyle name="Zelle überprüfen 12 2" xfId="25286"/>
    <cellStyle name="Zelle überprüfen 13" xfId="10904"/>
    <cellStyle name="Zelle überprüfen 13 2" xfId="25287"/>
    <cellStyle name="Zelle überprüfen 14" xfId="25288"/>
    <cellStyle name="Zelle überprüfen 15" xfId="25283"/>
    <cellStyle name="Zelle überprüfen 16" xfId="26451"/>
    <cellStyle name="Zelle überprüfen 17" xfId="30003"/>
    <cellStyle name="Zelle überprüfen 2" xfId="6870"/>
    <cellStyle name="Zelle überprüfen 2 2" xfId="6871"/>
    <cellStyle name="Zelle überprüfen 2 2 2" xfId="6872"/>
    <cellStyle name="Zelle überprüfen 2 2 2 2" xfId="9748"/>
    <cellStyle name="Zelle überprüfen 2 2 2 2 2" xfId="25292"/>
    <cellStyle name="Zelle überprüfen 2 2 2 3" xfId="25291"/>
    <cellStyle name="Zelle überprüfen 2 2 3" xfId="6873"/>
    <cellStyle name="Zelle überprüfen 2 2 3 2" xfId="9749"/>
    <cellStyle name="Zelle überprüfen 2 2 3 2 2" xfId="25294"/>
    <cellStyle name="Zelle überprüfen 2 2 3 3" xfId="25293"/>
    <cellStyle name="Zelle überprüfen 2 2 4" xfId="9747"/>
    <cellStyle name="Zelle überprüfen 2 2 4 2" xfId="25295"/>
    <cellStyle name="Zelle überprüfen 2 2 5" xfId="11009"/>
    <cellStyle name="Zelle überprüfen 2 2 5 2" xfId="25296"/>
    <cellStyle name="Zelle überprüfen 2 2 6" xfId="13125"/>
    <cellStyle name="Zelle überprüfen 2 2 6 2" xfId="25297"/>
    <cellStyle name="Zelle überprüfen 2 2 7" xfId="25290"/>
    <cellStyle name="Zelle überprüfen 2 3" xfId="6874"/>
    <cellStyle name="Zelle überprüfen 2 3 2" xfId="9750"/>
    <cellStyle name="Zelle überprüfen 2 3 2 2" xfId="25299"/>
    <cellStyle name="Zelle überprüfen 2 3 3" xfId="25298"/>
    <cellStyle name="Zelle überprüfen 2 4" xfId="6875"/>
    <cellStyle name="Zelle überprüfen 2 4 2" xfId="9751"/>
    <cellStyle name="Zelle überprüfen 2 4 2 2" xfId="25301"/>
    <cellStyle name="Zelle überprüfen 2 4 3" xfId="25300"/>
    <cellStyle name="Zelle überprüfen 2 5" xfId="9746"/>
    <cellStyle name="Zelle überprüfen 2 5 2" xfId="25302"/>
    <cellStyle name="Zelle überprüfen 2 6" xfId="14046"/>
    <cellStyle name="Zelle überprüfen 2 6 2" xfId="25303"/>
    <cellStyle name="Zelle überprüfen 2 7" xfId="11813"/>
    <cellStyle name="Zelle überprüfen 2 7 2" xfId="25304"/>
    <cellStyle name="Zelle überprüfen 2 8" xfId="25289"/>
    <cellStyle name="Zelle überprüfen 3" xfId="6876"/>
    <cellStyle name="Zelle überprüfen 3 2" xfId="6877"/>
    <cellStyle name="Zelle überprüfen 3 2 2" xfId="9753"/>
    <cellStyle name="Zelle überprüfen 3 2 2 2" xfId="25307"/>
    <cellStyle name="Zelle überprüfen 3 2 3" xfId="25306"/>
    <cellStyle name="Zelle überprüfen 3 3" xfId="6878"/>
    <cellStyle name="Zelle überprüfen 3 3 2" xfId="9754"/>
    <cellStyle name="Zelle überprüfen 3 3 2 2" xfId="25309"/>
    <cellStyle name="Zelle überprüfen 3 3 3" xfId="25308"/>
    <cellStyle name="Zelle überprüfen 3 4" xfId="9752"/>
    <cellStyle name="Zelle überprüfen 3 4 2" xfId="25310"/>
    <cellStyle name="Zelle überprüfen 3 5" xfId="9922"/>
    <cellStyle name="Zelle überprüfen 3 5 2" xfId="25311"/>
    <cellStyle name="Zelle überprüfen 3 6" xfId="13114"/>
    <cellStyle name="Zelle überprüfen 3 6 2" xfId="25312"/>
    <cellStyle name="Zelle überprüfen 3 7" xfId="25305"/>
    <cellStyle name="Zelle überprüfen 4" xfId="6879"/>
    <cellStyle name="Zelle überprüfen 4 2" xfId="6880"/>
    <cellStyle name="Zelle überprüfen 4 2 2" xfId="9756"/>
    <cellStyle name="Zelle überprüfen 4 2 2 2" xfId="25315"/>
    <cellStyle name="Zelle überprüfen 4 2 3" xfId="25314"/>
    <cellStyle name="Zelle überprüfen 4 3" xfId="6881"/>
    <cellStyle name="Zelle überprüfen 4 3 2" xfId="9757"/>
    <cellStyle name="Zelle überprüfen 4 3 2 2" xfId="25317"/>
    <cellStyle name="Zelle überprüfen 4 3 3" xfId="25316"/>
    <cellStyle name="Zelle überprüfen 4 4" xfId="9755"/>
    <cellStyle name="Zelle überprüfen 4 4 2" xfId="25318"/>
    <cellStyle name="Zelle überprüfen 4 5" xfId="14047"/>
    <cellStyle name="Zelle überprüfen 4 5 2" xfId="25319"/>
    <cellStyle name="Zelle überprüfen 4 6" xfId="12857"/>
    <cellStyle name="Zelle überprüfen 4 6 2" xfId="25320"/>
    <cellStyle name="Zelle überprüfen 4 7" xfId="25313"/>
    <cellStyle name="Zelle überprüfen 5" xfId="6882"/>
    <cellStyle name="Zelle überprüfen 5 2" xfId="9758"/>
    <cellStyle name="Zelle überprüfen 5 2 2" xfId="25322"/>
    <cellStyle name="Zelle überprüfen 5 3" xfId="25321"/>
    <cellStyle name="Zelle überprüfen 6" xfId="6883"/>
    <cellStyle name="Zelle überprüfen 6 2" xfId="9759"/>
    <cellStyle name="Zelle überprüfen 6 2 2" xfId="25324"/>
    <cellStyle name="Zelle überprüfen 6 3" xfId="25323"/>
    <cellStyle name="Zelle überprüfen 7" xfId="6884"/>
    <cellStyle name="Zelle überprüfen 7 2" xfId="9760"/>
    <cellStyle name="Zelle überprüfen 7 2 2" xfId="25326"/>
    <cellStyle name="Zelle überprüfen 7 3" xfId="25325"/>
    <cellStyle name="Zelle überprüfen 8" xfId="6885"/>
    <cellStyle name="Zelle überprüfen 8 2" xfId="9761"/>
    <cellStyle name="Zelle überprüfen 8 2 2" xfId="25328"/>
    <cellStyle name="Zelle überprüfen 8 3" xfId="25327"/>
    <cellStyle name="Zelle überprüfen 9" xfId="9745"/>
    <cellStyle name="Zelle überprüfen 9 2" xfId="25329"/>
    <cellStyle name="桁区切り [0.00]_Available_Names" xfId="6886"/>
    <cellStyle name="桁区切り_Available_Names" xfId="6887"/>
    <cellStyle name="標準_Available_Names" xfId="6888"/>
    <cellStyle name="通貨 [0.00]_Available_Names" xfId="6889"/>
    <cellStyle name="通貨_Available_Names" xfId="689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3F3F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3300"/>
      <rgbColor rgb="000000FF"/>
      <rgbColor rgb="0000CC00"/>
      <rgbColor rgb="00FF9900"/>
      <rgbColor rgb="006600CC"/>
      <rgbColor rgb="000099FF"/>
      <rgbColor rgb="005F5F5F"/>
      <rgbColor rgb="00000099"/>
      <rgbColor rgb="0000CCFF"/>
      <rgbColor rgb="00E7F6FF"/>
      <rgbColor rgb="00DDFFDD"/>
      <rgbColor rgb="00FFFFDD"/>
      <rgbColor rgb="0099CCFF"/>
      <rgbColor rgb="00FF99CC"/>
      <rgbColor rgb="00CC99FF"/>
      <rgbColor rgb="00FFDCB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"/>
  <sheetViews>
    <sheetView workbookViewId="0">
      <selection activeCell="C41" sqref="C41"/>
    </sheetView>
  </sheetViews>
  <sheetFormatPr defaultColWidth="10" defaultRowHeight="14.25"/>
  <cols>
    <col min="1" max="1" width="10" customWidth="1"/>
    <col min="2" max="2" width="15.5" customWidth="1"/>
    <col min="3" max="3" width="7.75" customWidth="1"/>
    <col min="4" max="4" width="24.125" bestFit="1" customWidth="1"/>
    <col min="5" max="5" width="9.375" customWidth="1"/>
    <col min="6" max="6" width="12.25" customWidth="1"/>
    <col min="7" max="7" width="11.875" customWidth="1"/>
    <col min="8" max="8" width="12.75" bestFit="1" customWidth="1"/>
    <col min="9" max="12" width="10" customWidth="1"/>
    <col min="13" max="13" width="11.625" customWidth="1"/>
    <col min="14" max="14" width="11.25" customWidth="1"/>
    <col min="15" max="15" width="11" customWidth="1"/>
    <col min="16" max="16" width="10" customWidth="1"/>
    <col min="17" max="17" width="14.875" customWidth="1"/>
    <col min="18" max="18" width="10" customWidth="1"/>
    <col min="19" max="19" width="13.25" customWidth="1"/>
    <col min="20" max="21" width="10" customWidth="1"/>
    <col min="22" max="22" width="58.125" bestFit="1" customWidth="1"/>
    <col min="23" max="23" width="10" customWidth="1"/>
    <col min="24" max="24" width="15" bestFit="1" customWidth="1"/>
    <col min="25" max="29" width="10" customWidth="1"/>
    <col min="30" max="30" width="17.5" bestFit="1" customWidth="1"/>
  </cols>
  <sheetData>
    <row r="1" spans="1:30" ht="33" customHeight="1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21</v>
      </c>
      <c r="W1" s="3" t="s">
        <v>38</v>
      </c>
      <c r="X1" s="3" t="s">
        <v>43</v>
      </c>
      <c r="Y1" s="3" t="s">
        <v>39</v>
      </c>
      <c r="Z1" s="3" t="s">
        <v>40</v>
      </c>
      <c r="AA1" s="3"/>
      <c r="AB1" s="3"/>
      <c r="AC1" s="3" t="e">
        <f ca="1">_xll.RData(X2:X17234,{"PRIMACT_1";"SEC_ACT_1"},"RTFEED:IDN",,,Y2:Z2)</f>
        <v>#NAME?</v>
      </c>
      <c r="AD1" s="3" t="e">
        <f ca="1">_xll.RData(F2:F10000,"LAST","RTFEED:IDN",,,W2)</f>
        <v>#NAME?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83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E16" sqref="E16"/>
    </sheetView>
  </sheetViews>
  <sheetFormatPr defaultColWidth="10" defaultRowHeight="14.25"/>
  <cols>
    <col min="1" max="1" width="12.75" bestFit="1" customWidth="1"/>
    <col min="2" max="2" width="21.75" bestFit="1" customWidth="1"/>
    <col min="3" max="3" width="9.625" customWidth="1"/>
    <col min="4" max="4" width="30.5" bestFit="1" customWidth="1"/>
    <col min="5" max="5" width="21.75" bestFit="1" customWidth="1"/>
    <col min="6" max="6" width="19.25" bestFit="1" customWidth="1"/>
    <col min="7" max="7" width="19.25" customWidth="1"/>
    <col min="8" max="8" width="18.625" bestFit="1" customWidth="1"/>
    <col min="9" max="9" width="15.75" bestFit="1" customWidth="1"/>
    <col min="10" max="10" width="13.25" bestFit="1" customWidth="1"/>
    <col min="11" max="11" width="11.875" bestFit="1" customWidth="1"/>
    <col min="12" max="12" width="13.75" bestFit="1" customWidth="1"/>
    <col min="13" max="15" width="18" bestFit="1" customWidth="1"/>
    <col min="16" max="16" width="19.875" bestFit="1" customWidth="1"/>
    <col min="17" max="17" width="20.875" bestFit="1" customWidth="1"/>
    <col min="18" max="18" width="16.25" bestFit="1" customWidth="1"/>
    <col min="19" max="19" width="19.5" bestFit="1" customWidth="1"/>
    <col min="20" max="20" width="13.875" style="2" bestFit="1" customWidth="1"/>
    <col min="21" max="21" width="13.125" bestFit="1" customWidth="1"/>
    <col min="22" max="22" width="57.125" bestFit="1" customWidth="1"/>
    <col min="23" max="23" width="17.25" customWidth="1"/>
  </cols>
  <sheetData>
    <row r="1" spans="1:23" s="1" customFormat="1" ht="22.5">
      <c r="A1" s="4" t="s">
        <v>46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152</v>
      </c>
      <c r="O1" s="4" t="s">
        <v>60</v>
      </c>
      <c r="P1" s="4" t="s">
        <v>61</v>
      </c>
      <c r="Q1" s="4" t="s">
        <v>13</v>
      </c>
      <c r="R1" s="4" t="s">
        <v>14</v>
      </c>
      <c r="S1" s="4" t="s">
        <v>151</v>
      </c>
      <c r="T1" s="5" t="s">
        <v>16</v>
      </c>
      <c r="U1" s="4" t="s">
        <v>17</v>
      </c>
      <c r="V1" s="4" t="s">
        <v>21</v>
      </c>
      <c r="W1" s="6" t="s">
        <v>43</v>
      </c>
    </row>
    <row r="2" spans="1:23" ht="14.25" customHeight="1">
      <c r="A2" s="7" t="s">
        <v>18</v>
      </c>
      <c r="B2" s="7" t="s">
        <v>19</v>
      </c>
      <c r="C2" t="s">
        <v>1040</v>
      </c>
      <c r="D2" t="s">
        <v>361</v>
      </c>
      <c r="E2">
        <v>29.2</v>
      </c>
      <c r="F2" t="s">
        <v>351</v>
      </c>
      <c r="G2" t="s">
        <v>371</v>
      </c>
      <c r="H2" s="13">
        <v>42377</v>
      </c>
      <c r="I2" s="11">
        <v>42769</v>
      </c>
      <c r="J2" s="11">
        <v>42776</v>
      </c>
      <c r="L2" s="10">
        <v>33.333329999999997</v>
      </c>
      <c r="M2" s="8">
        <v>1000</v>
      </c>
      <c r="N2">
        <v>10.199999999999999</v>
      </c>
      <c r="O2">
        <v>30</v>
      </c>
      <c r="T2" s="2">
        <v>0.01</v>
      </c>
      <c r="U2" s="13">
        <v>42429</v>
      </c>
      <c r="V2" s="7" t="str">
        <f t="shared" ref="V2:V65" ca="1" si="0">"http://keyinvest-de.ubs.com/DE/Showpage.aspx?pageID=5&amp;wkn="&amp;C2</f>
        <v>http://keyinvest-de.ubs.com/DE/Showpage.aspx?pageID=5&amp;wkn=UT6UD8</v>
      </c>
      <c r="W2" s="7" t="str">
        <f t="shared" ref="W2:W65" ca="1" si="1">"DE"&amp;C2&amp;"=UBSF"</f>
        <v>DEUT6UD8=UBSF</v>
      </c>
    </row>
    <row r="3" spans="1:23" ht="14.25" customHeight="1">
      <c r="A3" s="7" t="s">
        <v>18</v>
      </c>
      <c r="B3" s="7" t="s">
        <v>19</v>
      </c>
      <c r="C3" t="s">
        <v>1041</v>
      </c>
      <c r="D3" t="s">
        <v>361</v>
      </c>
      <c r="E3">
        <v>29.2</v>
      </c>
      <c r="F3" t="s">
        <v>351</v>
      </c>
      <c r="G3" t="s">
        <v>371</v>
      </c>
      <c r="H3" s="13">
        <v>42377</v>
      </c>
      <c r="I3" s="11">
        <v>42832</v>
      </c>
      <c r="J3" s="11">
        <v>42843</v>
      </c>
      <c r="L3" s="10">
        <v>40</v>
      </c>
      <c r="M3" s="8">
        <v>1000</v>
      </c>
      <c r="N3">
        <v>4.5</v>
      </c>
      <c r="O3">
        <v>25</v>
      </c>
      <c r="S3" s="10"/>
      <c r="T3" s="2">
        <v>0.01</v>
      </c>
      <c r="U3" s="22">
        <v>42429</v>
      </c>
      <c r="V3" s="7" t="str">
        <f t="shared" ca="1" si="0"/>
        <v>http://keyinvest-de.ubs.com/DE/Showpage.aspx?pageID=5&amp;wkn=UT7MS0</v>
      </c>
      <c r="W3" s="7" t="str">
        <f t="shared" ca="1" si="1"/>
        <v>DEUT7MS0=UBSF</v>
      </c>
    </row>
    <row r="4" spans="1:23" ht="14.25" customHeight="1">
      <c r="A4" s="7" t="s">
        <v>18</v>
      </c>
      <c r="B4" s="7" t="s">
        <v>19</v>
      </c>
      <c r="C4" t="s">
        <v>1042</v>
      </c>
      <c r="D4" t="s">
        <v>361</v>
      </c>
      <c r="E4">
        <v>29.2</v>
      </c>
      <c r="F4" t="s">
        <v>351</v>
      </c>
      <c r="G4" t="s">
        <v>371</v>
      </c>
      <c r="H4" s="13">
        <v>42377</v>
      </c>
      <c r="I4" s="11">
        <v>42832</v>
      </c>
      <c r="J4" s="11">
        <v>42843</v>
      </c>
      <c r="L4" s="10">
        <v>33.333329999999997</v>
      </c>
      <c r="M4" s="8">
        <v>1000</v>
      </c>
      <c r="N4">
        <v>9.5</v>
      </c>
      <c r="O4">
        <v>30</v>
      </c>
      <c r="S4" s="10"/>
      <c r="T4" s="2">
        <v>0.01</v>
      </c>
      <c r="U4" s="22">
        <v>42429</v>
      </c>
      <c r="V4" s="7" t="str">
        <f t="shared" ca="1" si="0"/>
        <v>http://keyinvest-de.ubs.com/DE/Showpage.aspx?pageID=5&amp;wkn=UT64PC</v>
      </c>
      <c r="W4" s="7" t="str">
        <f t="shared" ca="1" si="1"/>
        <v>DEUT64PC=UBSF</v>
      </c>
    </row>
    <row r="5" spans="1:23" ht="14.25" customHeight="1">
      <c r="A5" s="7" t="s">
        <v>18</v>
      </c>
      <c r="B5" s="7" t="s">
        <v>19</v>
      </c>
      <c r="C5" t="s">
        <v>1388</v>
      </c>
      <c r="D5" t="s">
        <v>361</v>
      </c>
      <c r="E5">
        <v>25.8</v>
      </c>
      <c r="F5" t="s">
        <v>351</v>
      </c>
      <c r="G5" t="s">
        <v>371</v>
      </c>
      <c r="H5" s="13">
        <v>42402</v>
      </c>
      <c r="I5" s="11">
        <v>42587</v>
      </c>
      <c r="J5" s="11">
        <v>42594</v>
      </c>
      <c r="L5" s="10">
        <v>40</v>
      </c>
      <c r="M5" s="8">
        <v>1000</v>
      </c>
      <c r="N5">
        <v>15.4</v>
      </c>
      <c r="O5">
        <v>25</v>
      </c>
      <c r="Q5" s="21"/>
      <c r="S5" s="10"/>
      <c r="T5" s="2">
        <v>5.0000000000000001E-3</v>
      </c>
      <c r="U5" s="22">
        <v>42429</v>
      </c>
      <c r="V5" s="7" t="str">
        <f t="shared" ca="1" si="0"/>
        <v>http://keyinvest-de.ubs.com/DE/Showpage.aspx?pageID=5&amp;wkn=UT7BGY</v>
      </c>
      <c r="W5" s="7" t="str">
        <f t="shared" ca="1" si="1"/>
        <v>DEUT7BGY=UBSF</v>
      </c>
    </row>
    <row r="6" spans="1:23" ht="14.25" customHeight="1">
      <c r="A6" s="7" t="s">
        <v>18</v>
      </c>
      <c r="B6" s="7" t="s">
        <v>19</v>
      </c>
      <c r="C6" t="s">
        <v>1389</v>
      </c>
      <c r="D6" t="s">
        <v>361</v>
      </c>
      <c r="E6">
        <v>25.8</v>
      </c>
      <c r="F6" t="s">
        <v>351</v>
      </c>
      <c r="G6" t="s">
        <v>371</v>
      </c>
      <c r="H6" s="22">
        <v>42402</v>
      </c>
      <c r="I6" s="11">
        <v>42797</v>
      </c>
      <c r="J6" s="11">
        <v>42804</v>
      </c>
      <c r="L6" s="21">
        <v>40</v>
      </c>
      <c r="M6" s="8">
        <v>1000</v>
      </c>
      <c r="N6">
        <v>9.4</v>
      </c>
      <c r="O6">
        <v>25</v>
      </c>
      <c r="Q6" s="21"/>
      <c r="T6" s="2">
        <v>0.01</v>
      </c>
      <c r="U6" s="22">
        <v>42429</v>
      </c>
      <c r="V6" s="7" t="str">
        <f t="shared" ca="1" si="0"/>
        <v>http://keyinvest-de.ubs.com/DE/Showpage.aspx?pageID=5&amp;wkn=UT7FJB</v>
      </c>
      <c r="W6" s="7" t="str">
        <f t="shared" ca="1" si="1"/>
        <v>DEUT7FJB=UBSF</v>
      </c>
    </row>
    <row r="7" spans="1:23" ht="14.25" customHeight="1">
      <c r="A7" s="7" t="s">
        <v>18</v>
      </c>
      <c r="B7" s="7" t="s">
        <v>19</v>
      </c>
      <c r="C7" s="10" t="s">
        <v>1390</v>
      </c>
      <c r="D7" s="10" t="s">
        <v>361</v>
      </c>
      <c r="E7" s="10">
        <v>25.8</v>
      </c>
      <c r="F7" s="10" t="s">
        <v>351</v>
      </c>
      <c r="G7" s="10" t="s">
        <v>371</v>
      </c>
      <c r="H7" s="22">
        <v>42402</v>
      </c>
      <c r="I7" s="11">
        <v>42888</v>
      </c>
      <c r="J7" s="11">
        <v>42895</v>
      </c>
      <c r="K7" s="10"/>
      <c r="L7" s="21">
        <v>40</v>
      </c>
      <c r="M7" s="8">
        <v>1000</v>
      </c>
      <c r="N7" s="10">
        <v>10.1</v>
      </c>
      <c r="O7" s="10">
        <v>25</v>
      </c>
      <c r="P7" s="10"/>
      <c r="Q7" s="21"/>
      <c r="R7" s="10"/>
      <c r="S7" s="10"/>
      <c r="T7" s="2">
        <v>0.01</v>
      </c>
      <c r="U7" s="22">
        <v>42429</v>
      </c>
      <c r="V7" s="7" t="str">
        <f t="shared" ca="1" si="0"/>
        <v>http://keyinvest-de.ubs.com/DE/Showpage.aspx?pageID=5&amp;wkn=UT7UA5</v>
      </c>
      <c r="W7" s="7" t="str">
        <f t="shared" ca="1" si="1"/>
        <v>DEUT7UA5=UBSF</v>
      </c>
    </row>
    <row r="8" spans="1:23" ht="14.25" customHeight="1">
      <c r="A8" s="7" t="s">
        <v>18</v>
      </c>
      <c r="B8" s="7" t="s">
        <v>19</v>
      </c>
      <c r="C8" t="s">
        <v>182</v>
      </c>
      <c r="D8" t="s">
        <v>65</v>
      </c>
      <c r="E8">
        <v>88.1</v>
      </c>
      <c r="F8" t="s">
        <v>7</v>
      </c>
      <c r="G8" t="s">
        <v>20</v>
      </c>
      <c r="H8" s="22">
        <v>42340</v>
      </c>
      <c r="I8" s="11">
        <v>42706</v>
      </c>
      <c r="J8" s="11">
        <v>42713</v>
      </c>
      <c r="L8" s="21">
        <v>12.5</v>
      </c>
      <c r="M8" s="8">
        <v>1000</v>
      </c>
      <c r="N8">
        <v>4.7</v>
      </c>
      <c r="O8">
        <v>80</v>
      </c>
      <c r="Q8" s="21"/>
      <c r="S8" s="10"/>
      <c r="T8" s="2">
        <v>0.01</v>
      </c>
      <c r="U8" s="22">
        <v>42429</v>
      </c>
      <c r="V8" s="7" t="str">
        <f t="shared" ca="1" si="0"/>
        <v>http://keyinvest-de.ubs.com/DE/Showpage.aspx?pageID=5&amp;wkn=UT55R3</v>
      </c>
      <c r="W8" s="7" t="str">
        <f t="shared" ca="1" si="1"/>
        <v>DEUT55R3=UBSF</v>
      </c>
    </row>
    <row r="9" spans="1:23" ht="14.25" customHeight="1">
      <c r="A9" s="7" t="s">
        <v>18</v>
      </c>
      <c r="B9" s="7" t="s">
        <v>19</v>
      </c>
      <c r="C9" t="s">
        <v>852</v>
      </c>
      <c r="D9" t="s">
        <v>65</v>
      </c>
      <c r="E9">
        <v>91.5</v>
      </c>
      <c r="F9" t="s">
        <v>7</v>
      </c>
      <c r="G9" t="s">
        <v>20</v>
      </c>
      <c r="H9" s="22">
        <v>42377</v>
      </c>
      <c r="I9" s="11">
        <v>42552</v>
      </c>
      <c r="J9" s="11">
        <v>42559</v>
      </c>
      <c r="L9" s="21">
        <v>11.11111</v>
      </c>
      <c r="M9" s="8">
        <v>1000</v>
      </c>
      <c r="N9">
        <v>10.9</v>
      </c>
      <c r="O9">
        <v>90</v>
      </c>
      <c r="Q9" s="21"/>
      <c r="T9" s="2">
        <v>5.0000000000000001E-3</v>
      </c>
      <c r="U9" s="22">
        <v>42429</v>
      </c>
      <c r="V9" s="7" t="str">
        <f t="shared" ca="1" si="0"/>
        <v>http://keyinvest-de.ubs.com/DE/Showpage.aspx?pageID=5&amp;wkn=UT659F</v>
      </c>
      <c r="W9" s="7" t="str">
        <f t="shared" ca="1" si="1"/>
        <v>DEUT659F=UBSF</v>
      </c>
    </row>
    <row r="10" spans="1:23" ht="14.25" customHeight="1">
      <c r="A10" s="7" t="s">
        <v>18</v>
      </c>
      <c r="B10" s="7" t="s">
        <v>19</v>
      </c>
      <c r="C10" s="10" t="s">
        <v>853</v>
      </c>
      <c r="D10" s="10" t="s">
        <v>65</v>
      </c>
      <c r="E10" s="10">
        <v>91.5</v>
      </c>
      <c r="F10" s="10" t="s">
        <v>7</v>
      </c>
      <c r="G10" s="10" t="s">
        <v>20</v>
      </c>
      <c r="H10" s="13">
        <v>42377</v>
      </c>
      <c r="I10" s="11">
        <v>42769</v>
      </c>
      <c r="J10" s="11">
        <v>42776</v>
      </c>
      <c r="K10" s="10"/>
      <c r="L10" s="10">
        <v>11.11111</v>
      </c>
      <c r="M10" s="8">
        <v>1000</v>
      </c>
      <c r="N10" s="10">
        <v>7.5</v>
      </c>
      <c r="O10" s="10">
        <v>90</v>
      </c>
      <c r="P10" s="10"/>
      <c r="Q10" s="21"/>
      <c r="R10" s="10"/>
      <c r="S10" s="10"/>
      <c r="T10" s="2">
        <v>0.01</v>
      </c>
      <c r="U10" s="22">
        <v>42429</v>
      </c>
      <c r="V10" s="7" t="str">
        <f t="shared" ca="1" si="0"/>
        <v>http://keyinvest-de.ubs.com/DE/Showpage.aspx?pageID=5&amp;wkn=UT6Q5L</v>
      </c>
      <c r="W10" s="7" t="str">
        <f t="shared" ca="1" si="1"/>
        <v>DEUT6Q5L=UBSF</v>
      </c>
    </row>
    <row r="11" spans="1:23" ht="14.25" customHeight="1">
      <c r="A11" s="7" t="s">
        <v>18</v>
      </c>
      <c r="B11" s="7" t="s">
        <v>19</v>
      </c>
      <c r="C11" s="10" t="s">
        <v>854</v>
      </c>
      <c r="D11" s="10" t="s">
        <v>65</v>
      </c>
      <c r="E11" s="10">
        <v>91.5</v>
      </c>
      <c r="F11" s="10" t="s">
        <v>7</v>
      </c>
      <c r="G11" s="10" t="s">
        <v>20</v>
      </c>
      <c r="H11" s="22">
        <v>42377</v>
      </c>
      <c r="I11" s="11">
        <v>42832</v>
      </c>
      <c r="J11" s="11">
        <v>42843</v>
      </c>
      <c r="K11" s="10"/>
      <c r="L11" s="21">
        <v>12.5</v>
      </c>
      <c r="M11" s="8">
        <v>1000</v>
      </c>
      <c r="N11" s="10">
        <v>3.8</v>
      </c>
      <c r="O11" s="10">
        <v>80</v>
      </c>
      <c r="P11" s="10"/>
      <c r="Q11" s="10"/>
      <c r="R11" s="10"/>
      <c r="S11" s="10"/>
      <c r="T11" s="2">
        <v>0.01</v>
      </c>
      <c r="U11" s="22">
        <v>42429</v>
      </c>
      <c r="V11" s="7" t="str">
        <f t="shared" ca="1" si="0"/>
        <v>http://keyinvest-de.ubs.com/DE/Showpage.aspx?pageID=5&amp;wkn=UT6PTL</v>
      </c>
      <c r="W11" s="7" t="str">
        <f t="shared" ca="1" si="1"/>
        <v>DEUT6PTL=UBSF</v>
      </c>
    </row>
    <row r="12" spans="1:23" ht="14.25" customHeight="1">
      <c r="A12" s="7" t="s">
        <v>18</v>
      </c>
      <c r="B12" s="7" t="s">
        <v>19</v>
      </c>
      <c r="C12" s="10" t="s">
        <v>855</v>
      </c>
      <c r="D12" s="10" t="s">
        <v>65</v>
      </c>
      <c r="E12" s="10">
        <v>91.5</v>
      </c>
      <c r="F12" s="10" t="s">
        <v>7</v>
      </c>
      <c r="G12" s="10" t="s">
        <v>20</v>
      </c>
      <c r="H12" s="22">
        <v>42377</v>
      </c>
      <c r="I12" s="11">
        <v>42832</v>
      </c>
      <c r="J12" s="11">
        <v>42843</v>
      </c>
      <c r="K12" s="10"/>
      <c r="L12" s="21">
        <v>11.11111</v>
      </c>
      <c r="M12" s="8">
        <v>1000</v>
      </c>
      <c r="N12" s="10">
        <v>7</v>
      </c>
      <c r="O12" s="10">
        <v>90</v>
      </c>
      <c r="P12" s="10"/>
      <c r="Q12" s="10"/>
      <c r="R12" s="10"/>
      <c r="S12" s="10"/>
      <c r="T12" s="2">
        <v>0.01</v>
      </c>
      <c r="U12" s="22">
        <v>42429</v>
      </c>
      <c r="V12" s="7" t="str">
        <f t="shared" ca="1" si="0"/>
        <v>http://keyinvest-de.ubs.com/DE/Showpage.aspx?pageID=5&amp;wkn=UT64XF</v>
      </c>
      <c r="W12" s="7" t="str">
        <f t="shared" ca="1" si="1"/>
        <v>DEUT64XF=UBSF</v>
      </c>
    </row>
    <row r="13" spans="1:23" ht="14.25" customHeight="1">
      <c r="A13" s="7" t="s">
        <v>18</v>
      </c>
      <c r="B13" s="7" t="s">
        <v>19</v>
      </c>
      <c r="C13" s="10" t="s">
        <v>1394</v>
      </c>
      <c r="D13" s="10" t="s">
        <v>65</v>
      </c>
      <c r="E13" s="10">
        <v>91.3</v>
      </c>
      <c r="F13" s="10" t="s">
        <v>7</v>
      </c>
      <c r="G13" s="10" t="s">
        <v>20</v>
      </c>
      <c r="H13" s="22">
        <v>42402</v>
      </c>
      <c r="I13" s="11">
        <v>42587</v>
      </c>
      <c r="J13" s="11">
        <v>42594</v>
      </c>
      <c r="K13" s="10"/>
      <c r="L13" s="21">
        <v>12.5</v>
      </c>
      <c r="M13" s="8">
        <v>1000</v>
      </c>
      <c r="N13" s="10">
        <v>5.2</v>
      </c>
      <c r="O13" s="10">
        <v>80</v>
      </c>
      <c r="P13" s="10"/>
      <c r="Q13" s="10"/>
      <c r="R13" s="10"/>
      <c r="S13" s="10"/>
      <c r="T13" s="2">
        <v>5.0000000000000001E-3</v>
      </c>
      <c r="U13" s="22">
        <v>42429</v>
      </c>
      <c r="V13" s="7" t="str">
        <f t="shared" ca="1" si="0"/>
        <v>http://keyinvest-de.ubs.com/DE/Showpage.aspx?pageID=5&amp;wkn=UT6WY9</v>
      </c>
      <c r="W13" s="7" t="str">
        <f t="shared" ca="1" si="1"/>
        <v>DEUT6WY9=UBSF</v>
      </c>
    </row>
    <row r="14" spans="1:23" ht="14.25" customHeight="1">
      <c r="A14" s="7" t="s">
        <v>18</v>
      </c>
      <c r="B14" s="7" t="s">
        <v>19</v>
      </c>
      <c r="C14" s="12" t="s">
        <v>1395</v>
      </c>
      <c r="D14" s="10" t="s">
        <v>65</v>
      </c>
      <c r="E14" s="10">
        <v>91.3</v>
      </c>
      <c r="F14" s="10" t="s">
        <v>7</v>
      </c>
      <c r="G14" s="12" t="s">
        <v>20</v>
      </c>
      <c r="H14" s="22">
        <v>42402</v>
      </c>
      <c r="I14" s="11">
        <v>42797</v>
      </c>
      <c r="J14" s="11">
        <v>42804</v>
      </c>
      <c r="K14" s="10"/>
      <c r="L14" s="12">
        <v>12.5</v>
      </c>
      <c r="M14" s="8">
        <v>1000</v>
      </c>
      <c r="N14" s="10">
        <v>4.5999999999999996</v>
      </c>
      <c r="O14" s="10">
        <v>80</v>
      </c>
      <c r="P14" s="10"/>
      <c r="Q14" s="10"/>
      <c r="R14" s="10"/>
      <c r="S14" s="10"/>
      <c r="T14" s="2">
        <v>0.01</v>
      </c>
      <c r="U14" s="22">
        <v>42429</v>
      </c>
      <c r="V14" s="7" t="str">
        <f t="shared" ca="1" si="0"/>
        <v>http://keyinvest-de.ubs.com/DE/Showpage.aspx?pageID=5&amp;wkn=UT7L6Z</v>
      </c>
      <c r="W14" s="7" t="str">
        <f t="shared" ca="1" si="1"/>
        <v>DEUT7L6Z=UBSF</v>
      </c>
    </row>
    <row r="15" spans="1:23" ht="14.25" customHeight="1">
      <c r="A15" s="7" t="s">
        <v>18</v>
      </c>
      <c r="B15" s="7" t="s">
        <v>19</v>
      </c>
      <c r="C15" s="12" t="s">
        <v>1396</v>
      </c>
      <c r="D15" s="10" t="s">
        <v>65</v>
      </c>
      <c r="E15" s="10">
        <v>91.3</v>
      </c>
      <c r="F15" s="10" t="s">
        <v>7</v>
      </c>
      <c r="G15" s="12" t="s">
        <v>20</v>
      </c>
      <c r="H15" s="22">
        <v>42402</v>
      </c>
      <c r="I15" s="11">
        <v>42888</v>
      </c>
      <c r="J15" s="11">
        <v>42895</v>
      </c>
      <c r="K15" s="10"/>
      <c r="L15" s="12">
        <v>12.5</v>
      </c>
      <c r="M15" s="8">
        <v>1000</v>
      </c>
      <c r="N15" s="10">
        <v>4.9000000000000004</v>
      </c>
      <c r="O15" s="10">
        <v>80</v>
      </c>
      <c r="P15" s="10"/>
      <c r="Q15" s="10"/>
      <c r="R15" s="10"/>
      <c r="S15" s="10"/>
      <c r="T15" s="2">
        <v>0.01</v>
      </c>
      <c r="U15" s="22">
        <v>42429</v>
      </c>
      <c r="V15" s="7" t="str">
        <f t="shared" ca="1" si="0"/>
        <v>http://keyinvest-de.ubs.com/DE/Showpage.aspx?pageID=5&amp;wkn=UT7UA4</v>
      </c>
      <c r="W15" s="7" t="str">
        <f t="shared" ca="1" si="1"/>
        <v>DEUT7UA4=UBSF</v>
      </c>
    </row>
    <row r="16" spans="1:23" ht="14.25" customHeight="1">
      <c r="A16" s="7" t="s">
        <v>18</v>
      </c>
      <c r="B16" s="7" t="s">
        <v>19</v>
      </c>
      <c r="C16" s="12" t="s">
        <v>856</v>
      </c>
      <c r="D16" s="10" t="s">
        <v>92</v>
      </c>
      <c r="E16" s="10">
        <v>63</v>
      </c>
      <c r="F16" s="10" t="s">
        <v>111</v>
      </c>
      <c r="G16" s="12" t="s">
        <v>112</v>
      </c>
      <c r="H16" s="22">
        <v>42377</v>
      </c>
      <c r="I16" s="11">
        <v>42552</v>
      </c>
      <c r="J16" s="11">
        <v>42559</v>
      </c>
      <c r="K16" s="10"/>
      <c r="L16" s="12">
        <v>16.66667</v>
      </c>
      <c r="M16" s="8">
        <v>1000</v>
      </c>
      <c r="N16" s="10">
        <v>10.3</v>
      </c>
      <c r="O16" s="10">
        <v>60</v>
      </c>
      <c r="P16" s="10"/>
      <c r="Q16" s="10"/>
      <c r="R16" s="10"/>
      <c r="S16" s="10"/>
      <c r="T16" s="2">
        <v>5.0000000000000001E-3</v>
      </c>
      <c r="U16" s="22">
        <v>42429</v>
      </c>
      <c r="V16" s="7" t="str">
        <f t="shared" ca="1" si="0"/>
        <v>http://keyinvest-de.ubs.com/DE/Showpage.aspx?pageID=5&amp;wkn=UT6TY9</v>
      </c>
      <c r="W16" s="7" t="str">
        <f t="shared" ca="1" si="1"/>
        <v>DEUT6TY9=UBSF</v>
      </c>
    </row>
    <row r="17" spans="1:23" ht="14.25" customHeight="1">
      <c r="A17" s="7" t="s">
        <v>18</v>
      </c>
      <c r="B17" s="7" t="s">
        <v>19</v>
      </c>
      <c r="C17" s="10" t="s">
        <v>857</v>
      </c>
      <c r="D17" s="10" t="s">
        <v>92</v>
      </c>
      <c r="E17" s="10">
        <v>63</v>
      </c>
      <c r="F17" s="10" t="s">
        <v>111</v>
      </c>
      <c r="G17" s="10" t="s">
        <v>112</v>
      </c>
      <c r="H17" s="22">
        <v>42377</v>
      </c>
      <c r="I17" s="11">
        <v>42769</v>
      </c>
      <c r="J17" s="11">
        <v>42776</v>
      </c>
      <c r="K17" s="10"/>
      <c r="L17" s="21">
        <v>16.66667</v>
      </c>
      <c r="M17" s="8">
        <v>1000</v>
      </c>
      <c r="N17" s="10">
        <v>7.4</v>
      </c>
      <c r="O17" s="10">
        <v>60</v>
      </c>
      <c r="P17" s="10"/>
      <c r="Q17" s="12"/>
      <c r="R17" s="10"/>
      <c r="S17" s="10"/>
      <c r="T17" s="2">
        <v>0.01</v>
      </c>
      <c r="U17" s="22">
        <v>42429</v>
      </c>
      <c r="V17" s="7" t="str">
        <f t="shared" ca="1" si="0"/>
        <v>http://keyinvest-de.ubs.com/DE/Showpage.aspx?pageID=5&amp;wkn=UT6U9X</v>
      </c>
      <c r="W17" s="7" t="str">
        <f t="shared" ca="1" si="1"/>
        <v>DEUT6U9X=UBSF</v>
      </c>
    </row>
    <row r="18" spans="1:23" ht="14.25" customHeight="1">
      <c r="A18" s="7" t="s">
        <v>18</v>
      </c>
      <c r="B18" s="7" t="s">
        <v>19</v>
      </c>
      <c r="C18" s="21" t="s">
        <v>858</v>
      </c>
      <c r="D18" s="10" t="s">
        <v>92</v>
      </c>
      <c r="E18" s="10">
        <v>63</v>
      </c>
      <c r="F18" s="10" t="s">
        <v>111</v>
      </c>
      <c r="G18" s="21" t="s">
        <v>112</v>
      </c>
      <c r="H18" s="22">
        <v>42377</v>
      </c>
      <c r="I18" s="11">
        <v>42832</v>
      </c>
      <c r="J18" s="11">
        <v>42843</v>
      </c>
      <c r="K18" s="10"/>
      <c r="L18" s="21">
        <v>18.181819999999998</v>
      </c>
      <c r="M18" s="8">
        <v>1000</v>
      </c>
      <c r="N18" s="10">
        <v>4.9000000000000004</v>
      </c>
      <c r="O18" s="10">
        <v>55</v>
      </c>
      <c r="P18" s="10"/>
      <c r="Q18" s="10"/>
      <c r="R18" s="10"/>
      <c r="S18" s="10"/>
      <c r="T18" s="2">
        <v>0.01</v>
      </c>
      <c r="U18" s="22">
        <v>42429</v>
      </c>
      <c r="V18" s="7" t="str">
        <f t="shared" ca="1" si="0"/>
        <v>http://keyinvest-de.ubs.com/DE/Showpage.aspx?pageID=5&amp;wkn=UT68ZN</v>
      </c>
      <c r="W18" s="7" t="str">
        <f t="shared" ca="1" si="1"/>
        <v>DEUT68ZN=UBSF</v>
      </c>
    </row>
    <row r="19" spans="1:23" ht="14.25" customHeight="1">
      <c r="A19" s="7" t="s">
        <v>18</v>
      </c>
      <c r="B19" s="7" t="s">
        <v>19</v>
      </c>
      <c r="C19" s="21" t="s">
        <v>859</v>
      </c>
      <c r="D19" t="s">
        <v>92</v>
      </c>
      <c r="E19">
        <v>63</v>
      </c>
      <c r="F19" t="s">
        <v>111</v>
      </c>
      <c r="G19" s="21" t="s">
        <v>112</v>
      </c>
      <c r="H19" s="22">
        <v>42377</v>
      </c>
      <c r="I19" s="11">
        <v>42832</v>
      </c>
      <c r="J19" s="11">
        <v>42843</v>
      </c>
      <c r="L19" s="21">
        <v>15.38462</v>
      </c>
      <c r="M19" s="8">
        <v>1000</v>
      </c>
      <c r="N19">
        <v>9.6</v>
      </c>
      <c r="O19">
        <v>65</v>
      </c>
      <c r="T19" s="2">
        <v>0.01</v>
      </c>
      <c r="U19" s="22">
        <v>42429</v>
      </c>
      <c r="V19" s="7" t="str">
        <f t="shared" ca="1" si="0"/>
        <v>http://keyinvest-de.ubs.com/DE/Showpage.aspx?pageID=5&amp;wkn=UT659E</v>
      </c>
      <c r="W19" s="7" t="str">
        <f t="shared" ca="1" si="1"/>
        <v>DEUT659E=UBSF</v>
      </c>
    </row>
    <row r="20" spans="1:23" ht="14.25" customHeight="1">
      <c r="A20" s="7" t="s">
        <v>18</v>
      </c>
      <c r="B20" s="7" t="s">
        <v>19</v>
      </c>
      <c r="C20" s="10" t="s">
        <v>1391</v>
      </c>
      <c r="D20" s="10" t="s">
        <v>92</v>
      </c>
      <c r="E20" s="10">
        <v>57</v>
      </c>
      <c r="F20" s="10" t="s">
        <v>111</v>
      </c>
      <c r="G20" s="10" t="s">
        <v>112</v>
      </c>
      <c r="H20" s="22">
        <v>42402</v>
      </c>
      <c r="I20" s="11">
        <v>42587</v>
      </c>
      <c r="J20" s="11">
        <v>42594</v>
      </c>
      <c r="K20" s="10"/>
      <c r="L20" s="21">
        <v>18.181819999999998</v>
      </c>
      <c r="M20" s="8">
        <v>1000</v>
      </c>
      <c r="N20" s="10">
        <v>13.7</v>
      </c>
      <c r="O20" s="10">
        <v>55</v>
      </c>
      <c r="P20" s="10"/>
      <c r="Q20" s="21"/>
      <c r="R20" s="10"/>
      <c r="S20" s="10"/>
      <c r="T20" s="2">
        <v>5.0000000000000001E-3</v>
      </c>
      <c r="U20" s="22">
        <v>42429</v>
      </c>
      <c r="V20" s="7" t="str">
        <f t="shared" ca="1" si="0"/>
        <v>http://keyinvest-de.ubs.com/DE/Showpage.aspx?pageID=5&amp;wkn=UT7FJC</v>
      </c>
      <c r="W20" s="7" t="str">
        <f t="shared" ca="1" si="1"/>
        <v>DEUT7FJC=UBSF</v>
      </c>
    </row>
    <row r="21" spans="1:23" ht="14.25" customHeight="1">
      <c r="A21" s="7" t="s">
        <v>18</v>
      </c>
      <c r="B21" s="7" t="s">
        <v>19</v>
      </c>
      <c r="C21" s="10" t="s">
        <v>1392</v>
      </c>
      <c r="D21" s="10" t="s">
        <v>92</v>
      </c>
      <c r="E21" s="10">
        <v>57</v>
      </c>
      <c r="F21" s="10" t="s">
        <v>111</v>
      </c>
      <c r="G21" s="10" t="s">
        <v>112</v>
      </c>
      <c r="H21" s="22">
        <v>42402</v>
      </c>
      <c r="I21" s="11">
        <v>42797</v>
      </c>
      <c r="J21" s="11">
        <v>42804</v>
      </c>
      <c r="K21" s="10"/>
      <c r="L21" s="21">
        <v>18.181819999999998</v>
      </c>
      <c r="M21" s="8">
        <v>1000</v>
      </c>
      <c r="N21" s="10">
        <v>8.9</v>
      </c>
      <c r="O21" s="10">
        <v>55</v>
      </c>
      <c r="P21" s="10"/>
      <c r="Q21" s="21"/>
      <c r="R21" s="10"/>
      <c r="S21" s="10"/>
      <c r="T21" s="2">
        <v>0.01</v>
      </c>
      <c r="U21" s="22">
        <v>42429</v>
      </c>
      <c r="V21" s="7" t="str">
        <f t="shared" ca="1" si="0"/>
        <v>http://keyinvest-de.ubs.com/DE/Showpage.aspx?pageID=5&amp;wkn=UT6WXX</v>
      </c>
      <c r="W21" s="7" t="str">
        <f t="shared" ca="1" si="1"/>
        <v>DEUT6WXX=UBSF</v>
      </c>
    </row>
    <row r="22" spans="1:23" ht="14.25" customHeight="1">
      <c r="A22" s="7" t="s">
        <v>18</v>
      </c>
      <c r="B22" s="7" t="s">
        <v>19</v>
      </c>
      <c r="C22" s="10" t="s">
        <v>1393</v>
      </c>
      <c r="D22" s="10" t="s">
        <v>92</v>
      </c>
      <c r="E22" s="10">
        <v>57</v>
      </c>
      <c r="F22" s="10" t="s">
        <v>111</v>
      </c>
      <c r="G22" s="10" t="s">
        <v>112</v>
      </c>
      <c r="H22" s="22">
        <v>42402</v>
      </c>
      <c r="I22" s="11">
        <v>42888</v>
      </c>
      <c r="J22" s="11">
        <v>42895</v>
      </c>
      <c r="K22" s="10"/>
      <c r="L22" s="21">
        <v>18.181819999999998</v>
      </c>
      <c r="M22" s="8">
        <v>1000</v>
      </c>
      <c r="N22" s="10">
        <v>8.5</v>
      </c>
      <c r="O22" s="10">
        <v>55</v>
      </c>
      <c r="P22" s="10"/>
      <c r="Q22" s="21"/>
      <c r="R22" s="10"/>
      <c r="S22" s="10"/>
      <c r="T22" s="2">
        <v>0.01</v>
      </c>
      <c r="U22" s="22">
        <v>42429</v>
      </c>
      <c r="V22" s="7" t="str">
        <f t="shared" ca="1" si="0"/>
        <v>http://keyinvest-de.ubs.com/DE/Showpage.aspx?pageID=5&amp;wkn=UT6X9X</v>
      </c>
      <c r="W22" s="7" t="str">
        <f t="shared" ca="1" si="1"/>
        <v>DEUT6X9X=UBSF</v>
      </c>
    </row>
    <row r="23" spans="1:23" ht="14.25" customHeight="1">
      <c r="A23" s="7" t="s">
        <v>18</v>
      </c>
      <c r="B23" s="7" t="s">
        <v>19</v>
      </c>
      <c r="C23" s="10" t="s">
        <v>860</v>
      </c>
      <c r="D23" s="10" t="s">
        <v>0</v>
      </c>
      <c r="E23" s="10">
        <v>165</v>
      </c>
      <c r="F23" s="10" t="s">
        <v>22</v>
      </c>
      <c r="G23" s="10" t="s">
        <v>23</v>
      </c>
      <c r="H23" s="22">
        <v>42377</v>
      </c>
      <c r="I23" s="11">
        <v>42552</v>
      </c>
      <c r="J23" s="11">
        <v>42559</v>
      </c>
      <c r="K23" s="10"/>
      <c r="L23" s="21">
        <v>6.25</v>
      </c>
      <c r="M23" s="8">
        <v>1000</v>
      </c>
      <c r="N23" s="10">
        <v>9.1</v>
      </c>
      <c r="O23" s="10">
        <v>160</v>
      </c>
      <c r="P23" s="10"/>
      <c r="Q23" s="10"/>
      <c r="R23" s="10"/>
      <c r="S23" s="10"/>
      <c r="T23" s="2">
        <v>5.0000000000000001E-3</v>
      </c>
      <c r="U23" s="22">
        <v>42429</v>
      </c>
      <c r="V23" s="7" t="str">
        <f t="shared" ca="1" si="0"/>
        <v>http://keyinvest-de.ubs.com/DE/Showpage.aspx?pageID=5&amp;wkn=UT7DN5</v>
      </c>
      <c r="W23" s="7" t="str">
        <f t="shared" ca="1" si="1"/>
        <v>DEUT7DN5=UBSF</v>
      </c>
    </row>
    <row r="24" spans="1:23" ht="14.25" customHeight="1">
      <c r="A24" s="7" t="s">
        <v>18</v>
      </c>
      <c r="B24" s="7" t="s">
        <v>19</v>
      </c>
      <c r="C24" s="10" t="s">
        <v>861</v>
      </c>
      <c r="D24" s="10" t="s">
        <v>0</v>
      </c>
      <c r="E24" s="10">
        <v>165</v>
      </c>
      <c r="F24" s="10" t="s">
        <v>22</v>
      </c>
      <c r="G24" s="10" t="s">
        <v>23</v>
      </c>
      <c r="H24" s="22">
        <v>42377</v>
      </c>
      <c r="I24" s="11">
        <v>42769</v>
      </c>
      <c r="J24" s="11">
        <v>42776</v>
      </c>
      <c r="K24" s="10"/>
      <c r="L24" s="21">
        <v>6.25</v>
      </c>
      <c r="M24" s="8">
        <v>1000</v>
      </c>
      <c r="N24" s="10">
        <v>5.9</v>
      </c>
      <c r="O24" s="10">
        <v>160</v>
      </c>
      <c r="P24" s="10"/>
      <c r="Q24" s="10"/>
      <c r="R24" s="10"/>
      <c r="S24" s="10"/>
      <c r="T24" s="2">
        <v>0.01</v>
      </c>
      <c r="U24" s="22">
        <v>42429</v>
      </c>
      <c r="V24" s="7" t="str">
        <f t="shared" ca="1" si="0"/>
        <v>http://keyinvest-de.ubs.com/DE/Showpage.aspx?pageID=5&amp;wkn=UT6TXX</v>
      </c>
      <c r="W24" s="7" t="str">
        <f t="shared" ca="1" si="1"/>
        <v>DEUT6TXX=UBSF</v>
      </c>
    </row>
    <row r="25" spans="1:23" ht="14.25" customHeight="1">
      <c r="A25" s="7" t="s">
        <v>18</v>
      </c>
      <c r="B25" s="7" t="s">
        <v>19</v>
      </c>
      <c r="C25" s="10" t="s">
        <v>862</v>
      </c>
      <c r="D25" s="10" t="s">
        <v>0</v>
      </c>
      <c r="E25" s="10">
        <v>165</v>
      </c>
      <c r="F25" s="10" t="s">
        <v>22</v>
      </c>
      <c r="G25" s="10" t="s">
        <v>23</v>
      </c>
      <c r="H25" s="22">
        <v>42377</v>
      </c>
      <c r="I25" s="11">
        <v>42832</v>
      </c>
      <c r="J25" s="11">
        <v>42843</v>
      </c>
      <c r="K25" s="10"/>
      <c r="L25" s="21">
        <v>6.6666670000000003</v>
      </c>
      <c r="M25" s="8">
        <v>1000</v>
      </c>
      <c r="N25" s="10">
        <v>3.7</v>
      </c>
      <c r="O25" s="10">
        <v>150</v>
      </c>
      <c r="P25" s="10"/>
      <c r="Q25" s="10"/>
      <c r="R25" s="10"/>
      <c r="S25" s="10"/>
      <c r="T25" s="2">
        <v>0.01</v>
      </c>
      <c r="U25" s="22">
        <v>42429</v>
      </c>
      <c r="V25" s="7" t="str">
        <f t="shared" ca="1" si="0"/>
        <v>http://keyinvest-de.ubs.com/DE/Showpage.aspx?pageID=5&amp;wkn=UT7WFL</v>
      </c>
      <c r="W25" s="7" t="str">
        <f t="shared" ca="1" si="1"/>
        <v>DEUT7WFL=UBSF</v>
      </c>
    </row>
    <row r="26" spans="1:23" ht="14.25" customHeight="1">
      <c r="A26" s="7" t="s">
        <v>18</v>
      </c>
      <c r="B26" s="7" t="s">
        <v>19</v>
      </c>
      <c r="C26" t="s">
        <v>863</v>
      </c>
      <c r="D26" t="s">
        <v>0</v>
      </c>
      <c r="E26">
        <v>165</v>
      </c>
      <c r="F26" t="s">
        <v>22</v>
      </c>
      <c r="G26" t="s">
        <v>23</v>
      </c>
      <c r="H26" s="22">
        <v>42377</v>
      </c>
      <c r="I26" s="11">
        <v>42832</v>
      </c>
      <c r="J26" s="11">
        <v>42843</v>
      </c>
      <c r="L26" s="21">
        <v>5.8823530000000002</v>
      </c>
      <c r="M26" s="8">
        <v>1000</v>
      </c>
      <c r="N26">
        <v>7.7</v>
      </c>
      <c r="O26">
        <v>170</v>
      </c>
      <c r="T26" s="2">
        <v>0.01</v>
      </c>
      <c r="U26" s="22">
        <v>42429</v>
      </c>
      <c r="V26" s="7" t="str">
        <f t="shared" ca="1" si="0"/>
        <v>http://keyinvest-de.ubs.com/DE/Showpage.aspx?pageID=5&amp;wkn=UT7DMT</v>
      </c>
      <c r="W26" s="7" t="str">
        <f t="shared" ca="1" si="1"/>
        <v>DEUT7DMT=UBSF</v>
      </c>
    </row>
    <row r="27" spans="1:23" ht="14.25" customHeight="1">
      <c r="A27" s="7" t="s">
        <v>18</v>
      </c>
      <c r="B27" s="7" t="s">
        <v>19</v>
      </c>
      <c r="C27" t="s">
        <v>1403</v>
      </c>
      <c r="D27" t="s">
        <v>0</v>
      </c>
      <c r="E27">
        <v>148.19999999999999</v>
      </c>
      <c r="F27" t="s">
        <v>22</v>
      </c>
      <c r="G27" t="s">
        <v>23</v>
      </c>
      <c r="H27" s="22">
        <v>42402</v>
      </c>
      <c r="I27" s="11">
        <v>42587</v>
      </c>
      <c r="J27" s="11">
        <v>42594</v>
      </c>
      <c r="L27" s="21">
        <v>7.1428570000000002</v>
      </c>
      <c r="M27" s="8">
        <v>1000</v>
      </c>
      <c r="N27">
        <v>9.1999999999999993</v>
      </c>
      <c r="O27">
        <v>140</v>
      </c>
      <c r="S27" s="10"/>
      <c r="T27" s="2">
        <v>5.0000000000000001E-3</v>
      </c>
      <c r="U27" s="22">
        <v>42429</v>
      </c>
      <c r="V27" s="7" t="str">
        <f t="shared" ca="1" si="0"/>
        <v>http://keyinvest-de.ubs.com/DE/Showpage.aspx?pageID=5&amp;wkn=UT7KUP</v>
      </c>
      <c r="W27" s="7" t="str">
        <f t="shared" ca="1" si="1"/>
        <v>DEUT7KUP=UBSF</v>
      </c>
    </row>
    <row r="28" spans="1:23" ht="14.25" customHeight="1">
      <c r="A28" s="7" t="s">
        <v>18</v>
      </c>
      <c r="B28" s="7" t="s">
        <v>19</v>
      </c>
      <c r="C28" t="s">
        <v>1404</v>
      </c>
      <c r="D28" t="s">
        <v>0</v>
      </c>
      <c r="E28">
        <v>148.19999999999999</v>
      </c>
      <c r="F28" t="s">
        <v>22</v>
      </c>
      <c r="G28" t="s">
        <v>23</v>
      </c>
      <c r="H28" s="22">
        <v>42402</v>
      </c>
      <c r="I28" s="11">
        <v>42797</v>
      </c>
      <c r="J28" s="11">
        <v>42804</v>
      </c>
      <c r="L28" s="21">
        <v>7.1428570000000002</v>
      </c>
      <c r="M28" s="8">
        <v>1000</v>
      </c>
      <c r="N28">
        <v>6.1</v>
      </c>
      <c r="O28">
        <v>140</v>
      </c>
      <c r="T28" s="2">
        <v>0.01</v>
      </c>
      <c r="U28" s="22">
        <v>42429</v>
      </c>
      <c r="V28" s="7" t="str">
        <f t="shared" ca="1" si="0"/>
        <v>http://keyinvest-de.ubs.com/DE/Showpage.aspx?pageID=5&amp;wkn=UT7L71</v>
      </c>
      <c r="W28" s="7" t="str">
        <f t="shared" ca="1" si="1"/>
        <v>DEUT7L71=UBSF</v>
      </c>
    </row>
    <row r="29" spans="1:23" ht="14.25" customHeight="1">
      <c r="A29" s="7" t="s">
        <v>18</v>
      </c>
      <c r="B29" s="7" t="s">
        <v>19</v>
      </c>
      <c r="C29" t="s">
        <v>1405</v>
      </c>
      <c r="D29" t="s">
        <v>0</v>
      </c>
      <c r="E29">
        <v>148.19999999999999</v>
      </c>
      <c r="F29" t="s">
        <v>22</v>
      </c>
      <c r="G29" t="s">
        <v>23</v>
      </c>
      <c r="H29" s="22">
        <v>42402</v>
      </c>
      <c r="I29" s="11">
        <v>42888</v>
      </c>
      <c r="J29" s="11">
        <v>42895</v>
      </c>
      <c r="L29" s="21">
        <v>7.1428570000000002</v>
      </c>
      <c r="M29" s="8">
        <v>1000</v>
      </c>
      <c r="N29">
        <v>7</v>
      </c>
      <c r="O29">
        <v>140</v>
      </c>
      <c r="T29" s="2">
        <v>0.01</v>
      </c>
      <c r="U29" s="22">
        <v>42429</v>
      </c>
      <c r="V29" s="7" t="str">
        <f t="shared" ca="1" si="0"/>
        <v>http://keyinvest-de.ubs.com/DE/Showpage.aspx?pageID=5&amp;wkn=UT7L6P</v>
      </c>
      <c r="W29" s="7" t="str">
        <f t="shared" ca="1" si="1"/>
        <v>DEUT7L6P=UBSF</v>
      </c>
    </row>
    <row r="30" spans="1:23" ht="14.25" customHeight="1">
      <c r="A30" s="7" t="s">
        <v>18</v>
      </c>
      <c r="B30" s="7" t="s">
        <v>19</v>
      </c>
      <c r="C30" t="s">
        <v>864</v>
      </c>
      <c r="D30" t="s">
        <v>93</v>
      </c>
      <c r="E30">
        <v>3.9</v>
      </c>
      <c r="F30" t="s">
        <v>113</v>
      </c>
      <c r="G30" t="s">
        <v>114</v>
      </c>
      <c r="H30" s="22">
        <v>42377</v>
      </c>
      <c r="I30" s="11">
        <v>42552</v>
      </c>
      <c r="J30" s="11">
        <v>42559</v>
      </c>
      <c r="L30" s="10">
        <v>333.33330000000001</v>
      </c>
      <c r="M30" s="8">
        <v>1000</v>
      </c>
      <c r="N30">
        <v>17</v>
      </c>
      <c r="O30">
        <v>3</v>
      </c>
      <c r="S30" s="10"/>
      <c r="T30" s="2">
        <v>5.0000000000000001E-3</v>
      </c>
      <c r="U30" s="22">
        <v>42429</v>
      </c>
      <c r="V30" s="7" t="str">
        <f t="shared" ca="1" si="0"/>
        <v>http://keyinvest-de.ubs.com/DE/Showpage.aspx?pageID=5&amp;wkn=UT7WG5</v>
      </c>
      <c r="W30" s="7" t="str">
        <f t="shared" ca="1" si="1"/>
        <v>DEUT7WG5=UBSF</v>
      </c>
    </row>
    <row r="31" spans="1:23" ht="14.25" customHeight="1">
      <c r="A31" s="7" t="s">
        <v>18</v>
      </c>
      <c r="B31" s="7" t="s">
        <v>19</v>
      </c>
      <c r="C31" t="s">
        <v>865</v>
      </c>
      <c r="D31" t="s">
        <v>93</v>
      </c>
      <c r="E31">
        <v>3.9</v>
      </c>
      <c r="F31" t="s">
        <v>113</v>
      </c>
      <c r="G31" t="s">
        <v>114</v>
      </c>
      <c r="H31" s="22">
        <v>42377</v>
      </c>
      <c r="I31" s="11">
        <v>42769</v>
      </c>
      <c r="J31" s="11">
        <v>42776</v>
      </c>
      <c r="L31" s="10">
        <v>250</v>
      </c>
      <c r="M31" s="8">
        <v>1000</v>
      </c>
      <c r="N31">
        <v>19.899999999999999</v>
      </c>
      <c r="O31">
        <v>4</v>
      </c>
      <c r="S31" s="10"/>
      <c r="T31" s="2">
        <v>0.01</v>
      </c>
      <c r="U31" s="22">
        <v>42429</v>
      </c>
      <c r="V31" s="7" t="str">
        <f t="shared" ca="1" si="0"/>
        <v>http://keyinvest-de.ubs.com/DE/Showpage.aspx?pageID=5&amp;wkn=UT7RPF</v>
      </c>
      <c r="W31" s="7" t="str">
        <f t="shared" ca="1" si="1"/>
        <v>DEUT7RPF=UBSF</v>
      </c>
    </row>
    <row r="32" spans="1:23" ht="14.25" customHeight="1">
      <c r="A32" s="7" t="s">
        <v>18</v>
      </c>
      <c r="B32" s="7" t="s">
        <v>19</v>
      </c>
      <c r="C32" t="s">
        <v>866</v>
      </c>
      <c r="D32" t="s">
        <v>93</v>
      </c>
      <c r="E32">
        <v>3.9</v>
      </c>
      <c r="F32" t="s">
        <v>113</v>
      </c>
      <c r="G32" t="s">
        <v>114</v>
      </c>
      <c r="H32" s="22">
        <v>42377</v>
      </c>
      <c r="I32" s="11">
        <v>42832</v>
      </c>
      <c r="J32" s="11">
        <v>42843</v>
      </c>
      <c r="L32" s="10">
        <v>333.33330000000001</v>
      </c>
      <c r="M32" s="8">
        <v>1000</v>
      </c>
      <c r="N32">
        <v>13</v>
      </c>
      <c r="O32">
        <v>3</v>
      </c>
      <c r="S32" s="10"/>
      <c r="T32" s="2">
        <v>0.01</v>
      </c>
      <c r="U32" s="22">
        <v>42429</v>
      </c>
      <c r="V32" s="7" t="str">
        <f t="shared" ca="1" si="0"/>
        <v>http://keyinvest-de.ubs.com/DE/Showpage.aspx?pageID=5&amp;wkn=UT7WFT</v>
      </c>
      <c r="W32" s="7" t="str">
        <f t="shared" ca="1" si="1"/>
        <v>DEUT7WFT=UBSF</v>
      </c>
    </row>
    <row r="33" spans="1:23" ht="14.25" customHeight="1">
      <c r="A33" s="7" t="s">
        <v>18</v>
      </c>
      <c r="B33" s="7" t="s">
        <v>19</v>
      </c>
      <c r="C33" t="s">
        <v>867</v>
      </c>
      <c r="D33" t="s">
        <v>93</v>
      </c>
      <c r="E33">
        <v>3.9</v>
      </c>
      <c r="F33" t="s">
        <v>113</v>
      </c>
      <c r="G33" t="s">
        <v>114</v>
      </c>
      <c r="H33" s="13">
        <v>42377</v>
      </c>
      <c r="I33" s="11">
        <v>42832</v>
      </c>
      <c r="J33" s="11">
        <v>42843</v>
      </c>
      <c r="L33" s="10">
        <v>250</v>
      </c>
      <c r="M33" s="8">
        <v>1000</v>
      </c>
      <c r="N33">
        <v>18.600000000000001</v>
      </c>
      <c r="O33">
        <v>4</v>
      </c>
      <c r="S33" s="10"/>
      <c r="T33" s="2">
        <v>0.01</v>
      </c>
      <c r="U33" s="22">
        <v>42429</v>
      </c>
      <c r="V33" s="7" t="str">
        <f t="shared" ca="1" si="0"/>
        <v>http://keyinvest-de.ubs.com/DE/Showpage.aspx?pageID=5&amp;wkn=UT7S1F</v>
      </c>
      <c r="W33" s="7" t="str">
        <f t="shared" ca="1" si="1"/>
        <v>DEUT7S1F=UBSF</v>
      </c>
    </row>
    <row r="34" spans="1:23" ht="14.25" customHeight="1">
      <c r="A34" s="7" t="s">
        <v>18</v>
      </c>
      <c r="B34" s="7" t="s">
        <v>19</v>
      </c>
      <c r="C34" t="s">
        <v>1177</v>
      </c>
      <c r="D34" t="s">
        <v>361</v>
      </c>
      <c r="E34">
        <v>26.3</v>
      </c>
      <c r="F34" t="s">
        <v>351</v>
      </c>
      <c r="G34" t="s">
        <v>371</v>
      </c>
      <c r="H34" s="13">
        <v>42388</v>
      </c>
      <c r="I34" s="11">
        <v>42552</v>
      </c>
      <c r="J34" s="11">
        <v>42559</v>
      </c>
      <c r="L34" s="10">
        <v>40</v>
      </c>
      <c r="M34" s="8">
        <v>1000</v>
      </c>
      <c r="N34">
        <v>14.1</v>
      </c>
      <c r="O34">
        <v>25</v>
      </c>
      <c r="T34" s="2">
        <v>5.0000000000000001E-3</v>
      </c>
      <c r="U34" s="22">
        <v>42429</v>
      </c>
      <c r="V34" s="7" t="str">
        <f t="shared" ca="1" si="0"/>
        <v>http://keyinvest-de.ubs.com/DE/Showpage.aspx?pageID=5&amp;wkn=UT7EEJ</v>
      </c>
      <c r="W34" s="7" t="str">
        <f t="shared" ca="1" si="1"/>
        <v>DEUT7EEJ=UBSF</v>
      </c>
    </row>
    <row r="35" spans="1:23" ht="14.25" customHeight="1">
      <c r="A35" s="7" t="s">
        <v>18</v>
      </c>
      <c r="B35" s="7" t="s">
        <v>19</v>
      </c>
      <c r="C35" s="12" t="s">
        <v>1178</v>
      </c>
      <c r="D35" t="s">
        <v>361</v>
      </c>
      <c r="E35">
        <v>26.3</v>
      </c>
      <c r="F35" t="s">
        <v>351</v>
      </c>
      <c r="G35" s="12" t="s">
        <v>371</v>
      </c>
      <c r="H35" s="13">
        <v>42388</v>
      </c>
      <c r="I35" s="11">
        <v>42769</v>
      </c>
      <c r="J35" s="11">
        <v>42776</v>
      </c>
      <c r="L35" s="12">
        <v>40</v>
      </c>
      <c r="M35" s="8">
        <v>1000</v>
      </c>
      <c r="N35">
        <v>8.6999999999999993</v>
      </c>
      <c r="O35">
        <v>25</v>
      </c>
      <c r="S35" s="10"/>
      <c r="T35" s="2">
        <v>0.01</v>
      </c>
      <c r="U35" s="22">
        <v>42429</v>
      </c>
      <c r="V35" s="7" t="str">
        <f t="shared" ca="1" si="0"/>
        <v>http://keyinvest-de.ubs.com/DE/Showpage.aspx?pageID=5&amp;wkn=UT7QWX</v>
      </c>
      <c r="W35" s="7" t="str">
        <f t="shared" ca="1" si="1"/>
        <v>DEUT7QWX=UBSF</v>
      </c>
    </row>
    <row r="36" spans="1:23" ht="14.25" customHeight="1">
      <c r="A36" s="7" t="s">
        <v>18</v>
      </c>
      <c r="B36" s="7" t="s">
        <v>19</v>
      </c>
      <c r="C36" s="12" t="s">
        <v>868</v>
      </c>
      <c r="D36" t="s">
        <v>94</v>
      </c>
      <c r="E36">
        <v>84.1</v>
      </c>
      <c r="F36" t="s">
        <v>115</v>
      </c>
      <c r="G36" s="12" t="s">
        <v>116</v>
      </c>
      <c r="H36" s="13">
        <v>42377</v>
      </c>
      <c r="I36" s="11">
        <v>42552</v>
      </c>
      <c r="J36" s="11">
        <v>42559</v>
      </c>
      <c r="L36" s="12">
        <v>12.5</v>
      </c>
      <c r="M36" s="8">
        <v>1000</v>
      </c>
      <c r="N36">
        <v>9.8000000000000007</v>
      </c>
      <c r="O36">
        <v>80</v>
      </c>
      <c r="S36" s="10"/>
      <c r="T36" s="2">
        <v>5.0000000000000001E-3</v>
      </c>
      <c r="U36" s="22">
        <v>42429</v>
      </c>
      <c r="V36" s="7" t="str">
        <f t="shared" ca="1" si="0"/>
        <v>http://keyinvest-de.ubs.com/DE/Showpage.aspx?pageID=5&amp;wkn=UT7DMY</v>
      </c>
      <c r="W36" s="7" t="str">
        <f t="shared" ca="1" si="1"/>
        <v>DEUT7DMY=UBSF</v>
      </c>
    </row>
    <row r="37" spans="1:23" ht="14.25" customHeight="1">
      <c r="A37" s="7" t="s">
        <v>18</v>
      </c>
      <c r="B37" s="7" t="s">
        <v>19</v>
      </c>
      <c r="C37" s="12" t="s">
        <v>869</v>
      </c>
      <c r="D37" t="s">
        <v>94</v>
      </c>
      <c r="E37">
        <v>84.1</v>
      </c>
      <c r="F37" t="s">
        <v>115</v>
      </c>
      <c r="G37" s="12" t="s">
        <v>116</v>
      </c>
      <c r="H37" s="13">
        <v>42377</v>
      </c>
      <c r="I37" s="11">
        <v>42769</v>
      </c>
      <c r="J37" s="11">
        <v>42776</v>
      </c>
      <c r="L37" s="12">
        <v>12.5</v>
      </c>
      <c r="M37" s="8">
        <v>1000</v>
      </c>
      <c r="N37">
        <v>7.5</v>
      </c>
      <c r="O37">
        <v>80</v>
      </c>
      <c r="S37" s="10"/>
      <c r="T37" s="2">
        <v>0.01</v>
      </c>
      <c r="U37" s="22">
        <v>42429</v>
      </c>
      <c r="V37" s="7" t="str">
        <f t="shared" ca="1" si="0"/>
        <v>http://keyinvest-de.ubs.com/DE/Showpage.aspx?pageID=5&amp;wkn=UT6Q5M</v>
      </c>
      <c r="W37" s="7" t="str">
        <f t="shared" ca="1" si="1"/>
        <v>DEUT6Q5M=UBSF</v>
      </c>
    </row>
    <row r="38" spans="1:23" ht="14.25" customHeight="1">
      <c r="A38" s="7" t="s">
        <v>18</v>
      </c>
      <c r="B38" s="7" t="s">
        <v>19</v>
      </c>
      <c r="C38" s="12" t="s">
        <v>870</v>
      </c>
      <c r="D38" t="s">
        <v>94</v>
      </c>
      <c r="E38">
        <v>84.1</v>
      </c>
      <c r="F38" t="s">
        <v>115</v>
      </c>
      <c r="G38" s="12" t="s">
        <v>116</v>
      </c>
      <c r="H38" s="13">
        <v>42377</v>
      </c>
      <c r="I38" s="11">
        <v>42832</v>
      </c>
      <c r="J38" s="11">
        <v>42843</v>
      </c>
      <c r="L38" s="12">
        <v>14.28571</v>
      </c>
      <c r="M38" s="8">
        <v>1000</v>
      </c>
      <c r="N38">
        <v>4.0999999999999996</v>
      </c>
      <c r="O38">
        <v>70</v>
      </c>
      <c r="Q38" s="21"/>
      <c r="S38" s="10"/>
      <c r="T38" s="2">
        <v>0.01</v>
      </c>
      <c r="U38" s="22">
        <v>42429</v>
      </c>
      <c r="V38" s="7" t="str">
        <f t="shared" ca="1" si="0"/>
        <v>http://keyinvest-de.ubs.com/DE/Showpage.aspx?pageID=5&amp;wkn=UT6PTM</v>
      </c>
      <c r="W38" s="7" t="str">
        <f t="shared" ca="1" si="1"/>
        <v>DEUT6PTM=UBSF</v>
      </c>
    </row>
    <row r="39" spans="1:23" ht="14.25" customHeight="1">
      <c r="A39" s="7" t="s">
        <v>18</v>
      </c>
      <c r="B39" s="7" t="s">
        <v>19</v>
      </c>
      <c r="C39" s="12" t="s">
        <v>871</v>
      </c>
      <c r="D39" t="s">
        <v>94</v>
      </c>
      <c r="E39">
        <v>84.1</v>
      </c>
      <c r="F39" t="s">
        <v>115</v>
      </c>
      <c r="G39" s="12" t="s">
        <v>116</v>
      </c>
      <c r="H39" s="13">
        <v>42377</v>
      </c>
      <c r="I39" s="11">
        <v>42832</v>
      </c>
      <c r="J39" s="11">
        <v>42843</v>
      </c>
      <c r="L39" s="12">
        <v>11.764709999999999</v>
      </c>
      <c r="M39" s="8">
        <v>1000</v>
      </c>
      <c r="N39">
        <v>9.1</v>
      </c>
      <c r="O39">
        <v>85</v>
      </c>
      <c r="Q39" s="21"/>
      <c r="T39" s="2">
        <v>0.01</v>
      </c>
      <c r="U39" s="22">
        <v>42429</v>
      </c>
      <c r="V39" s="7" t="str">
        <f t="shared" ca="1" si="0"/>
        <v>http://keyinvest-de.ubs.com/DE/Showpage.aspx?pageID=5&amp;wkn=UT60GC</v>
      </c>
      <c r="W39" s="7" t="str">
        <f t="shared" ca="1" si="1"/>
        <v>DEUT60GC=UBSF</v>
      </c>
    </row>
    <row r="40" spans="1:23" ht="14.25" customHeight="1">
      <c r="A40" s="7" t="s">
        <v>18</v>
      </c>
      <c r="B40" s="7" t="s">
        <v>19</v>
      </c>
      <c r="C40" t="s">
        <v>1397</v>
      </c>
      <c r="D40" t="s">
        <v>94</v>
      </c>
      <c r="E40">
        <v>83.6</v>
      </c>
      <c r="F40" t="s">
        <v>115</v>
      </c>
      <c r="G40" t="s">
        <v>116</v>
      </c>
      <c r="H40" s="13">
        <v>42402</v>
      </c>
      <c r="I40" s="11">
        <v>42587</v>
      </c>
      <c r="J40" s="11">
        <v>42594</v>
      </c>
      <c r="L40" s="12">
        <v>13.33333</v>
      </c>
      <c r="M40" s="8">
        <v>1000</v>
      </c>
      <c r="N40">
        <v>7.4</v>
      </c>
      <c r="O40">
        <v>75</v>
      </c>
      <c r="Q40" s="21"/>
      <c r="T40" s="2">
        <v>5.0000000000000001E-3</v>
      </c>
      <c r="U40" s="22">
        <v>42429</v>
      </c>
      <c r="V40" s="7" t="str">
        <f t="shared" ca="1" si="0"/>
        <v>http://keyinvest-de.ubs.com/DE/Showpage.aspx?pageID=5&amp;wkn=UT7KUZ</v>
      </c>
      <c r="W40" s="7" t="str">
        <f t="shared" ca="1" si="1"/>
        <v>DEUT7KUZ=UBSF</v>
      </c>
    </row>
    <row r="41" spans="1:23" ht="14.25" customHeight="1">
      <c r="A41" s="7" t="s">
        <v>18</v>
      </c>
      <c r="B41" s="7" t="s">
        <v>19</v>
      </c>
      <c r="C41" s="21" t="s">
        <v>1398</v>
      </c>
      <c r="D41" t="s">
        <v>94</v>
      </c>
      <c r="E41">
        <v>83.6</v>
      </c>
      <c r="F41" t="s">
        <v>115</v>
      </c>
      <c r="G41" s="21" t="s">
        <v>116</v>
      </c>
      <c r="H41" s="22">
        <v>42402</v>
      </c>
      <c r="I41" s="11">
        <v>42797</v>
      </c>
      <c r="J41" s="11">
        <v>42804</v>
      </c>
      <c r="L41" s="21">
        <v>13.33333</v>
      </c>
      <c r="M41" s="8">
        <v>1000</v>
      </c>
      <c r="N41">
        <v>6.2</v>
      </c>
      <c r="O41">
        <v>75</v>
      </c>
      <c r="Q41" s="21"/>
      <c r="S41" s="10"/>
      <c r="T41" s="2">
        <v>0.01</v>
      </c>
      <c r="U41" s="22">
        <v>42429</v>
      </c>
      <c r="V41" s="7" t="str">
        <f t="shared" ca="1" si="0"/>
        <v>http://keyinvest-de.ubs.com/DE/Showpage.aspx?pageID=5&amp;wkn=UT7BGZ</v>
      </c>
      <c r="W41" s="7" t="str">
        <f t="shared" ca="1" si="1"/>
        <v>DEUT7BGZ=UBSF</v>
      </c>
    </row>
    <row r="42" spans="1:23" ht="14.25" customHeight="1">
      <c r="A42" s="7" t="s">
        <v>18</v>
      </c>
      <c r="B42" s="7" t="s">
        <v>19</v>
      </c>
      <c r="C42" t="s">
        <v>1399</v>
      </c>
      <c r="D42" t="s">
        <v>94</v>
      </c>
      <c r="E42">
        <v>83.6</v>
      </c>
      <c r="F42" t="s">
        <v>115</v>
      </c>
      <c r="G42" t="s">
        <v>116</v>
      </c>
      <c r="H42" s="22">
        <v>42402</v>
      </c>
      <c r="I42" s="11">
        <v>42888</v>
      </c>
      <c r="J42" s="11">
        <v>42895</v>
      </c>
      <c r="L42" s="21">
        <v>13.33333</v>
      </c>
      <c r="M42" s="8">
        <v>1000</v>
      </c>
      <c r="N42">
        <v>6.2</v>
      </c>
      <c r="O42">
        <v>75</v>
      </c>
      <c r="Q42" s="21"/>
      <c r="T42" s="2">
        <v>0.01</v>
      </c>
      <c r="U42" s="22">
        <v>42429</v>
      </c>
      <c r="V42" s="7" t="str">
        <f t="shared" ca="1" si="0"/>
        <v>http://keyinvest-de.ubs.com/DE/Showpage.aspx?pageID=5&amp;wkn=UT7FJD</v>
      </c>
      <c r="W42" s="7" t="str">
        <f t="shared" ca="1" si="1"/>
        <v>DEUT7FJD=UBSF</v>
      </c>
    </row>
    <row r="43" spans="1:23" ht="14.25" customHeight="1">
      <c r="A43" s="7" t="s">
        <v>18</v>
      </c>
      <c r="B43" s="7" t="s">
        <v>19</v>
      </c>
      <c r="C43" t="s">
        <v>1140</v>
      </c>
      <c r="D43" s="21" t="s">
        <v>94</v>
      </c>
      <c r="E43">
        <v>75.3</v>
      </c>
      <c r="F43" t="s">
        <v>115</v>
      </c>
      <c r="G43" t="s">
        <v>116</v>
      </c>
      <c r="H43" s="22">
        <v>42388</v>
      </c>
      <c r="I43" s="11">
        <v>42552</v>
      </c>
      <c r="J43" s="11">
        <v>42559</v>
      </c>
      <c r="L43" s="21">
        <v>13.33333</v>
      </c>
      <c r="M43" s="8">
        <v>1000</v>
      </c>
      <c r="N43">
        <v>16.2</v>
      </c>
      <c r="O43">
        <v>75</v>
      </c>
      <c r="Q43" s="21"/>
      <c r="T43" s="2">
        <v>5.0000000000000001E-3</v>
      </c>
      <c r="U43" s="22">
        <v>42429</v>
      </c>
      <c r="V43" s="7" t="str">
        <f t="shared" ca="1" si="0"/>
        <v>http://keyinvest-de.ubs.com/DE/Showpage.aspx?pageID=5&amp;wkn=UT7ABE</v>
      </c>
      <c r="W43" s="7" t="str">
        <f t="shared" ca="1" si="1"/>
        <v>DEUT7ABE=UBSF</v>
      </c>
    </row>
    <row r="44" spans="1:23" ht="14.25" customHeight="1">
      <c r="A44" s="7" t="s">
        <v>18</v>
      </c>
      <c r="B44" s="7" t="s">
        <v>19</v>
      </c>
      <c r="C44" t="s">
        <v>1141</v>
      </c>
      <c r="D44" s="21" t="s">
        <v>94</v>
      </c>
      <c r="E44">
        <v>75.3</v>
      </c>
      <c r="F44" t="s">
        <v>115</v>
      </c>
      <c r="G44" t="s">
        <v>116</v>
      </c>
      <c r="H44" s="22">
        <v>42388</v>
      </c>
      <c r="I44" s="11">
        <v>42769</v>
      </c>
      <c r="J44" s="11">
        <v>42776</v>
      </c>
      <c r="L44" s="21">
        <v>14.28571</v>
      </c>
      <c r="M44" s="8">
        <v>1000</v>
      </c>
      <c r="N44">
        <v>7.8</v>
      </c>
      <c r="O44">
        <v>70</v>
      </c>
      <c r="T44" s="2">
        <v>0.01</v>
      </c>
      <c r="U44" s="22">
        <v>42429</v>
      </c>
      <c r="V44" s="7" t="str">
        <f t="shared" ca="1" si="0"/>
        <v>http://keyinvest-de.ubs.com/DE/Showpage.aspx?pageID=5&amp;wkn=UT6W8L</v>
      </c>
      <c r="W44" s="7" t="str">
        <f t="shared" ca="1" si="1"/>
        <v>DEUT6W8L=UBSF</v>
      </c>
    </row>
    <row r="45" spans="1:23" ht="14.25" customHeight="1">
      <c r="A45" s="7" t="s">
        <v>18</v>
      </c>
      <c r="B45" s="7" t="s">
        <v>19</v>
      </c>
      <c r="C45" t="s">
        <v>1053</v>
      </c>
      <c r="D45" t="s">
        <v>365</v>
      </c>
      <c r="E45">
        <v>17</v>
      </c>
      <c r="F45" t="s">
        <v>355</v>
      </c>
      <c r="G45" t="s">
        <v>375</v>
      </c>
      <c r="H45" s="22">
        <v>42377</v>
      </c>
      <c r="I45" s="11">
        <v>42552</v>
      </c>
      <c r="J45" s="11">
        <v>42559</v>
      </c>
      <c r="L45" s="21">
        <v>62.5</v>
      </c>
      <c r="M45" s="8">
        <v>1000</v>
      </c>
      <c r="N45">
        <v>5.7</v>
      </c>
      <c r="O45">
        <v>16</v>
      </c>
      <c r="T45" s="2">
        <v>5.0000000000000001E-3</v>
      </c>
      <c r="U45" s="22">
        <v>42429</v>
      </c>
      <c r="V45" s="7" t="str">
        <f t="shared" ca="1" si="0"/>
        <v>http://keyinvest-de.ubs.com/DE/Showpage.aspx?pageID=5&amp;wkn=UT6PNF</v>
      </c>
      <c r="W45" s="7" t="str">
        <f t="shared" ca="1" si="1"/>
        <v>DEUT6PNF=UBSF</v>
      </c>
    </row>
    <row r="46" spans="1:23" ht="14.25" customHeight="1">
      <c r="A46" s="7" t="s">
        <v>18</v>
      </c>
      <c r="B46" s="7" t="s">
        <v>19</v>
      </c>
      <c r="C46" t="s">
        <v>1054</v>
      </c>
      <c r="D46" t="s">
        <v>365</v>
      </c>
      <c r="E46">
        <v>17</v>
      </c>
      <c r="F46" t="s">
        <v>355</v>
      </c>
      <c r="G46" t="s">
        <v>375</v>
      </c>
      <c r="H46" s="22">
        <v>42377</v>
      </c>
      <c r="I46" s="11">
        <v>42769</v>
      </c>
      <c r="J46" s="11">
        <v>42776</v>
      </c>
      <c r="L46" s="21">
        <v>58.823529999999998</v>
      </c>
      <c r="M46" s="8">
        <v>1000</v>
      </c>
      <c r="N46">
        <v>6.6</v>
      </c>
      <c r="O46">
        <v>17</v>
      </c>
      <c r="T46" s="2">
        <v>0.01</v>
      </c>
      <c r="U46" s="22">
        <v>42429</v>
      </c>
      <c r="V46" s="7" t="str">
        <f t="shared" ca="1" si="0"/>
        <v>http://keyinvest-de.ubs.com/DE/Showpage.aspx?pageID=5&amp;wkn=UT6UCR</v>
      </c>
      <c r="W46" s="7" t="str">
        <f t="shared" ca="1" si="1"/>
        <v>DEUT6UCR=UBSF</v>
      </c>
    </row>
    <row r="47" spans="1:23" ht="14.25" customHeight="1">
      <c r="A47" s="7" t="s">
        <v>18</v>
      </c>
      <c r="B47" s="7" t="s">
        <v>19</v>
      </c>
      <c r="C47" t="s">
        <v>1055</v>
      </c>
      <c r="D47" t="s">
        <v>365</v>
      </c>
      <c r="E47">
        <v>17</v>
      </c>
      <c r="F47" t="s">
        <v>355</v>
      </c>
      <c r="G47" t="s">
        <v>375</v>
      </c>
      <c r="H47" s="22">
        <v>42377</v>
      </c>
      <c r="I47" s="11">
        <v>42832</v>
      </c>
      <c r="J47" s="11">
        <v>42843</v>
      </c>
      <c r="L47" s="21">
        <v>58.823529999999998</v>
      </c>
      <c r="M47" s="8">
        <v>1000</v>
      </c>
      <c r="N47">
        <v>6.3</v>
      </c>
      <c r="O47">
        <v>17</v>
      </c>
      <c r="T47" s="2">
        <v>0.01</v>
      </c>
      <c r="U47" s="22">
        <v>42429</v>
      </c>
      <c r="V47" s="7" t="str">
        <f t="shared" ca="1" si="0"/>
        <v>http://keyinvest-de.ubs.com/DE/Showpage.aspx?pageID=5&amp;wkn=UT6UTE</v>
      </c>
      <c r="W47" s="7" t="str">
        <f t="shared" ca="1" si="1"/>
        <v>DEUT6UTE=UBSF</v>
      </c>
    </row>
    <row r="48" spans="1:23" ht="14.25" customHeight="1">
      <c r="A48" s="7" t="s">
        <v>18</v>
      </c>
      <c r="B48" s="7" t="s">
        <v>19</v>
      </c>
      <c r="C48" t="s">
        <v>1499</v>
      </c>
      <c r="D48" t="s">
        <v>365</v>
      </c>
      <c r="E48">
        <v>14.9</v>
      </c>
      <c r="F48" t="s">
        <v>355</v>
      </c>
      <c r="G48" t="s">
        <v>375</v>
      </c>
      <c r="H48" s="22">
        <v>42402</v>
      </c>
      <c r="I48" s="11">
        <v>42587</v>
      </c>
      <c r="J48" s="11">
        <v>42594</v>
      </c>
      <c r="L48" s="21">
        <v>71.428569999999993</v>
      </c>
      <c r="M48" s="8">
        <v>1000</v>
      </c>
      <c r="N48">
        <v>9.1999999999999993</v>
      </c>
      <c r="O48">
        <v>14</v>
      </c>
      <c r="T48" s="2">
        <v>5.0000000000000001E-3</v>
      </c>
      <c r="U48" s="22">
        <v>42429</v>
      </c>
      <c r="V48" s="7" t="str">
        <f t="shared" ca="1" si="0"/>
        <v>http://keyinvest-de.ubs.com/DE/Showpage.aspx?pageID=5&amp;wkn=UT7H1B</v>
      </c>
      <c r="W48" s="7" t="str">
        <f t="shared" ca="1" si="1"/>
        <v>DEUT7H1B=UBSF</v>
      </c>
    </row>
    <row r="49" spans="1:23" ht="14.25" customHeight="1">
      <c r="A49" s="7" t="s">
        <v>18</v>
      </c>
      <c r="B49" s="7" t="s">
        <v>19</v>
      </c>
      <c r="C49" t="s">
        <v>1500</v>
      </c>
      <c r="D49" t="s">
        <v>365</v>
      </c>
      <c r="E49">
        <v>14.9</v>
      </c>
      <c r="F49" t="s">
        <v>355</v>
      </c>
      <c r="G49" t="s">
        <v>375</v>
      </c>
      <c r="H49" s="22">
        <v>42402</v>
      </c>
      <c r="I49" s="11">
        <v>42797</v>
      </c>
      <c r="J49" s="11">
        <v>42804</v>
      </c>
      <c r="L49" s="21">
        <v>71.428569999999993</v>
      </c>
      <c r="M49" s="8">
        <v>1000</v>
      </c>
      <c r="N49">
        <v>5.9</v>
      </c>
      <c r="O49">
        <v>14</v>
      </c>
      <c r="T49" s="2">
        <v>0.01</v>
      </c>
      <c r="U49" s="22">
        <v>42429</v>
      </c>
      <c r="V49" s="7" t="str">
        <f t="shared" ca="1" si="0"/>
        <v>http://keyinvest-de.ubs.com/DE/Showpage.aspx?pageID=5&amp;wkn=UT7NR0</v>
      </c>
      <c r="W49" s="7" t="str">
        <f t="shared" ca="1" si="1"/>
        <v>DEUT7NR0=UBSF</v>
      </c>
    </row>
    <row r="50" spans="1:23" ht="14.25" customHeight="1">
      <c r="A50" s="7" t="s">
        <v>18</v>
      </c>
      <c r="B50" s="7" t="s">
        <v>19</v>
      </c>
      <c r="C50" t="s">
        <v>1501</v>
      </c>
      <c r="D50" t="s">
        <v>365</v>
      </c>
      <c r="E50">
        <v>14.9</v>
      </c>
      <c r="F50" t="s">
        <v>355</v>
      </c>
      <c r="G50" t="s">
        <v>375</v>
      </c>
      <c r="H50" s="22">
        <v>42402</v>
      </c>
      <c r="I50" s="11">
        <v>42888</v>
      </c>
      <c r="J50" s="11">
        <v>42895</v>
      </c>
      <c r="L50" s="21">
        <v>71.428569999999993</v>
      </c>
      <c r="M50" s="8">
        <v>1000</v>
      </c>
      <c r="N50">
        <v>7.2</v>
      </c>
      <c r="O50">
        <v>14</v>
      </c>
      <c r="T50" s="2">
        <v>0.01</v>
      </c>
      <c r="U50" s="22">
        <v>42429</v>
      </c>
      <c r="V50" s="7" t="str">
        <f t="shared" ca="1" si="0"/>
        <v>http://keyinvest-de.ubs.com/DE/Showpage.aspx?pageID=5&amp;wkn=UT7JLA</v>
      </c>
      <c r="W50" s="7" t="str">
        <f t="shared" ca="1" si="1"/>
        <v>DEUT7JLA=UBSF</v>
      </c>
    </row>
    <row r="51" spans="1:23" ht="14.25" customHeight="1">
      <c r="A51" s="7" t="s">
        <v>18</v>
      </c>
      <c r="B51" s="7" t="s">
        <v>19</v>
      </c>
      <c r="C51" t="s">
        <v>872</v>
      </c>
      <c r="D51" t="s">
        <v>80</v>
      </c>
      <c r="E51">
        <v>25.5</v>
      </c>
      <c r="F51" t="s">
        <v>84</v>
      </c>
      <c r="G51" t="s">
        <v>82</v>
      </c>
      <c r="H51" s="22">
        <v>42377</v>
      </c>
      <c r="I51" s="11">
        <v>42552</v>
      </c>
      <c r="J51" s="11">
        <v>42559</v>
      </c>
      <c r="L51" s="21">
        <v>40</v>
      </c>
      <c r="M51" s="8">
        <v>1000</v>
      </c>
      <c r="N51">
        <v>11.3</v>
      </c>
      <c r="O51">
        <v>25</v>
      </c>
      <c r="T51" s="2">
        <v>5.0000000000000001E-3</v>
      </c>
      <c r="U51" s="22">
        <v>42429</v>
      </c>
      <c r="V51" s="7" t="str">
        <f t="shared" ca="1" si="0"/>
        <v>http://keyinvest-de.ubs.com/DE/Showpage.aspx?pageID=5&amp;wkn=UT6TXY</v>
      </c>
      <c r="W51" s="7" t="str">
        <f t="shared" ca="1" si="1"/>
        <v>DEUT6TXY=UBSF</v>
      </c>
    </row>
    <row r="52" spans="1:23" ht="14.25" customHeight="1">
      <c r="A52" s="7" t="s">
        <v>18</v>
      </c>
      <c r="B52" s="7" t="s">
        <v>19</v>
      </c>
      <c r="C52" t="s">
        <v>873</v>
      </c>
      <c r="D52" t="s">
        <v>80</v>
      </c>
      <c r="E52">
        <v>25.5</v>
      </c>
      <c r="F52" t="s">
        <v>84</v>
      </c>
      <c r="G52" t="s">
        <v>82</v>
      </c>
      <c r="H52" s="22">
        <v>42377</v>
      </c>
      <c r="I52" s="11">
        <v>42769</v>
      </c>
      <c r="J52" s="11">
        <v>42776</v>
      </c>
      <c r="L52" s="21">
        <v>40</v>
      </c>
      <c r="M52" s="8">
        <v>1000</v>
      </c>
      <c r="N52">
        <v>7.3</v>
      </c>
      <c r="O52">
        <v>25</v>
      </c>
      <c r="T52" s="2">
        <v>0.01</v>
      </c>
      <c r="U52" s="22">
        <v>42429</v>
      </c>
      <c r="V52" s="7" t="str">
        <f t="shared" ca="1" si="0"/>
        <v>http://keyinvest-de.ubs.com/DE/Showpage.aspx?pageID=5&amp;wkn=UT68ZQ</v>
      </c>
      <c r="W52" s="7" t="str">
        <f t="shared" ca="1" si="1"/>
        <v>DEUT68ZQ=UBSF</v>
      </c>
    </row>
    <row r="53" spans="1:23" ht="14.25" customHeight="1">
      <c r="A53" s="7" t="s">
        <v>18</v>
      </c>
      <c r="B53" s="7" t="s">
        <v>19</v>
      </c>
      <c r="C53" t="s">
        <v>874</v>
      </c>
      <c r="D53" t="s">
        <v>80</v>
      </c>
      <c r="E53">
        <v>25.5</v>
      </c>
      <c r="F53" t="s">
        <v>84</v>
      </c>
      <c r="G53" t="s">
        <v>82</v>
      </c>
      <c r="H53" s="22">
        <v>42377</v>
      </c>
      <c r="I53" s="11">
        <v>42832</v>
      </c>
      <c r="J53" s="11">
        <v>42843</v>
      </c>
      <c r="L53" s="21">
        <v>45.454549999999998</v>
      </c>
      <c r="M53" s="8">
        <v>1000</v>
      </c>
      <c r="N53">
        <v>3.4</v>
      </c>
      <c r="O53">
        <v>22</v>
      </c>
      <c r="S53" s="10"/>
      <c r="T53" s="2">
        <v>0.01</v>
      </c>
      <c r="U53" s="22">
        <v>42429</v>
      </c>
      <c r="V53" s="7" t="str">
        <f t="shared" ca="1" si="0"/>
        <v>http://keyinvest-de.ubs.com/DE/Showpage.aspx?pageID=5&amp;wkn=UT6U9Y</v>
      </c>
      <c r="W53" s="7" t="str">
        <f t="shared" ca="1" si="1"/>
        <v>DEUT6U9Y=UBSF</v>
      </c>
    </row>
    <row r="54" spans="1:23" ht="14.25" customHeight="1">
      <c r="A54" s="7" t="s">
        <v>18</v>
      </c>
      <c r="B54" s="7" t="s">
        <v>19</v>
      </c>
      <c r="C54" s="12" t="s">
        <v>875</v>
      </c>
      <c r="D54" t="s">
        <v>80</v>
      </c>
      <c r="E54">
        <v>25.5</v>
      </c>
      <c r="F54" t="s">
        <v>84</v>
      </c>
      <c r="G54" t="s">
        <v>82</v>
      </c>
      <c r="H54" s="22">
        <v>42377</v>
      </c>
      <c r="I54" s="11">
        <v>42832</v>
      </c>
      <c r="J54" s="11">
        <v>42843</v>
      </c>
      <c r="L54" s="10">
        <v>40</v>
      </c>
      <c r="M54" s="8">
        <v>1000</v>
      </c>
      <c r="N54">
        <v>6.9</v>
      </c>
      <c r="O54">
        <v>25</v>
      </c>
      <c r="S54" s="10"/>
      <c r="T54" s="2">
        <v>0.01</v>
      </c>
      <c r="U54" s="22">
        <v>42429</v>
      </c>
      <c r="V54" s="7" t="str">
        <f t="shared" ca="1" si="0"/>
        <v>http://keyinvest-de.ubs.com/DE/Showpage.aspx?pageID=5&amp;wkn=UT6UKN</v>
      </c>
      <c r="W54" s="7" t="str">
        <f t="shared" ca="1" si="1"/>
        <v>DEUT6UKN=UBSF</v>
      </c>
    </row>
    <row r="55" spans="1:23" ht="14.25" customHeight="1">
      <c r="A55" s="7" t="s">
        <v>18</v>
      </c>
      <c r="B55" s="7" t="s">
        <v>19</v>
      </c>
      <c r="C55" s="12" t="s">
        <v>1400</v>
      </c>
      <c r="D55" t="s">
        <v>80</v>
      </c>
      <c r="E55">
        <v>22.4</v>
      </c>
      <c r="F55" t="s">
        <v>84</v>
      </c>
      <c r="G55" t="s">
        <v>82</v>
      </c>
      <c r="H55" s="22">
        <v>42402</v>
      </c>
      <c r="I55" s="11">
        <v>42587</v>
      </c>
      <c r="J55" s="11">
        <v>42594</v>
      </c>
      <c r="L55" s="21">
        <v>50</v>
      </c>
      <c r="M55" s="8">
        <v>1000</v>
      </c>
      <c r="N55">
        <v>8.4</v>
      </c>
      <c r="O55">
        <v>20</v>
      </c>
      <c r="S55" s="10"/>
      <c r="T55" s="2">
        <v>5.0000000000000001E-3</v>
      </c>
      <c r="U55" s="22">
        <v>42429</v>
      </c>
      <c r="V55" s="7" t="str">
        <f t="shared" ca="1" si="0"/>
        <v>http://keyinvest-de.ubs.com/DE/Showpage.aspx?pageID=5&amp;wkn=UT62HH</v>
      </c>
      <c r="W55" s="7" t="str">
        <f t="shared" ca="1" si="1"/>
        <v>DEUT62HH=UBSF</v>
      </c>
    </row>
    <row r="56" spans="1:23" ht="14.25" customHeight="1">
      <c r="A56" s="7" t="s">
        <v>18</v>
      </c>
      <c r="B56" s="7" t="s">
        <v>19</v>
      </c>
      <c r="C56" t="s">
        <v>1401</v>
      </c>
      <c r="D56" t="s">
        <v>80</v>
      </c>
      <c r="E56">
        <v>22.4</v>
      </c>
      <c r="F56" t="s">
        <v>84</v>
      </c>
      <c r="G56" t="s">
        <v>82</v>
      </c>
      <c r="H56" s="22">
        <v>42402</v>
      </c>
      <c r="I56" s="11">
        <v>42797</v>
      </c>
      <c r="J56" s="11">
        <v>42804</v>
      </c>
      <c r="L56" s="21">
        <v>50</v>
      </c>
      <c r="M56" s="8">
        <v>1000</v>
      </c>
      <c r="N56">
        <v>5.9</v>
      </c>
      <c r="O56">
        <v>20</v>
      </c>
      <c r="Q56" s="12"/>
      <c r="S56" s="10"/>
      <c r="T56" s="2">
        <v>0.01</v>
      </c>
      <c r="U56" s="22">
        <v>42429</v>
      </c>
      <c r="V56" s="7" t="str">
        <f t="shared" ca="1" si="0"/>
        <v>http://keyinvest-de.ubs.com/DE/Showpage.aspx?pageID=5&amp;wkn=UT6WXY</v>
      </c>
      <c r="W56" s="7" t="str">
        <f t="shared" ca="1" si="1"/>
        <v>DEUT6WXY=UBSF</v>
      </c>
    </row>
    <row r="57" spans="1:23" ht="14.25" customHeight="1">
      <c r="A57" s="7" t="s">
        <v>18</v>
      </c>
      <c r="B57" s="7" t="s">
        <v>19</v>
      </c>
      <c r="C57" s="21" t="s">
        <v>1402</v>
      </c>
      <c r="D57" t="s">
        <v>80</v>
      </c>
      <c r="E57">
        <v>22.4</v>
      </c>
      <c r="F57" t="s">
        <v>84</v>
      </c>
      <c r="G57" t="s">
        <v>82</v>
      </c>
      <c r="H57" s="22">
        <v>42402</v>
      </c>
      <c r="I57" s="11">
        <v>42888</v>
      </c>
      <c r="J57" s="11">
        <v>42895</v>
      </c>
      <c r="L57" s="21">
        <v>50</v>
      </c>
      <c r="M57" s="8">
        <v>1000</v>
      </c>
      <c r="N57">
        <v>6.9</v>
      </c>
      <c r="O57">
        <v>20</v>
      </c>
      <c r="Q57" s="12"/>
      <c r="T57" s="2">
        <v>0.01</v>
      </c>
      <c r="U57" s="22">
        <v>42429</v>
      </c>
      <c r="V57" s="7" t="str">
        <f t="shared" ca="1" si="0"/>
        <v>http://keyinvest-de.ubs.com/DE/Showpage.aspx?pageID=5&amp;wkn=UT6X9Y</v>
      </c>
      <c r="W57" s="7" t="str">
        <f t="shared" ca="1" si="1"/>
        <v>DEUT6X9Y=UBSF</v>
      </c>
    </row>
    <row r="58" spans="1:23" ht="14.25" customHeight="1">
      <c r="A58" s="7" t="s">
        <v>18</v>
      </c>
      <c r="B58" s="7" t="s">
        <v>19</v>
      </c>
      <c r="C58" t="s">
        <v>1064</v>
      </c>
      <c r="D58" t="s">
        <v>368</v>
      </c>
      <c r="E58">
        <v>50.63</v>
      </c>
      <c r="F58" t="s">
        <v>358</v>
      </c>
      <c r="G58" t="s">
        <v>378</v>
      </c>
      <c r="H58" s="22">
        <v>42377</v>
      </c>
      <c r="I58" s="11">
        <v>42552</v>
      </c>
      <c r="J58" s="11">
        <v>42559</v>
      </c>
      <c r="L58" s="12">
        <v>20</v>
      </c>
      <c r="M58" s="8">
        <v>1000</v>
      </c>
      <c r="N58">
        <v>9.3000000000000007</v>
      </c>
      <c r="O58">
        <v>50</v>
      </c>
      <c r="Q58" s="21"/>
      <c r="S58" s="10"/>
      <c r="T58" s="2">
        <v>5.0000000000000001E-3</v>
      </c>
      <c r="U58" s="22">
        <v>42429</v>
      </c>
      <c r="V58" s="7" t="str">
        <f t="shared" ca="1" si="0"/>
        <v>http://keyinvest-de.ubs.com/DE/Showpage.aspx?pageID=5&amp;wkn=UT6PNE</v>
      </c>
      <c r="W58" s="7" t="str">
        <f t="shared" ca="1" si="1"/>
        <v>DEUT6PNE=UBSF</v>
      </c>
    </row>
    <row r="59" spans="1:23" ht="14.25" customHeight="1">
      <c r="A59" s="7" t="s">
        <v>18</v>
      </c>
      <c r="B59" s="7" t="s">
        <v>19</v>
      </c>
      <c r="C59" t="s">
        <v>1065</v>
      </c>
      <c r="D59" t="s">
        <v>368</v>
      </c>
      <c r="E59">
        <v>50.63</v>
      </c>
      <c r="F59" t="s">
        <v>358</v>
      </c>
      <c r="G59" t="s">
        <v>378</v>
      </c>
      <c r="H59" s="22">
        <v>42377</v>
      </c>
      <c r="I59" s="11">
        <v>42769</v>
      </c>
      <c r="J59" s="11">
        <v>42776</v>
      </c>
      <c r="L59" s="12">
        <v>20</v>
      </c>
      <c r="M59" s="8">
        <v>1000</v>
      </c>
      <c r="N59">
        <v>6.1</v>
      </c>
      <c r="O59">
        <v>50</v>
      </c>
      <c r="Q59" s="21"/>
      <c r="S59" s="10"/>
      <c r="T59" s="2">
        <v>0.01</v>
      </c>
      <c r="U59" s="22">
        <v>42429</v>
      </c>
      <c r="V59" s="7" t="str">
        <f t="shared" ca="1" si="0"/>
        <v>http://keyinvest-de.ubs.com/DE/Showpage.aspx?pageID=5&amp;wkn=UT6UCQ</v>
      </c>
      <c r="W59" s="7" t="str">
        <f t="shared" ca="1" si="1"/>
        <v>DEUT6UCQ=UBSF</v>
      </c>
    </row>
    <row r="60" spans="1:23" ht="14.25" customHeight="1">
      <c r="A60" s="7" t="s">
        <v>18</v>
      </c>
      <c r="B60" s="7" t="s">
        <v>19</v>
      </c>
      <c r="C60" t="s">
        <v>1066</v>
      </c>
      <c r="D60" t="s">
        <v>368</v>
      </c>
      <c r="E60">
        <v>50.63</v>
      </c>
      <c r="F60" t="s">
        <v>358</v>
      </c>
      <c r="G60" t="s">
        <v>378</v>
      </c>
      <c r="H60" s="22">
        <v>42377</v>
      </c>
      <c r="I60" s="11">
        <v>42832</v>
      </c>
      <c r="J60" s="11">
        <v>42843</v>
      </c>
      <c r="L60" s="21">
        <v>22.22222</v>
      </c>
      <c r="M60" s="8">
        <v>1000</v>
      </c>
      <c r="N60">
        <v>2.8</v>
      </c>
      <c r="O60">
        <v>45</v>
      </c>
      <c r="S60" s="10"/>
      <c r="T60" s="2">
        <v>0.01</v>
      </c>
      <c r="U60" s="22">
        <v>42429</v>
      </c>
      <c r="V60" s="7" t="str">
        <f t="shared" ca="1" si="0"/>
        <v>http://keyinvest-de.ubs.com/DE/Showpage.aspx?pageID=5&amp;wkn=UT6UD2</v>
      </c>
      <c r="W60" s="7" t="str">
        <f t="shared" ca="1" si="1"/>
        <v>DEUT6UD2=UBSF</v>
      </c>
    </row>
    <row r="61" spans="1:23" ht="14.25" customHeight="1">
      <c r="A61" s="7" t="s">
        <v>18</v>
      </c>
      <c r="B61" s="7" t="s">
        <v>19</v>
      </c>
      <c r="C61" t="s">
        <v>1067</v>
      </c>
      <c r="D61" t="s">
        <v>368</v>
      </c>
      <c r="E61">
        <v>50.63</v>
      </c>
      <c r="F61" t="s">
        <v>358</v>
      </c>
      <c r="G61" t="s">
        <v>378</v>
      </c>
      <c r="H61" s="22">
        <v>42377</v>
      </c>
      <c r="I61" s="11">
        <v>42832</v>
      </c>
      <c r="J61" s="11">
        <v>42843</v>
      </c>
      <c r="L61" s="21">
        <v>20</v>
      </c>
      <c r="M61" s="8">
        <v>1000</v>
      </c>
      <c r="N61">
        <v>6</v>
      </c>
      <c r="O61">
        <v>50</v>
      </c>
      <c r="S61" s="10"/>
      <c r="T61" s="2">
        <v>0.01</v>
      </c>
      <c r="U61" s="22">
        <v>42429</v>
      </c>
      <c r="V61" s="7" t="str">
        <f t="shared" ca="1" si="0"/>
        <v>http://keyinvest-de.ubs.com/DE/Showpage.aspx?pageID=5&amp;wkn=UT7N3M</v>
      </c>
      <c r="W61" s="7" t="str">
        <f t="shared" ca="1" si="1"/>
        <v>DEUT7N3M=UBSF</v>
      </c>
    </row>
    <row r="62" spans="1:23" ht="14.25" customHeight="1">
      <c r="A62" s="7" t="s">
        <v>18</v>
      </c>
      <c r="B62" s="7" t="s">
        <v>19</v>
      </c>
      <c r="C62" t="s">
        <v>1406</v>
      </c>
      <c r="D62" t="s">
        <v>368</v>
      </c>
      <c r="E62">
        <v>45.9</v>
      </c>
      <c r="F62" t="s">
        <v>358</v>
      </c>
      <c r="G62" t="s">
        <v>378</v>
      </c>
      <c r="H62" s="22">
        <v>42402</v>
      </c>
      <c r="I62" s="11">
        <v>42587</v>
      </c>
      <c r="J62" s="11">
        <v>42594</v>
      </c>
      <c r="L62" s="21">
        <v>22.22222</v>
      </c>
      <c r="M62" s="8">
        <v>1000</v>
      </c>
      <c r="N62">
        <v>10.7</v>
      </c>
      <c r="O62">
        <v>45</v>
      </c>
      <c r="T62" s="2">
        <v>5.0000000000000001E-3</v>
      </c>
      <c r="U62" s="22">
        <v>42429</v>
      </c>
      <c r="V62" s="7" t="str">
        <f t="shared" ca="1" si="0"/>
        <v>http://keyinvest-de.ubs.com/DE/Showpage.aspx?pageID=5&amp;wkn=UT7KV1</v>
      </c>
      <c r="W62" s="7" t="str">
        <f t="shared" ca="1" si="1"/>
        <v>DEUT7KV1=UBSF</v>
      </c>
    </row>
    <row r="63" spans="1:23" ht="14.25" customHeight="1">
      <c r="A63" s="7" t="s">
        <v>18</v>
      </c>
      <c r="B63" s="7" t="s">
        <v>19</v>
      </c>
      <c r="C63" t="s">
        <v>1407</v>
      </c>
      <c r="D63" t="s">
        <v>368</v>
      </c>
      <c r="E63">
        <v>45.9</v>
      </c>
      <c r="F63" t="s">
        <v>358</v>
      </c>
      <c r="G63" t="s">
        <v>378</v>
      </c>
      <c r="H63" s="22">
        <v>42402</v>
      </c>
      <c r="I63" s="11">
        <v>42797</v>
      </c>
      <c r="J63" s="11">
        <v>42804</v>
      </c>
      <c r="L63" s="21">
        <v>22.22222</v>
      </c>
      <c r="M63" s="8">
        <v>1000</v>
      </c>
      <c r="N63">
        <v>6.6</v>
      </c>
      <c r="O63">
        <v>45</v>
      </c>
      <c r="S63" s="10"/>
      <c r="T63" s="2">
        <v>0.01</v>
      </c>
      <c r="U63" s="22">
        <v>42429</v>
      </c>
      <c r="V63" s="7" t="str">
        <f t="shared" ca="1" si="0"/>
        <v>http://keyinvest-de.ubs.com/DE/Showpage.aspx?pageID=5&amp;wkn=UT7BH1</v>
      </c>
      <c r="W63" s="7" t="str">
        <f t="shared" ca="1" si="1"/>
        <v>DEUT7BH1=UBSF</v>
      </c>
    </row>
    <row r="64" spans="1:23" ht="14.25" customHeight="1">
      <c r="A64" s="7" t="s">
        <v>18</v>
      </c>
      <c r="B64" s="7" t="s">
        <v>19</v>
      </c>
      <c r="C64" t="s">
        <v>1408</v>
      </c>
      <c r="D64" t="s">
        <v>368</v>
      </c>
      <c r="E64">
        <v>45.9</v>
      </c>
      <c r="F64" t="s">
        <v>358</v>
      </c>
      <c r="G64" t="s">
        <v>378</v>
      </c>
      <c r="H64" s="22">
        <v>42402</v>
      </c>
      <c r="I64" s="11">
        <v>42888</v>
      </c>
      <c r="J64" s="11">
        <v>42895</v>
      </c>
      <c r="L64" s="21">
        <v>22.22222</v>
      </c>
      <c r="M64" s="8">
        <v>1000</v>
      </c>
      <c r="N64">
        <v>7.1</v>
      </c>
      <c r="O64">
        <v>45</v>
      </c>
      <c r="S64" s="10"/>
      <c r="T64" s="2">
        <v>0.01</v>
      </c>
      <c r="U64" s="22">
        <v>42429</v>
      </c>
      <c r="V64" s="7" t="str">
        <f t="shared" ca="1" si="0"/>
        <v>http://keyinvest-de.ubs.com/DE/Showpage.aspx?pageID=5&amp;wkn=UT6WY0</v>
      </c>
      <c r="W64" s="7" t="str">
        <f t="shared" ca="1" si="1"/>
        <v>DEUT6WY0=UBSF</v>
      </c>
    </row>
    <row r="65" spans="1:23" ht="14.25" customHeight="1">
      <c r="A65" s="7" t="s">
        <v>18</v>
      </c>
      <c r="B65" s="7" t="s">
        <v>19</v>
      </c>
      <c r="C65" t="s">
        <v>876</v>
      </c>
      <c r="D65" t="s">
        <v>62</v>
      </c>
      <c r="E65">
        <v>71.5</v>
      </c>
      <c r="F65" t="s">
        <v>45</v>
      </c>
      <c r="G65" t="s">
        <v>24</v>
      </c>
      <c r="H65" s="22">
        <v>42377</v>
      </c>
      <c r="I65" s="11">
        <v>42552</v>
      </c>
      <c r="J65" s="11">
        <v>42559</v>
      </c>
      <c r="L65" s="21">
        <v>14.28571</v>
      </c>
      <c r="M65" s="8">
        <v>1000</v>
      </c>
      <c r="N65">
        <v>10.8</v>
      </c>
      <c r="O65">
        <v>70</v>
      </c>
      <c r="T65" s="2">
        <v>5.0000000000000001E-3</v>
      </c>
      <c r="U65" s="22">
        <v>42429</v>
      </c>
      <c r="V65" s="7" t="str">
        <f t="shared" ca="1" si="0"/>
        <v>http://keyinvest-de.ubs.com/DE/Showpage.aspx?pageID=5&amp;wkn=UT7WFS</v>
      </c>
      <c r="W65" s="7" t="str">
        <f t="shared" ca="1" si="1"/>
        <v>DEUT7WFS=UBSF</v>
      </c>
    </row>
    <row r="66" spans="1:23" ht="14.25" customHeight="1">
      <c r="A66" s="7" t="s">
        <v>18</v>
      </c>
      <c r="B66" s="7" t="s">
        <v>19</v>
      </c>
      <c r="C66" t="s">
        <v>877</v>
      </c>
      <c r="D66" t="s">
        <v>62</v>
      </c>
      <c r="E66">
        <v>71.5</v>
      </c>
      <c r="F66" t="s">
        <v>45</v>
      </c>
      <c r="G66" t="s">
        <v>24</v>
      </c>
      <c r="H66" s="22">
        <v>42377</v>
      </c>
      <c r="I66" s="11">
        <v>42769</v>
      </c>
      <c r="J66" s="11">
        <v>42776</v>
      </c>
      <c r="L66" s="21">
        <v>14.28571</v>
      </c>
      <c r="M66" s="8">
        <v>1000</v>
      </c>
      <c r="N66">
        <v>7.1</v>
      </c>
      <c r="O66">
        <v>70</v>
      </c>
      <c r="S66" s="10"/>
      <c r="T66" s="2">
        <v>0.01</v>
      </c>
      <c r="U66" s="22">
        <v>42429</v>
      </c>
      <c r="V66" s="7" t="str">
        <f t="shared" ref="V66:V129" ca="1" si="2">"http://keyinvest-de.ubs.com/DE/Showpage.aspx?pageID=5&amp;wkn="&amp;C66</f>
        <v>http://keyinvest-de.ubs.com/DE/Showpage.aspx?pageID=5&amp;wkn=UT659H</v>
      </c>
      <c r="W66" s="7" t="str">
        <f t="shared" ref="W66:W129" ca="1" si="3">"DE"&amp;C66&amp;"=UBSF"</f>
        <v>DEUT659H=UBSF</v>
      </c>
    </row>
    <row r="67" spans="1:23" ht="14.25" customHeight="1">
      <c r="A67" s="7" t="s">
        <v>18</v>
      </c>
      <c r="B67" s="7" t="s">
        <v>19</v>
      </c>
      <c r="C67" t="s">
        <v>878</v>
      </c>
      <c r="D67" t="s">
        <v>62</v>
      </c>
      <c r="E67">
        <v>71.5</v>
      </c>
      <c r="F67" t="s">
        <v>45</v>
      </c>
      <c r="G67" t="s">
        <v>24</v>
      </c>
      <c r="H67" s="22">
        <v>42377</v>
      </c>
      <c r="I67" s="11">
        <v>42832</v>
      </c>
      <c r="J67" s="11">
        <v>42843</v>
      </c>
      <c r="L67" s="21">
        <v>15.38462</v>
      </c>
      <c r="M67" s="8">
        <v>1000</v>
      </c>
      <c r="N67">
        <v>4.5</v>
      </c>
      <c r="O67">
        <v>65</v>
      </c>
      <c r="T67" s="2">
        <v>0.01</v>
      </c>
      <c r="U67" s="22">
        <v>42429</v>
      </c>
      <c r="V67" s="7" t="str">
        <f t="shared" ca="1" si="2"/>
        <v>http://keyinvest-de.ubs.com/DE/Showpage.aspx?pageID=5&amp;wkn=UT7RPE</v>
      </c>
      <c r="W67" s="7" t="str">
        <f t="shared" ca="1" si="3"/>
        <v>DEUT7RPE=UBSF</v>
      </c>
    </row>
    <row r="68" spans="1:23" ht="14.25" customHeight="1">
      <c r="A68" s="7" t="s">
        <v>18</v>
      </c>
      <c r="B68" s="7" t="s">
        <v>19</v>
      </c>
      <c r="C68" t="s">
        <v>879</v>
      </c>
      <c r="D68" t="s">
        <v>62</v>
      </c>
      <c r="E68">
        <v>71.5</v>
      </c>
      <c r="F68" t="s">
        <v>45</v>
      </c>
      <c r="G68" t="s">
        <v>24</v>
      </c>
      <c r="H68" s="22">
        <v>42377</v>
      </c>
      <c r="I68" s="11">
        <v>42832</v>
      </c>
      <c r="J68" s="11">
        <v>42843</v>
      </c>
      <c r="L68" s="21">
        <v>13.33333</v>
      </c>
      <c r="M68" s="8">
        <v>1000</v>
      </c>
      <c r="N68">
        <v>9.1999999999999993</v>
      </c>
      <c r="O68">
        <v>75</v>
      </c>
      <c r="T68" s="2">
        <v>0.01</v>
      </c>
      <c r="U68" s="22">
        <v>42429</v>
      </c>
      <c r="V68" s="7" t="str">
        <f t="shared" ca="1" si="2"/>
        <v>http://keyinvest-de.ubs.com/DE/Showpage.aspx?pageID=5&amp;wkn=UT7WG4</v>
      </c>
      <c r="W68" s="7" t="str">
        <f t="shared" ca="1" si="3"/>
        <v>DEUT7WG4=UBSF</v>
      </c>
    </row>
    <row r="69" spans="1:23" ht="14.25" customHeight="1">
      <c r="A69" s="7" t="s">
        <v>18</v>
      </c>
      <c r="B69" s="7" t="s">
        <v>19</v>
      </c>
      <c r="C69" t="s">
        <v>1409</v>
      </c>
      <c r="D69" t="s">
        <v>62</v>
      </c>
      <c r="E69">
        <v>62.9</v>
      </c>
      <c r="F69" t="s">
        <v>45</v>
      </c>
      <c r="G69" t="s">
        <v>24</v>
      </c>
      <c r="H69" s="22">
        <v>42402</v>
      </c>
      <c r="I69" s="11">
        <v>42587</v>
      </c>
      <c r="J69" s="11">
        <v>42594</v>
      </c>
      <c r="L69" s="10">
        <v>18.181819999999998</v>
      </c>
      <c r="M69" s="8">
        <v>1000</v>
      </c>
      <c r="N69">
        <v>6.4</v>
      </c>
      <c r="O69">
        <v>55</v>
      </c>
      <c r="T69" s="2">
        <v>5.0000000000000001E-3</v>
      </c>
      <c r="U69" s="22">
        <v>42429</v>
      </c>
      <c r="V69" s="7" t="str">
        <f t="shared" ca="1" si="2"/>
        <v>http://keyinvest-de.ubs.com/DE/Showpage.aspx?pageID=5&amp;wkn=UT7BGP</v>
      </c>
      <c r="W69" s="7" t="str">
        <f t="shared" ca="1" si="3"/>
        <v>DEUT7BGP=UBSF</v>
      </c>
    </row>
    <row r="70" spans="1:23" ht="14.25" customHeight="1">
      <c r="A70" s="7" t="s">
        <v>18</v>
      </c>
      <c r="B70" s="7" t="s">
        <v>19</v>
      </c>
      <c r="C70" t="s">
        <v>1410</v>
      </c>
      <c r="D70" t="s">
        <v>62</v>
      </c>
      <c r="E70">
        <v>62.9</v>
      </c>
      <c r="F70" t="s">
        <v>45</v>
      </c>
      <c r="G70" t="s">
        <v>24</v>
      </c>
      <c r="H70" s="22">
        <v>42402</v>
      </c>
      <c r="I70" s="11">
        <v>42797</v>
      </c>
      <c r="J70" s="11">
        <v>42804</v>
      </c>
      <c r="L70" s="10">
        <v>18.181819999999998</v>
      </c>
      <c r="M70" s="8">
        <v>1000</v>
      </c>
      <c r="N70">
        <v>4.9000000000000004</v>
      </c>
      <c r="O70">
        <v>55</v>
      </c>
      <c r="S70" s="10"/>
      <c r="T70" s="2">
        <v>0.01</v>
      </c>
      <c r="U70" s="22">
        <v>42429</v>
      </c>
      <c r="V70" s="7" t="str">
        <f t="shared" ca="1" si="2"/>
        <v>http://keyinvest-de.ubs.com/DE/Showpage.aspx?pageID=5&amp;wkn=UT62GY</v>
      </c>
      <c r="W70" s="7" t="str">
        <f t="shared" ca="1" si="3"/>
        <v>DEUT62GY=UBSF</v>
      </c>
    </row>
    <row r="71" spans="1:23" ht="14.25" customHeight="1">
      <c r="A71" s="7" t="s">
        <v>18</v>
      </c>
      <c r="B71" s="7" t="s">
        <v>19</v>
      </c>
      <c r="C71" s="12" t="s">
        <v>1411</v>
      </c>
      <c r="D71" t="s">
        <v>62</v>
      </c>
      <c r="E71">
        <v>62.9</v>
      </c>
      <c r="F71" t="s">
        <v>45</v>
      </c>
      <c r="G71" t="s">
        <v>24</v>
      </c>
      <c r="H71" s="22">
        <v>42402</v>
      </c>
      <c r="I71" s="11">
        <v>42888</v>
      </c>
      <c r="J71" s="11">
        <v>42895</v>
      </c>
      <c r="L71" s="21">
        <v>18.181819999999998</v>
      </c>
      <c r="M71" s="8">
        <v>1000</v>
      </c>
      <c r="N71">
        <v>5.5</v>
      </c>
      <c r="O71">
        <v>55</v>
      </c>
      <c r="T71" s="2">
        <v>0.01</v>
      </c>
      <c r="U71" s="22">
        <v>42429</v>
      </c>
      <c r="V71" s="7" t="str">
        <f t="shared" ca="1" si="2"/>
        <v>http://keyinvest-de.ubs.com/DE/Showpage.aspx?pageID=5&amp;wkn=UT7FJZ</v>
      </c>
      <c r="W71" s="7" t="str">
        <f t="shared" ca="1" si="3"/>
        <v>DEUT7FJZ=UBSF</v>
      </c>
    </row>
    <row r="72" spans="1:23" ht="14.25" customHeight="1">
      <c r="A72" s="7" t="s">
        <v>18</v>
      </c>
      <c r="B72" s="7" t="s">
        <v>19</v>
      </c>
      <c r="C72" t="s">
        <v>1142</v>
      </c>
      <c r="D72" s="21" t="s">
        <v>62</v>
      </c>
      <c r="E72">
        <v>64.2</v>
      </c>
      <c r="F72" t="s">
        <v>45</v>
      </c>
      <c r="G72" t="s">
        <v>24</v>
      </c>
      <c r="H72" s="22">
        <v>42388</v>
      </c>
      <c r="I72" s="11">
        <v>42552</v>
      </c>
      <c r="J72" s="11">
        <v>42559</v>
      </c>
      <c r="L72" s="21">
        <v>16.66667</v>
      </c>
      <c r="M72" s="8">
        <v>1000</v>
      </c>
      <c r="N72">
        <v>10.5</v>
      </c>
      <c r="O72">
        <v>60</v>
      </c>
      <c r="Q72" s="12"/>
      <c r="T72" s="2">
        <v>5.0000000000000001E-3</v>
      </c>
      <c r="U72" s="22">
        <v>42429</v>
      </c>
      <c r="V72" s="7" t="str">
        <f t="shared" ca="1" si="2"/>
        <v>http://keyinvest-de.ubs.com/DE/Showpage.aspx?pageID=5&amp;wkn=UT7M0M</v>
      </c>
      <c r="W72" s="7" t="str">
        <f t="shared" ca="1" si="3"/>
        <v>DEUT7M0M=UBSF</v>
      </c>
    </row>
    <row r="73" spans="1:23" ht="14.25" customHeight="1">
      <c r="A73" s="7" t="s">
        <v>18</v>
      </c>
      <c r="B73" s="7" t="s">
        <v>19</v>
      </c>
      <c r="C73" t="s">
        <v>1143</v>
      </c>
      <c r="D73" s="21" t="s">
        <v>62</v>
      </c>
      <c r="E73">
        <v>64.2</v>
      </c>
      <c r="F73" t="s">
        <v>45</v>
      </c>
      <c r="G73" t="s">
        <v>24</v>
      </c>
      <c r="H73" s="22">
        <v>42388</v>
      </c>
      <c r="I73" s="11">
        <v>42769</v>
      </c>
      <c r="J73" s="11">
        <v>42776</v>
      </c>
      <c r="L73" s="21">
        <v>16.66667</v>
      </c>
      <c r="M73" s="8">
        <v>1000</v>
      </c>
      <c r="N73">
        <v>6.7</v>
      </c>
      <c r="O73">
        <v>60</v>
      </c>
      <c r="Q73" s="12"/>
      <c r="T73" s="2">
        <v>0.01</v>
      </c>
      <c r="U73" s="22">
        <v>42429</v>
      </c>
      <c r="V73" s="7" t="str">
        <f t="shared" ca="1" si="2"/>
        <v>http://keyinvest-de.ubs.com/DE/Showpage.aspx?pageID=5&amp;wkn=UT664D</v>
      </c>
      <c r="W73" s="7" t="str">
        <f t="shared" ca="1" si="3"/>
        <v>DEUT664D=UBSF</v>
      </c>
    </row>
    <row r="74" spans="1:23" ht="14.25" customHeight="1">
      <c r="A74" s="7" t="s">
        <v>18</v>
      </c>
      <c r="B74" s="7" t="s">
        <v>19</v>
      </c>
      <c r="C74" t="s">
        <v>1144</v>
      </c>
      <c r="D74" s="21" t="s">
        <v>62</v>
      </c>
      <c r="E74">
        <v>64.2</v>
      </c>
      <c r="F74" t="s">
        <v>45</v>
      </c>
      <c r="G74" t="s">
        <v>24</v>
      </c>
      <c r="H74" s="22">
        <v>42388</v>
      </c>
      <c r="I74" s="11">
        <v>42832</v>
      </c>
      <c r="J74" s="11">
        <v>42843</v>
      </c>
      <c r="L74" s="21">
        <v>16.66667</v>
      </c>
      <c r="M74" s="8">
        <v>1000</v>
      </c>
      <c r="N74">
        <v>6.3</v>
      </c>
      <c r="O74">
        <v>60</v>
      </c>
      <c r="T74" s="2">
        <v>0.01</v>
      </c>
      <c r="U74" s="22">
        <v>42429</v>
      </c>
      <c r="V74" s="7" t="str">
        <f t="shared" ca="1" si="2"/>
        <v>http://keyinvest-de.ubs.com/DE/Showpage.aspx?pageID=5&amp;wkn=UT6VWK</v>
      </c>
      <c r="W74" s="7" t="str">
        <f t="shared" ca="1" si="3"/>
        <v>DEUT6VWK=UBSF</v>
      </c>
    </row>
    <row r="75" spans="1:23" ht="14.25" customHeight="1">
      <c r="A75" s="7" t="s">
        <v>18</v>
      </c>
      <c r="B75" s="7" t="s">
        <v>19</v>
      </c>
      <c r="C75" s="21" t="s">
        <v>880</v>
      </c>
      <c r="D75" t="s">
        <v>66</v>
      </c>
      <c r="E75">
        <v>117.9</v>
      </c>
      <c r="F75" t="s">
        <v>41</v>
      </c>
      <c r="G75" t="s">
        <v>42</v>
      </c>
      <c r="H75" s="22">
        <v>42377</v>
      </c>
      <c r="I75" s="11">
        <v>42552</v>
      </c>
      <c r="J75" s="11">
        <v>42559</v>
      </c>
      <c r="L75" s="21">
        <v>8.3333329999999997</v>
      </c>
      <c r="M75" s="8">
        <v>1000</v>
      </c>
      <c r="N75">
        <v>13.6</v>
      </c>
      <c r="O75">
        <v>120</v>
      </c>
      <c r="T75" s="2">
        <v>5.0000000000000001E-3</v>
      </c>
      <c r="U75" s="22">
        <v>42429</v>
      </c>
      <c r="V75" s="7" t="str">
        <f t="shared" ca="1" si="2"/>
        <v>http://keyinvest-de.ubs.com/DE/Showpage.aspx?pageID=5&amp;wkn=UT7DMZ</v>
      </c>
      <c r="W75" s="7" t="str">
        <f t="shared" ca="1" si="3"/>
        <v>DEUT7DMZ=UBSF</v>
      </c>
    </row>
    <row r="76" spans="1:23" ht="14.25" customHeight="1">
      <c r="A76" s="7" t="s">
        <v>18</v>
      </c>
      <c r="B76" s="7" t="s">
        <v>19</v>
      </c>
      <c r="C76" s="21" t="s">
        <v>881</v>
      </c>
      <c r="D76" t="s">
        <v>66</v>
      </c>
      <c r="E76">
        <v>117.9</v>
      </c>
      <c r="F76" t="s">
        <v>41</v>
      </c>
      <c r="G76" t="s">
        <v>42</v>
      </c>
      <c r="H76" s="22">
        <v>42377</v>
      </c>
      <c r="I76" s="11">
        <v>42769</v>
      </c>
      <c r="J76" s="11">
        <v>42776</v>
      </c>
      <c r="L76" s="21">
        <v>8.3333329999999997</v>
      </c>
      <c r="M76" s="8">
        <v>1000</v>
      </c>
      <c r="N76">
        <v>8.6</v>
      </c>
      <c r="O76">
        <v>120</v>
      </c>
      <c r="T76" s="2">
        <v>0.01</v>
      </c>
      <c r="U76" s="22">
        <v>42429</v>
      </c>
      <c r="V76" s="7" t="str">
        <f t="shared" ca="1" si="2"/>
        <v>http://keyinvest-de.ubs.com/DE/Showpage.aspx?pageID=5&amp;wkn=UT7S1E</v>
      </c>
      <c r="W76" s="7" t="str">
        <f t="shared" ca="1" si="3"/>
        <v>DEUT7S1E=UBSF</v>
      </c>
    </row>
    <row r="77" spans="1:23" ht="14.25" customHeight="1">
      <c r="A77" s="7" t="s">
        <v>18</v>
      </c>
      <c r="B77" s="7" t="s">
        <v>19</v>
      </c>
      <c r="C77" s="21" t="s">
        <v>882</v>
      </c>
      <c r="D77" t="s">
        <v>66</v>
      </c>
      <c r="E77">
        <v>117.9</v>
      </c>
      <c r="F77" t="s">
        <v>41</v>
      </c>
      <c r="G77" t="s">
        <v>42</v>
      </c>
      <c r="H77" s="22">
        <v>42377</v>
      </c>
      <c r="I77" s="11">
        <v>42832</v>
      </c>
      <c r="J77" s="11">
        <v>42843</v>
      </c>
      <c r="L77" s="21">
        <v>10</v>
      </c>
      <c r="M77" s="8">
        <v>1000</v>
      </c>
      <c r="N77">
        <v>3.2</v>
      </c>
      <c r="O77">
        <v>100</v>
      </c>
      <c r="T77" s="2">
        <v>0.01</v>
      </c>
      <c r="U77" s="22">
        <v>42429</v>
      </c>
      <c r="V77" s="7" t="str">
        <f t="shared" ca="1" si="2"/>
        <v>http://keyinvest-de.ubs.com/DE/Showpage.aspx?pageID=5&amp;wkn=UT64XH</v>
      </c>
      <c r="W77" s="7" t="str">
        <f t="shared" ca="1" si="3"/>
        <v>DEUT64XH=UBSF</v>
      </c>
    </row>
    <row r="78" spans="1:23" ht="14.25" customHeight="1">
      <c r="A78" s="7" t="s">
        <v>18</v>
      </c>
      <c r="B78" s="7" t="s">
        <v>19</v>
      </c>
      <c r="C78" t="s">
        <v>883</v>
      </c>
      <c r="D78" t="s">
        <v>66</v>
      </c>
      <c r="E78">
        <v>117.9</v>
      </c>
      <c r="F78" t="s">
        <v>41</v>
      </c>
      <c r="G78" t="s">
        <v>42</v>
      </c>
      <c r="H78" s="22">
        <v>42377</v>
      </c>
      <c r="I78" s="11">
        <v>42832</v>
      </c>
      <c r="J78" s="11">
        <v>42843</v>
      </c>
      <c r="L78" s="21">
        <v>8.3333329999999997</v>
      </c>
      <c r="M78" s="8">
        <v>1000</v>
      </c>
      <c r="N78">
        <v>8.1</v>
      </c>
      <c r="O78">
        <v>120</v>
      </c>
      <c r="T78" s="2">
        <v>0.01</v>
      </c>
      <c r="U78" s="22">
        <v>42429</v>
      </c>
      <c r="V78" s="7" t="str">
        <f t="shared" ca="1" si="2"/>
        <v>http://keyinvest-de.ubs.com/DE/Showpage.aspx?pageID=5&amp;wkn=UT60GB</v>
      </c>
      <c r="W78" s="7" t="str">
        <f t="shared" ca="1" si="3"/>
        <v>DEUT60GB=UBSF</v>
      </c>
    </row>
    <row r="79" spans="1:23" ht="14.25" customHeight="1">
      <c r="A79" s="7" t="s">
        <v>18</v>
      </c>
      <c r="B79" s="7" t="s">
        <v>19</v>
      </c>
      <c r="C79" t="s">
        <v>1412</v>
      </c>
      <c r="D79" t="s">
        <v>66</v>
      </c>
      <c r="E79">
        <v>105.6</v>
      </c>
      <c r="F79" t="s">
        <v>41</v>
      </c>
      <c r="G79" t="s">
        <v>42</v>
      </c>
      <c r="H79" s="22">
        <v>42402</v>
      </c>
      <c r="I79" s="11">
        <v>42587</v>
      </c>
      <c r="J79" s="11">
        <v>42594</v>
      </c>
      <c r="L79" s="21">
        <v>10</v>
      </c>
      <c r="M79" s="8">
        <v>1000</v>
      </c>
      <c r="N79">
        <v>10</v>
      </c>
      <c r="O79">
        <v>100</v>
      </c>
      <c r="T79" s="2">
        <v>5.0000000000000001E-3</v>
      </c>
      <c r="U79" s="22">
        <v>42429</v>
      </c>
      <c r="V79" s="7" t="str">
        <f t="shared" ca="1" si="2"/>
        <v>http://keyinvest-de.ubs.com/DE/Showpage.aspx?pageID=5&amp;wkn=UT6RZP</v>
      </c>
      <c r="W79" s="7" t="str">
        <f t="shared" ca="1" si="3"/>
        <v>DEUT6RZP=UBSF</v>
      </c>
    </row>
    <row r="80" spans="1:23" ht="14.25" customHeight="1">
      <c r="A80" s="7" t="s">
        <v>18</v>
      </c>
      <c r="B80" s="7" t="s">
        <v>19</v>
      </c>
      <c r="C80" t="s">
        <v>1413</v>
      </c>
      <c r="D80" t="s">
        <v>66</v>
      </c>
      <c r="E80">
        <v>105.6</v>
      </c>
      <c r="F80" t="s">
        <v>41</v>
      </c>
      <c r="G80" t="s">
        <v>42</v>
      </c>
      <c r="H80" s="22">
        <v>42402</v>
      </c>
      <c r="I80" s="11">
        <v>42797</v>
      </c>
      <c r="J80" s="11">
        <v>42804</v>
      </c>
      <c r="L80" s="21">
        <v>10</v>
      </c>
      <c r="M80" s="8">
        <v>1000</v>
      </c>
      <c r="N80">
        <v>7</v>
      </c>
      <c r="O80">
        <v>100</v>
      </c>
      <c r="T80" s="2">
        <v>0.01</v>
      </c>
      <c r="U80" s="22">
        <v>42429</v>
      </c>
      <c r="V80" s="7" t="str">
        <f t="shared" ca="1" si="2"/>
        <v>http://keyinvest-de.ubs.com/DE/Showpage.aspx?pageID=5&amp;wkn=UT7KV2</v>
      </c>
      <c r="W80" s="7" t="str">
        <f t="shared" ca="1" si="3"/>
        <v>DEUT7KV2=UBSF</v>
      </c>
    </row>
    <row r="81" spans="1:23" ht="14.25" customHeight="1">
      <c r="A81" s="7" t="s">
        <v>18</v>
      </c>
      <c r="B81" s="7" t="s">
        <v>19</v>
      </c>
      <c r="C81" t="s">
        <v>1414</v>
      </c>
      <c r="D81" t="s">
        <v>66</v>
      </c>
      <c r="E81">
        <v>105.6</v>
      </c>
      <c r="F81" t="s">
        <v>41</v>
      </c>
      <c r="G81" t="s">
        <v>42</v>
      </c>
      <c r="H81" s="22">
        <v>42402</v>
      </c>
      <c r="I81" s="11">
        <v>42888</v>
      </c>
      <c r="J81" s="11">
        <v>42895</v>
      </c>
      <c r="L81" s="21">
        <v>10</v>
      </c>
      <c r="M81" s="8">
        <v>1000</v>
      </c>
      <c r="N81">
        <v>7</v>
      </c>
      <c r="O81">
        <v>100</v>
      </c>
      <c r="T81" s="2">
        <v>0.01</v>
      </c>
      <c r="U81" s="22">
        <v>42429</v>
      </c>
      <c r="V81" s="7" t="str">
        <f t="shared" ca="1" si="2"/>
        <v>http://keyinvest-de.ubs.com/DE/Showpage.aspx?pageID=5&amp;wkn=UT7L72</v>
      </c>
      <c r="W81" s="7" t="str">
        <f t="shared" ca="1" si="3"/>
        <v>DEUT7L72=UBSF</v>
      </c>
    </row>
    <row r="82" spans="1:23" ht="14.25" customHeight="1">
      <c r="A82" s="7" t="s">
        <v>18</v>
      </c>
      <c r="B82" s="7" t="s">
        <v>19</v>
      </c>
      <c r="C82" t="s">
        <v>1145</v>
      </c>
      <c r="D82" s="21" t="s">
        <v>66</v>
      </c>
      <c r="E82">
        <v>104.6</v>
      </c>
      <c r="F82" t="s">
        <v>41</v>
      </c>
      <c r="G82" t="s">
        <v>42</v>
      </c>
      <c r="H82" s="22">
        <v>42388</v>
      </c>
      <c r="I82" s="11">
        <v>42552</v>
      </c>
      <c r="J82" s="11">
        <v>42559</v>
      </c>
      <c r="L82" s="10">
        <v>10</v>
      </c>
      <c r="M82" s="8">
        <v>1000</v>
      </c>
      <c r="N82">
        <v>10.7</v>
      </c>
      <c r="O82">
        <v>100</v>
      </c>
      <c r="S82" s="10"/>
      <c r="T82" s="2">
        <v>5.0000000000000001E-3</v>
      </c>
      <c r="U82" s="22">
        <v>42429</v>
      </c>
      <c r="V82" s="7" t="str">
        <f t="shared" ca="1" si="2"/>
        <v>http://keyinvest-de.ubs.com/DE/Showpage.aspx?pageID=5&amp;wkn=UT6W8K</v>
      </c>
      <c r="W82" s="7" t="str">
        <f t="shared" ca="1" si="3"/>
        <v>DEUT6W8K=UBSF</v>
      </c>
    </row>
    <row r="83" spans="1:23" ht="14.25" customHeight="1">
      <c r="A83" s="7" t="s">
        <v>18</v>
      </c>
      <c r="B83" s="7" t="s">
        <v>19</v>
      </c>
      <c r="C83" t="s">
        <v>1146</v>
      </c>
      <c r="D83" s="21" t="s">
        <v>66</v>
      </c>
      <c r="E83">
        <v>104.6</v>
      </c>
      <c r="F83" t="s">
        <v>41</v>
      </c>
      <c r="G83" t="s">
        <v>42</v>
      </c>
      <c r="H83" s="22">
        <v>42388</v>
      </c>
      <c r="I83" s="11">
        <v>42769</v>
      </c>
      <c r="J83" s="11">
        <v>42776</v>
      </c>
      <c r="L83" s="10">
        <v>10</v>
      </c>
      <c r="M83" s="8">
        <v>1000</v>
      </c>
      <c r="N83">
        <v>7.1</v>
      </c>
      <c r="O83">
        <v>100</v>
      </c>
      <c r="S83" s="10"/>
      <c r="T83" s="2">
        <v>0.01</v>
      </c>
      <c r="U83" s="22">
        <v>42429</v>
      </c>
      <c r="V83" s="7" t="str">
        <f t="shared" ca="1" si="2"/>
        <v>http://keyinvest-de.ubs.com/DE/Showpage.aspx?pageID=5&amp;wkn=UT65SD</v>
      </c>
      <c r="W83" s="7" t="str">
        <f t="shared" ca="1" si="3"/>
        <v>DEUT65SD=UBSF</v>
      </c>
    </row>
    <row r="84" spans="1:23" ht="14.25" customHeight="1">
      <c r="A84" s="7" t="s">
        <v>18</v>
      </c>
      <c r="B84" s="7" t="s">
        <v>19</v>
      </c>
      <c r="C84" t="s">
        <v>884</v>
      </c>
      <c r="D84" t="s">
        <v>95</v>
      </c>
      <c r="E84">
        <v>43.2</v>
      </c>
      <c r="F84" t="s">
        <v>117</v>
      </c>
      <c r="G84" t="s">
        <v>118</v>
      </c>
      <c r="H84" s="22">
        <v>42377</v>
      </c>
      <c r="I84" s="11">
        <v>42552</v>
      </c>
      <c r="J84" s="11">
        <v>42559</v>
      </c>
      <c r="L84" s="10">
        <v>25</v>
      </c>
      <c r="M84" s="8">
        <v>1000</v>
      </c>
      <c r="N84">
        <v>7.9</v>
      </c>
      <c r="O84">
        <v>40</v>
      </c>
      <c r="S84" s="10"/>
      <c r="T84" s="2">
        <v>5.0000000000000001E-3</v>
      </c>
      <c r="U84" s="22">
        <v>42429</v>
      </c>
      <c r="V84" s="7" t="str">
        <f t="shared" ca="1" si="2"/>
        <v>http://keyinvest-de.ubs.com/DE/Showpage.aspx?pageID=5&amp;wkn=UT6U9Z</v>
      </c>
      <c r="W84" s="7" t="str">
        <f t="shared" ca="1" si="3"/>
        <v>DEUT6U9Z=UBSF</v>
      </c>
    </row>
    <row r="85" spans="1:23" ht="14.25" customHeight="1">
      <c r="A85" s="7" t="s">
        <v>18</v>
      </c>
      <c r="B85" s="7" t="s">
        <v>19</v>
      </c>
      <c r="C85" t="s">
        <v>885</v>
      </c>
      <c r="D85" t="s">
        <v>95</v>
      </c>
      <c r="E85">
        <v>43.2</v>
      </c>
      <c r="F85" t="s">
        <v>117</v>
      </c>
      <c r="G85" t="s">
        <v>118</v>
      </c>
      <c r="H85" s="22">
        <v>42377</v>
      </c>
      <c r="I85" s="11">
        <v>42769</v>
      </c>
      <c r="J85" s="11">
        <v>42776</v>
      </c>
      <c r="L85" s="10">
        <v>25</v>
      </c>
      <c r="M85" s="8">
        <v>1000</v>
      </c>
      <c r="N85">
        <v>6.5</v>
      </c>
      <c r="O85">
        <v>40</v>
      </c>
      <c r="T85" s="2">
        <v>0.01</v>
      </c>
      <c r="U85" s="22">
        <v>42429</v>
      </c>
      <c r="V85" s="7" t="str">
        <f t="shared" ca="1" si="2"/>
        <v>http://keyinvest-de.ubs.com/DE/Showpage.aspx?pageID=5&amp;wkn=UT6Q5N</v>
      </c>
      <c r="W85" s="7" t="str">
        <f t="shared" ca="1" si="3"/>
        <v>DEUT6Q5N=UBSF</v>
      </c>
    </row>
    <row r="86" spans="1:23" ht="14.25" customHeight="1">
      <c r="A86" s="7" t="s">
        <v>18</v>
      </c>
      <c r="B86" s="7" t="s">
        <v>19</v>
      </c>
      <c r="C86" t="s">
        <v>886</v>
      </c>
      <c r="D86" t="s">
        <v>95</v>
      </c>
      <c r="E86">
        <v>43.2</v>
      </c>
      <c r="F86" t="s">
        <v>117</v>
      </c>
      <c r="G86" t="s">
        <v>118</v>
      </c>
      <c r="H86" s="22">
        <v>42377</v>
      </c>
      <c r="I86" s="11">
        <v>42832</v>
      </c>
      <c r="J86" s="11">
        <v>42843</v>
      </c>
      <c r="L86" s="10">
        <v>28.571429999999999</v>
      </c>
      <c r="M86" s="8">
        <v>1000</v>
      </c>
      <c r="N86">
        <v>3.5</v>
      </c>
      <c r="O86">
        <v>35</v>
      </c>
      <c r="T86" s="2">
        <v>0.01</v>
      </c>
      <c r="U86" s="22">
        <v>42429</v>
      </c>
      <c r="V86" s="7" t="str">
        <f t="shared" ca="1" si="2"/>
        <v>http://keyinvest-de.ubs.com/DE/Showpage.aspx?pageID=5&amp;wkn=UT6PTN</v>
      </c>
      <c r="W86" s="7" t="str">
        <f t="shared" ca="1" si="3"/>
        <v>DEUT6PTN=UBSF</v>
      </c>
    </row>
    <row r="87" spans="1:23" ht="14.25" customHeight="1">
      <c r="A87" s="7" t="s">
        <v>18</v>
      </c>
      <c r="B87" s="7" t="s">
        <v>19</v>
      </c>
      <c r="C87" t="s">
        <v>887</v>
      </c>
      <c r="D87" t="s">
        <v>95</v>
      </c>
      <c r="E87">
        <v>43.2</v>
      </c>
      <c r="F87" t="s">
        <v>117</v>
      </c>
      <c r="G87" t="s">
        <v>118</v>
      </c>
      <c r="H87" s="22">
        <v>42377</v>
      </c>
      <c r="I87" s="11">
        <v>42832</v>
      </c>
      <c r="J87" s="11">
        <v>42843</v>
      </c>
      <c r="L87" s="10">
        <v>22.22222</v>
      </c>
      <c r="M87" s="8">
        <v>1000</v>
      </c>
      <c r="N87">
        <v>9.9</v>
      </c>
      <c r="O87">
        <v>45</v>
      </c>
      <c r="T87" s="2">
        <v>0.01</v>
      </c>
      <c r="U87" s="22">
        <v>42429</v>
      </c>
      <c r="V87" s="7" t="str">
        <f t="shared" ca="1" si="2"/>
        <v>http://keyinvest-de.ubs.com/DE/Showpage.aspx?pageID=5&amp;wkn=UT6UL0</v>
      </c>
      <c r="W87" s="7" t="str">
        <f t="shared" ca="1" si="3"/>
        <v>DEUT6UL0=UBSF</v>
      </c>
    </row>
    <row r="88" spans="1:23" ht="14.25" customHeight="1">
      <c r="A88" s="7" t="s">
        <v>18</v>
      </c>
      <c r="B88" s="7" t="s">
        <v>19</v>
      </c>
      <c r="C88" t="s">
        <v>1415</v>
      </c>
      <c r="D88" t="s">
        <v>95</v>
      </c>
      <c r="E88">
        <v>40.1</v>
      </c>
      <c r="F88" t="s">
        <v>117</v>
      </c>
      <c r="G88" t="s">
        <v>118</v>
      </c>
      <c r="H88" s="22">
        <v>42402</v>
      </c>
      <c r="I88" s="11">
        <v>42587</v>
      </c>
      <c r="J88" s="11">
        <v>42594</v>
      </c>
      <c r="L88" s="10">
        <v>28.571429999999999</v>
      </c>
      <c r="M88" s="8">
        <v>1000</v>
      </c>
      <c r="N88">
        <v>7</v>
      </c>
      <c r="O88">
        <v>35</v>
      </c>
      <c r="T88" s="2">
        <v>5.0000000000000001E-3</v>
      </c>
      <c r="U88" s="22">
        <v>42429</v>
      </c>
      <c r="V88" s="7" t="str">
        <f t="shared" ca="1" si="2"/>
        <v>http://keyinvest-de.ubs.com/DE/Showpage.aspx?pageID=5&amp;wkn=UT7L6Q</v>
      </c>
      <c r="W88" s="7" t="str">
        <f t="shared" ca="1" si="3"/>
        <v>DEUT7L6Q=UBSF</v>
      </c>
    </row>
    <row r="89" spans="1:23" ht="14.25" customHeight="1">
      <c r="A89" s="7" t="s">
        <v>18</v>
      </c>
      <c r="B89" s="7" t="s">
        <v>19</v>
      </c>
      <c r="C89" s="12" t="s">
        <v>1416</v>
      </c>
      <c r="D89" t="s">
        <v>95</v>
      </c>
      <c r="E89">
        <v>40.1</v>
      </c>
      <c r="F89" t="s">
        <v>117</v>
      </c>
      <c r="G89" t="s">
        <v>118</v>
      </c>
      <c r="H89" s="13">
        <v>42402</v>
      </c>
      <c r="I89" s="11">
        <v>42797</v>
      </c>
      <c r="J89" s="11">
        <v>42804</v>
      </c>
      <c r="L89" s="10">
        <v>28.571429999999999</v>
      </c>
      <c r="M89" s="8">
        <v>1000</v>
      </c>
      <c r="N89">
        <v>5.9</v>
      </c>
      <c r="O89">
        <v>35</v>
      </c>
      <c r="Q89" s="21"/>
      <c r="T89" s="2">
        <v>0.01</v>
      </c>
      <c r="U89" s="22">
        <v>42429</v>
      </c>
      <c r="V89" s="7" t="str">
        <f t="shared" ca="1" si="2"/>
        <v>http://keyinvest-de.ubs.com/DE/Showpage.aspx?pageID=5&amp;wkn=UT7KUQ</v>
      </c>
      <c r="W89" s="7" t="str">
        <f t="shared" ca="1" si="3"/>
        <v>DEUT7KUQ=UBSF</v>
      </c>
    </row>
    <row r="90" spans="1:23" ht="14.25" customHeight="1">
      <c r="A90" s="7" t="s">
        <v>18</v>
      </c>
      <c r="B90" s="7" t="s">
        <v>19</v>
      </c>
      <c r="C90" s="12" t="s">
        <v>1417</v>
      </c>
      <c r="D90" t="s">
        <v>95</v>
      </c>
      <c r="E90">
        <v>40.1</v>
      </c>
      <c r="F90" t="s">
        <v>117</v>
      </c>
      <c r="G90" t="s">
        <v>118</v>
      </c>
      <c r="H90" s="13">
        <v>42402</v>
      </c>
      <c r="I90" s="11">
        <v>42888</v>
      </c>
      <c r="J90" s="11">
        <v>42895</v>
      </c>
      <c r="L90" s="10">
        <v>28.571429999999999</v>
      </c>
      <c r="M90" s="8">
        <v>1000</v>
      </c>
      <c r="N90">
        <v>6.3</v>
      </c>
      <c r="O90">
        <v>35</v>
      </c>
      <c r="Q90" s="21"/>
      <c r="S90" s="10"/>
      <c r="T90" s="2">
        <v>0.01</v>
      </c>
      <c r="U90" s="22">
        <v>42429</v>
      </c>
      <c r="V90" s="7" t="str">
        <f t="shared" ca="1" si="2"/>
        <v>http://keyinvest-de.ubs.com/DE/Showpage.aspx?pageID=5&amp;wkn=UT6X9N</v>
      </c>
      <c r="W90" s="7" t="str">
        <f t="shared" ca="1" si="3"/>
        <v>DEUT6X9N=UBSF</v>
      </c>
    </row>
    <row r="91" spans="1:23" ht="14.25" customHeight="1">
      <c r="A91" s="7" t="s">
        <v>18</v>
      </c>
      <c r="B91" s="7" t="s">
        <v>19</v>
      </c>
      <c r="C91" s="12" t="s">
        <v>888</v>
      </c>
      <c r="D91" t="s">
        <v>63</v>
      </c>
      <c r="E91">
        <v>98.6</v>
      </c>
      <c r="F91" t="s">
        <v>25</v>
      </c>
      <c r="G91" t="s">
        <v>26</v>
      </c>
      <c r="H91" s="13">
        <v>42377</v>
      </c>
      <c r="I91" s="11">
        <v>42552</v>
      </c>
      <c r="J91" s="11">
        <v>42559</v>
      </c>
      <c r="L91" s="10">
        <v>11.11111</v>
      </c>
      <c r="M91" s="8">
        <v>1000</v>
      </c>
      <c r="N91">
        <v>6.9</v>
      </c>
      <c r="O91">
        <v>90</v>
      </c>
      <c r="Q91" s="21"/>
      <c r="T91" s="2">
        <v>5.0000000000000001E-3</v>
      </c>
      <c r="U91" s="22">
        <v>42429</v>
      </c>
      <c r="V91" s="7" t="str">
        <f t="shared" ca="1" si="2"/>
        <v>http://keyinvest-de.ubs.com/DE/Showpage.aspx?pageID=5&amp;wkn=UT68ZP</v>
      </c>
      <c r="W91" s="7" t="str">
        <f t="shared" ca="1" si="3"/>
        <v>DEUT68ZP=UBSF</v>
      </c>
    </row>
    <row r="92" spans="1:23" ht="14.25" customHeight="1">
      <c r="A92" s="7" t="s">
        <v>18</v>
      </c>
      <c r="B92" s="7" t="s">
        <v>19</v>
      </c>
      <c r="C92" t="s">
        <v>889</v>
      </c>
      <c r="D92" t="s">
        <v>63</v>
      </c>
      <c r="E92">
        <v>98.6</v>
      </c>
      <c r="F92" t="s">
        <v>25</v>
      </c>
      <c r="G92" t="s">
        <v>26</v>
      </c>
      <c r="H92" s="22">
        <v>42377</v>
      </c>
      <c r="I92" s="11">
        <v>42769</v>
      </c>
      <c r="J92" s="11">
        <v>42776</v>
      </c>
      <c r="L92" s="21">
        <v>11.11111</v>
      </c>
      <c r="M92" s="8">
        <v>1000</v>
      </c>
      <c r="N92">
        <v>5.3</v>
      </c>
      <c r="O92">
        <v>90</v>
      </c>
      <c r="Q92" s="21"/>
      <c r="T92" s="2">
        <v>0.01</v>
      </c>
      <c r="U92" s="22">
        <v>42429</v>
      </c>
      <c r="V92" s="7" t="str">
        <f t="shared" ca="1" si="2"/>
        <v>http://keyinvest-de.ubs.com/DE/Showpage.aspx?pageID=5&amp;wkn=UT6TXZ</v>
      </c>
      <c r="W92" s="7" t="str">
        <f t="shared" ca="1" si="3"/>
        <v>DEUT6TXZ=UBSF</v>
      </c>
    </row>
    <row r="93" spans="1:23" ht="14.25" customHeight="1">
      <c r="A93" s="7" t="s">
        <v>18</v>
      </c>
      <c r="B93" s="7" t="s">
        <v>19</v>
      </c>
      <c r="C93" s="10" t="s">
        <v>890</v>
      </c>
      <c r="D93" s="10" t="s">
        <v>63</v>
      </c>
      <c r="E93" s="10">
        <v>98.6</v>
      </c>
      <c r="F93" s="10" t="s">
        <v>25</v>
      </c>
      <c r="G93" s="10" t="s">
        <v>26</v>
      </c>
      <c r="H93" s="22">
        <v>42377</v>
      </c>
      <c r="I93" s="11">
        <v>42832</v>
      </c>
      <c r="J93" s="11">
        <v>42843</v>
      </c>
      <c r="K93" s="10"/>
      <c r="L93" s="21">
        <v>11.764709999999999</v>
      </c>
      <c r="M93" s="8">
        <v>1000</v>
      </c>
      <c r="N93" s="10">
        <v>3.8</v>
      </c>
      <c r="O93" s="10">
        <v>85</v>
      </c>
      <c r="P93" s="10"/>
      <c r="Q93" s="21"/>
      <c r="R93" s="10"/>
      <c r="S93" s="10"/>
      <c r="T93" s="2">
        <v>0.01</v>
      </c>
      <c r="U93" s="22">
        <v>42429</v>
      </c>
      <c r="V93" s="7" t="str">
        <f t="shared" ca="1" si="2"/>
        <v>http://keyinvest-de.ubs.com/DE/Showpage.aspx?pageID=5&amp;wkn=UT64XK</v>
      </c>
      <c r="W93" s="7" t="str">
        <f t="shared" ca="1" si="3"/>
        <v>DEUT64XK=UBSF</v>
      </c>
    </row>
    <row r="94" spans="1:23" ht="14.25" customHeight="1">
      <c r="A94" s="7" t="s">
        <v>18</v>
      </c>
      <c r="B94" s="7" t="s">
        <v>19</v>
      </c>
      <c r="C94" t="s">
        <v>891</v>
      </c>
      <c r="D94" t="s">
        <v>63</v>
      </c>
      <c r="E94">
        <v>98.6</v>
      </c>
      <c r="F94" t="s">
        <v>25</v>
      </c>
      <c r="G94" t="s">
        <v>26</v>
      </c>
      <c r="H94" s="22">
        <v>42377</v>
      </c>
      <c r="I94" s="11">
        <v>42832</v>
      </c>
      <c r="J94" s="11">
        <v>42843</v>
      </c>
      <c r="L94" s="21">
        <v>10</v>
      </c>
      <c r="M94" s="8">
        <v>1000</v>
      </c>
      <c r="N94">
        <v>8.4</v>
      </c>
      <c r="O94">
        <v>100</v>
      </c>
      <c r="Q94" s="21"/>
      <c r="T94" s="2">
        <v>0.01</v>
      </c>
      <c r="U94" s="22">
        <v>42429</v>
      </c>
      <c r="V94" s="7" t="str">
        <f t="shared" ca="1" si="2"/>
        <v>http://keyinvest-de.ubs.com/DE/Showpage.aspx?pageID=5&amp;wkn=UT7S1D</v>
      </c>
      <c r="W94" s="7" t="str">
        <f t="shared" ca="1" si="3"/>
        <v>DEUT7S1D=UBSF</v>
      </c>
    </row>
    <row r="95" spans="1:23" ht="14.25" customHeight="1">
      <c r="A95" s="7" t="s">
        <v>18</v>
      </c>
      <c r="B95" s="7" t="s">
        <v>19</v>
      </c>
      <c r="C95" s="10" t="s">
        <v>1418</v>
      </c>
      <c r="D95" s="10" t="s">
        <v>63</v>
      </c>
      <c r="E95" s="10">
        <v>79.7</v>
      </c>
      <c r="F95" s="10" t="s">
        <v>25</v>
      </c>
      <c r="G95" s="10" t="s">
        <v>26</v>
      </c>
      <c r="H95" s="22">
        <v>42402</v>
      </c>
      <c r="I95" s="11">
        <v>42587</v>
      </c>
      <c r="J95" s="11">
        <v>42594</v>
      </c>
      <c r="K95" s="10"/>
      <c r="L95" s="21">
        <v>14.28571</v>
      </c>
      <c r="M95" s="8">
        <v>1000</v>
      </c>
      <c r="N95" s="10">
        <v>7.8</v>
      </c>
      <c r="O95" s="10">
        <v>70</v>
      </c>
      <c r="P95" s="10"/>
      <c r="Q95" s="10"/>
      <c r="R95" s="10"/>
      <c r="S95" s="10"/>
      <c r="T95" s="2">
        <v>5.0000000000000001E-3</v>
      </c>
      <c r="U95" s="22">
        <v>42429</v>
      </c>
      <c r="V95" s="7" t="str">
        <f t="shared" ca="1" si="2"/>
        <v>http://keyinvest-de.ubs.com/DE/Showpage.aspx?pageID=5&amp;wkn=UT7BH0</v>
      </c>
      <c r="W95" s="7" t="str">
        <f t="shared" ca="1" si="3"/>
        <v>DEUT7BH0=UBSF</v>
      </c>
    </row>
    <row r="96" spans="1:23" ht="14.25" customHeight="1">
      <c r="A96" s="7" t="s">
        <v>18</v>
      </c>
      <c r="B96" s="7" t="s">
        <v>19</v>
      </c>
      <c r="C96" t="s">
        <v>1419</v>
      </c>
      <c r="D96" t="s">
        <v>63</v>
      </c>
      <c r="E96">
        <v>79.7</v>
      </c>
      <c r="F96" t="s">
        <v>25</v>
      </c>
      <c r="G96" t="s">
        <v>26</v>
      </c>
      <c r="H96" s="22">
        <v>42402</v>
      </c>
      <c r="I96" s="11">
        <v>42797</v>
      </c>
      <c r="J96" s="11">
        <v>42804</v>
      </c>
      <c r="L96" s="12">
        <v>14.28571</v>
      </c>
      <c r="M96" s="8">
        <v>1000</v>
      </c>
      <c r="N96">
        <v>5.8</v>
      </c>
      <c r="O96">
        <v>70</v>
      </c>
      <c r="S96" s="10"/>
      <c r="T96" s="2">
        <v>0.01</v>
      </c>
      <c r="U96" s="22">
        <v>42429</v>
      </c>
      <c r="V96" s="7" t="str">
        <f t="shared" ca="1" si="2"/>
        <v>http://keyinvest-de.ubs.com/DE/Showpage.aspx?pageID=5&amp;wkn=UT6WXN</v>
      </c>
      <c r="W96" s="7" t="str">
        <f t="shared" ca="1" si="3"/>
        <v>DEUT6WXN=UBSF</v>
      </c>
    </row>
    <row r="97" spans="1:23" ht="14.25" customHeight="1">
      <c r="A97" s="7" t="s">
        <v>18</v>
      </c>
      <c r="B97" s="7" t="s">
        <v>19</v>
      </c>
      <c r="C97" s="21" t="s">
        <v>1420</v>
      </c>
      <c r="D97" t="s">
        <v>63</v>
      </c>
      <c r="E97">
        <v>79.7</v>
      </c>
      <c r="F97" t="s">
        <v>25</v>
      </c>
      <c r="G97" t="s">
        <v>26</v>
      </c>
      <c r="H97" s="22">
        <v>42402</v>
      </c>
      <c r="I97" s="11">
        <v>42888</v>
      </c>
      <c r="J97" s="11">
        <v>42895</v>
      </c>
      <c r="L97" s="12">
        <v>14.28571</v>
      </c>
      <c r="M97" s="8">
        <v>1000</v>
      </c>
      <c r="N97">
        <v>6.3</v>
      </c>
      <c r="O97">
        <v>70</v>
      </c>
      <c r="S97" s="10"/>
      <c r="T97" s="2">
        <v>0.01</v>
      </c>
      <c r="U97" s="22">
        <v>42429</v>
      </c>
      <c r="V97" s="7" t="str">
        <f t="shared" ca="1" si="2"/>
        <v>http://keyinvest-de.ubs.com/DE/Showpage.aspx?pageID=5&amp;wkn=UT7FJY</v>
      </c>
      <c r="W97" s="7" t="str">
        <f t="shared" ca="1" si="3"/>
        <v>DEUT7FJY=UBSF</v>
      </c>
    </row>
    <row r="98" spans="1:23" ht="14.25" customHeight="1">
      <c r="A98" s="7" t="s">
        <v>18</v>
      </c>
      <c r="B98" s="7" t="s">
        <v>19</v>
      </c>
      <c r="C98" s="21" t="s">
        <v>1147</v>
      </c>
      <c r="D98" s="21" t="s">
        <v>63</v>
      </c>
      <c r="E98">
        <v>84.7</v>
      </c>
      <c r="F98" t="s">
        <v>25</v>
      </c>
      <c r="G98" t="s">
        <v>26</v>
      </c>
      <c r="H98" s="22">
        <v>42388</v>
      </c>
      <c r="I98" s="11">
        <v>42552</v>
      </c>
      <c r="J98" s="11">
        <v>42559</v>
      </c>
      <c r="L98" s="21">
        <v>12.5</v>
      </c>
      <c r="M98" s="8">
        <v>1000</v>
      </c>
      <c r="N98">
        <v>13.2</v>
      </c>
      <c r="O98">
        <v>80</v>
      </c>
      <c r="S98" s="10"/>
      <c r="T98" s="2">
        <v>5.0000000000000001E-3</v>
      </c>
      <c r="U98" s="22">
        <v>42429</v>
      </c>
      <c r="V98" s="7" t="str">
        <f t="shared" ca="1" si="2"/>
        <v>http://keyinvest-de.ubs.com/DE/Showpage.aspx?pageID=5&amp;wkn=UT6TA3</v>
      </c>
      <c r="W98" s="7" t="str">
        <f t="shared" ca="1" si="3"/>
        <v>DEUT6TA3=UBSF</v>
      </c>
    </row>
    <row r="99" spans="1:23" ht="14.25" customHeight="1">
      <c r="A99" s="7" t="s">
        <v>18</v>
      </c>
      <c r="B99" s="7" t="s">
        <v>19</v>
      </c>
      <c r="C99" t="s">
        <v>1148</v>
      </c>
      <c r="D99" s="21" t="s">
        <v>63</v>
      </c>
      <c r="E99">
        <v>84.7</v>
      </c>
      <c r="F99" t="s">
        <v>25</v>
      </c>
      <c r="G99" t="s">
        <v>26</v>
      </c>
      <c r="H99" s="22">
        <v>42388</v>
      </c>
      <c r="I99" s="11">
        <v>42769</v>
      </c>
      <c r="J99" s="11">
        <v>42776</v>
      </c>
      <c r="L99" s="21">
        <v>12.5</v>
      </c>
      <c r="M99" s="8">
        <v>1000</v>
      </c>
      <c r="N99">
        <v>8</v>
      </c>
      <c r="O99">
        <v>80</v>
      </c>
      <c r="T99" s="2">
        <v>0.01</v>
      </c>
      <c r="U99" s="22">
        <v>42429</v>
      </c>
      <c r="V99" s="7" t="str">
        <f t="shared" ca="1" si="2"/>
        <v>http://keyinvest-de.ubs.com/DE/Showpage.aspx?pageID=5&amp;wkn=UT7EEN</v>
      </c>
      <c r="W99" s="7" t="str">
        <f t="shared" ca="1" si="3"/>
        <v>DEUT7EEN=UBSF</v>
      </c>
    </row>
    <row r="100" spans="1:23" ht="14.25" customHeight="1">
      <c r="A100" s="7" t="s">
        <v>18</v>
      </c>
      <c r="B100" s="7" t="s">
        <v>19</v>
      </c>
      <c r="C100" t="s">
        <v>1149</v>
      </c>
      <c r="D100" s="21" t="s">
        <v>63</v>
      </c>
      <c r="E100">
        <v>84.7</v>
      </c>
      <c r="F100" t="s">
        <v>25</v>
      </c>
      <c r="G100" t="s">
        <v>26</v>
      </c>
      <c r="H100" s="22">
        <v>42388</v>
      </c>
      <c r="I100" s="11">
        <v>42832</v>
      </c>
      <c r="J100" s="11">
        <v>42843</v>
      </c>
      <c r="L100" s="21">
        <v>13.33333</v>
      </c>
      <c r="M100" s="8">
        <v>1000</v>
      </c>
      <c r="N100">
        <v>5.7</v>
      </c>
      <c r="O100">
        <v>75</v>
      </c>
      <c r="T100" s="2">
        <v>0.01</v>
      </c>
      <c r="U100" s="22">
        <v>42429</v>
      </c>
      <c r="V100" s="7" t="str">
        <f t="shared" ca="1" si="2"/>
        <v>http://keyinvest-de.ubs.com/DE/Showpage.aspx?pageID=5&amp;wkn=UT7ABD</v>
      </c>
      <c r="W100" s="7" t="str">
        <f t="shared" ca="1" si="3"/>
        <v>DEUT7ABD=UBSF</v>
      </c>
    </row>
    <row r="101" spans="1:23" ht="14.25" customHeight="1">
      <c r="A101" s="7" t="s">
        <v>18</v>
      </c>
      <c r="B101" s="7" t="s">
        <v>19</v>
      </c>
      <c r="C101" s="10" t="s">
        <v>892</v>
      </c>
      <c r="D101" s="10" t="s">
        <v>90</v>
      </c>
      <c r="E101" s="10">
        <v>9.6999999999999993</v>
      </c>
      <c r="F101" s="10" t="s">
        <v>89</v>
      </c>
      <c r="G101" s="10" t="s">
        <v>91</v>
      </c>
      <c r="H101" s="22">
        <v>42377</v>
      </c>
      <c r="I101" s="11">
        <v>42552</v>
      </c>
      <c r="J101" s="11">
        <v>42559</v>
      </c>
      <c r="K101" s="10"/>
      <c r="L101" s="21">
        <v>111.11109999999999</v>
      </c>
      <c r="M101" s="8">
        <v>1000</v>
      </c>
      <c r="N101" s="10">
        <v>8.9</v>
      </c>
      <c r="O101" s="10">
        <v>9</v>
      </c>
      <c r="P101" s="10"/>
      <c r="Q101" s="10"/>
      <c r="R101" s="10"/>
      <c r="S101" s="10"/>
      <c r="T101" s="2">
        <v>5.0000000000000001E-3</v>
      </c>
      <c r="U101" s="22">
        <v>42429</v>
      </c>
      <c r="V101" s="7" t="str">
        <f t="shared" ca="1" si="2"/>
        <v>http://keyinvest-de.ubs.com/DE/Showpage.aspx?pageID=5&amp;wkn=UT659K</v>
      </c>
      <c r="W101" s="7" t="str">
        <f t="shared" ca="1" si="3"/>
        <v>DEUT659K=UBSF</v>
      </c>
    </row>
    <row r="102" spans="1:23" ht="14.25" customHeight="1">
      <c r="A102" s="7" t="s">
        <v>18</v>
      </c>
      <c r="B102" s="7" t="s">
        <v>19</v>
      </c>
      <c r="C102" s="10" t="s">
        <v>893</v>
      </c>
      <c r="D102" s="10" t="s">
        <v>90</v>
      </c>
      <c r="E102" s="10">
        <v>9.6999999999999993</v>
      </c>
      <c r="F102" s="10" t="s">
        <v>89</v>
      </c>
      <c r="G102" s="10" t="s">
        <v>91</v>
      </c>
      <c r="H102" s="22">
        <v>42377</v>
      </c>
      <c r="I102" s="11">
        <v>42769</v>
      </c>
      <c r="J102" s="11">
        <v>42776</v>
      </c>
      <c r="K102" s="10"/>
      <c r="L102" s="21">
        <v>111.11109999999999</v>
      </c>
      <c r="M102" s="8">
        <v>1000</v>
      </c>
      <c r="N102" s="10">
        <v>7.1</v>
      </c>
      <c r="O102" s="10">
        <v>9</v>
      </c>
      <c r="P102" s="10"/>
      <c r="Q102" s="10"/>
      <c r="R102" s="10"/>
      <c r="S102" s="10"/>
      <c r="T102" s="2">
        <v>0.01</v>
      </c>
      <c r="U102" s="22">
        <v>42429</v>
      </c>
      <c r="V102" s="7" t="str">
        <f t="shared" ca="1" si="2"/>
        <v>http://keyinvest-de.ubs.com/DE/Showpage.aspx?pageID=5&amp;wkn=UT7WFR</v>
      </c>
      <c r="W102" s="7" t="str">
        <f t="shared" ca="1" si="3"/>
        <v>DEUT7WFR=UBSF</v>
      </c>
    </row>
    <row r="103" spans="1:23" ht="14.25" customHeight="1">
      <c r="A103" s="7" t="s">
        <v>18</v>
      </c>
      <c r="B103" s="7" t="s">
        <v>19</v>
      </c>
      <c r="C103" s="10" t="s">
        <v>894</v>
      </c>
      <c r="D103" s="10" t="s">
        <v>90</v>
      </c>
      <c r="E103" s="10">
        <v>9.6999999999999993</v>
      </c>
      <c r="F103" s="10" t="s">
        <v>89</v>
      </c>
      <c r="G103" s="10" t="s">
        <v>91</v>
      </c>
      <c r="H103" s="22">
        <v>42377</v>
      </c>
      <c r="I103" s="11">
        <v>42832</v>
      </c>
      <c r="J103" s="11">
        <v>42843</v>
      </c>
      <c r="K103" s="10"/>
      <c r="L103" s="21">
        <v>125</v>
      </c>
      <c r="M103" s="8">
        <v>1000</v>
      </c>
      <c r="N103" s="10">
        <v>4.0999999999999996</v>
      </c>
      <c r="O103" s="10">
        <v>8</v>
      </c>
      <c r="P103" s="10"/>
      <c r="Q103" s="10"/>
      <c r="R103" s="10"/>
      <c r="S103" s="10"/>
      <c r="T103" s="2">
        <v>0.01</v>
      </c>
      <c r="U103" s="22">
        <v>42429</v>
      </c>
      <c r="V103" s="7" t="str">
        <f t="shared" ca="1" si="2"/>
        <v>http://keyinvest-de.ubs.com/DE/Showpage.aspx?pageID=5&amp;wkn=UT60MC</v>
      </c>
      <c r="W103" s="7" t="str">
        <f t="shared" ca="1" si="3"/>
        <v>DEUT60MC=UBSF</v>
      </c>
    </row>
    <row r="104" spans="1:23" ht="14.25" customHeight="1">
      <c r="A104" s="7" t="s">
        <v>18</v>
      </c>
      <c r="B104" s="7" t="s">
        <v>19</v>
      </c>
      <c r="C104" t="s">
        <v>895</v>
      </c>
      <c r="D104" t="s">
        <v>90</v>
      </c>
      <c r="E104">
        <v>9.6999999999999993</v>
      </c>
      <c r="F104" t="s">
        <v>89</v>
      </c>
      <c r="G104" t="s">
        <v>91</v>
      </c>
      <c r="H104" s="22">
        <v>42377</v>
      </c>
      <c r="I104" s="11">
        <v>42832</v>
      </c>
      <c r="J104" s="11">
        <v>42843</v>
      </c>
      <c r="L104" s="21">
        <v>100</v>
      </c>
      <c r="M104" s="8">
        <v>1000</v>
      </c>
      <c r="N104">
        <v>10.199999999999999</v>
      </c>
      <c r="O104">
        <v>10</v>
      </c>
      <c r="S104" s="10"/>
      <c r="T104" s="2">
        <v>0.01</v>
      </c>
      <c r="U104" s="22">
        <v>42429</v>
      </c>
      <c r="V104" s="7" t="str">
        <f t="shared" ca="1" si="2"/>
        <v>http://keyinvest-de.ubs.com/DE/Showpage.aspx?pageID=5&amp;wkn=UT656W</v>
      </c>
      <c r="W104" s="7" t="str">
        <f t="shared" ca="1" si="3"/>
        <v>DEUT656W=UBSF</v>
      </c>
    </row>
    <row r="105" spans="1:23" ht="14.25" customHeight="1">
      <c r="A105" s="7" t="s">
        <v>18</v>
      </c>
      <c r="B105" s="7" t="s">
        <v>19</v>
      </c>
      <c r="C105" t="s">
        <v>1421</v>
      </c>
      <c r="D105" t="s">
        <v>90</v>
      </c>
      <c r="E105">
        <v>7.8</v>
      </c>
      <c r="F105" t="s">
        <v>89</v>
      </c>
      <c r="G105" t="s">
        <v>91</v>
      </c>
      <c r="H105" s="22">
        <v>42402</v>
      </c>
      <c r="I105" s="11">
        <v>42587</v>
      </c>
      <c r="J105" s="11">
        <v>42594</v>
      </c>
      <c r="L105" s="21">
        <v>142.8571</v>
      </c>
      <c r="M105" s="8">
        <v>1000</v>
      </c>
      <c r="N105">
        <v>10.9</v>
      </c>
      <c r="O105">
        <v>7</v>
      </c>
      <c r="S105" s="10"/>
      <c r="T105" s="2">
        <v>5.0000000000000001E-3</v>
      </c>
      <c r="U105" s="22">
        <v>42429</v>
      </c>
      <c r="V105" s="7" t="str">
        <f t="shared" ca="1" si="2"/>
        <v>http://keyinvest-de.ubs.com/DE/Showpage.aspx?pageID=5&amp;wkn=UT62GZ</v>
      </c>
      <c r="W105" s="7" t="str">
        <f t="shared" ca="1" si="3"/>
        <v>DEUT62GZ=UBSF</v>
      </c>
    </row>
    <row r="106" spans="1:23" ht="14.25" customHeight="1">
      <c r="A106" s="7" t="s">
        <v>18</v>
      </c>
      <c r="B106" s="7" t="s">
        <v>19</v>
      </c>
      <c r="C106" t="s">
        <v>1422</v>
      </c>
      <c r="D106" t="s">
        <v>90</v>
      </c>
      <c r="E106">
        <v>7.8</v>
      </c>
      <c r="F106" t="s">
        <v>89</v>
      </c>
      <c r="G106" t="s">
        <v>91</v>
      </c>
      <c r="H106" s="22">
        <v>42402</v>
      </c>
      <c r="I106" s="11">
        <v>42797</v>
      </c>
      <c r="J106" s="11">
        <v>42804</v>
      </c>
      <c r="L106" s="21">
        <v>142.8571</v>
      </c>
      <c r="M106" s="8">
        <v>1000</v>
      </c>
      <c r="N106">
        <v>8.1999999999999993</v>
      </c>
      <c r="O106">
        <v>7</v>
      </c>
      <c r="T106" s="2">
        <v>0.01</v>
      </c>
      <c r="U106" s="22">
        <v>42429</v>
      </c>
      <c r="V106" s="7" t="str">
        <f t="shared" ca="1" si="2"/>
        <v>http://keyinvest-de.ubs.com/DE/Showpage.aspx?pageID=5&amp;wkn=UT7L6N</v>
      </c>
      <c r="W106" s="7" t="str">
        <f t="shared" ca="1" si="3"/>
        <v>DEUT7L6N=UBSF</v>
      </c>
    </row>
    <row r="107" spans="1:23" ht="14.25" customHeight="1">
      <c r="A107" s="7" t="s">
        <v>18</v>
      </c>
      <c r="B107" s="7" t="s">
        <v>19</v>
      </c>
      <c r="C107" t="s">
        <v>1423</v>
      </c>
      <c r="D107" t="s">
        <v>90</v>
      </c>
      <c r="E107">
        <v>7.8</v>
      </c>
      <c r="F107" t="s">
        <v>89</v>
      </c>
      <c r="G107" t="s">
        <v>91</v>
      </c>
      <c r="H107" s="22">
        <v>42402</v>
      </c>
      <c r="I107" s="11">
        <v>42888</v>
      </c>
      <c r="J107" s="11">
        <v>42895</v>
      </c>
      <c r="L107" s="21">
        <v>142.8571</v>
      </c>
      <c r="M107" s="8">
        <v>1000</v>
      </c>
      <c r="N107">
        <v>8.1</v>
      </c>
      <c r="O107">
        <v>7</v>
      </c>
      <c r="T107" s="2">
        <v>0.01</v>
      </c>
      <c r="U107" s="22">
        <v>42429</v>
      </c>
      <c r="V107" s="7" t="str">
        <f t="shared" ca="1" si="2"/>
        <v>http://keyinvest-de.ubs.com/DE/Showpage.aspx?pageID=5&amp;wkn=UT7BGN</v>
      </c>
      <c r="W107" s="7" t="str">
        <f t="shared" ca="1" si="3"/>
        <v>DEUT7BGN=UBSF</v>
      </c>
    </row>
    <row r="108" spans="1:23" ht="14.25" customHeight="1">
      <c r="A108" s="7" t="s">
        <v>18</v>
      </c>
      <c r="B108" s="7" t="s">
        <v>19</v>
      </c>
      <c r="C108" t="s">
        <v>1150</v>
      </c>
      <c r="D108" s="21" t="s">
        <v>96</v>
      </c>
      <c r="E108">
        <v>204</v>
      </c>
      <c r="F108" t="s">
        <v>119</v>
      </c>
      <c r="G108" t="s">
        <v>120</v>
      </c>
      <c r="H108" s="22">
        <v>42388</v>
      </c>
      <c r="I108" s="11">
        <v>42552</v>
      </c>
      <c r="J108" s="11">
        <v>42559</v>
      </c>
      <c r="L108" s="21">
        <v>5</v>
      </c>
      <c r="M108" s="8">
        <v>1000</v>
      </c>
      <c r="N108">
        <v>13.2</v>
      </c>
      <c r="O108">
        <v>200</v>
      </c>
      <c r="T108" s="2">
        <v>5.0000000000000001E-3</v>
      </c>
      <c r="U108" s="22">
        <v>42429</v>
      </c>
      <c r="V108" s="7" t="str">
        <f t="shared" ca="1" si="2"/>
        <v>http://keyinvest-de.ubs.com/DE/Showpage.aspx?pageID=5&amp;wkn=UT7M0N</v>
      </c>
      <c r="W108" s="7" t="str">
        <f t="shared" ca="1" si="3"/>
        <v>DEUT7M0N=UBSF</v>
      </c>
    </row>
    <row r="109" spans="1:23" ht="14.25" customHeight="1">
      <c r="A109" s="7" t="s">
        <v>18</v>
      </c>
      <c r="B109" s="7" t="s">
        <v>19</v>
      </c>
      <c r="C109" t="s">
        <v>1151</v>
      </c>
      <c r="D109" s="21" t="s">
        <v>96</v>
      </c>
      <c r="E109">
        <v>204</v>
      </c>
      <c r="F109" t="s">
        <v>119</v>
      </c>
      <c r="G109" t="s">
        <v>120</v>
      </c>
      <c r="H109" s="22">
        <v>42388</v>
      </c>
      <c r="I109" s="11">
        <v>42769</v>
      </c>
      <c r="J109" s="11">
        <v>42776</v>
      </c>
      <c r="L109" s="10">
        <v>5</v>
      </c>
      <c r="M109" s="8">
        <v>1000</v>
      </c>
      <c r="N109">
        <v>8.5</v>
      </c>
      <c r="O109">
        <v>200</v>
      </c>
      <c r="S109" s="10"/>
      <c r="T109" s="2">
        <v>0.01</v>
      </c>
      <c r="U109" s="22">
        <v>42429</v>
      </c>
      <c r="V109" s="7" t="str">
        <f t="shared" ca="1" si="2"/>
        <v>http://keyinvest-de.ubs.com/DE/Showpage.aspx?pageID=5&amp;wkn=UT6W8J</v>
      </c>
      <c r="W109" s="7" t="str">
        <f t="shared" ca="1" si="3"/>
        <v>DEUT6W8J=UBSF</v>
      </c>
    </row>
    <row r="110" spans="1:23" ht="14.25" customHeight="1">
      <c r="A110" s="7" t="s">
        <v>18</v>
      </c>
      <c r="B110" s="7" t="s">
        <v>19</v>
      </c>
      <c r="C110" t="s">
        <v>896</v>
      </c>
      <c r="D110" t="s">
        <v>96</v>
      </c>
      <c r="E110">
        <v>227.5</v>
      </c>
      <c r="F110" t="s">
        <v>119</v>
      </c>
      <c r="G110" t="s">
        <v>120</v>
      </c>
      <c r="H110" s="22">
        <v>42377</v>
      </c>
      <c r="I110" s="11">
        <v>42552</v>
      </c>
      <c r="J110" s="11">
        <v>42559</v>
      </c>
      <c r="L110" s="10">
        <v>4.5454549999999996</v>
      </c>
      <c r="M110" s="8">
        <v>1000</v>
      </c>
      <c r="N110">
        <v>9.9</v>
      </c>
      <c r="O110">
        <v>220</v>
      </c>
      <c r="S110" s="10"/>
      <c r="T110" s="2">
        <v>5.0000000000000001E-3</v>
      </c>
      <c r="U110" s="22">
        <v>42429</v>
      </c>
      <c r="V110" s="7" t="str">
        <f t="shared" ca="1" si="2"/>
        <v>http://keyinvest-de.ubs.com/DE/Showpage.aspx?pageID=5&amp;wkn=UT7E0Q</v>
      </c>
      <c r="W110" s="7" t="str">
        <f t="shared" ca="1" si="3"/>
        <v>DEUT7E0Q=UBSF</v>
      </c>
    </row>
    <row r="111" spans="1:23" ht="14.25" customHeight="1">
      <c r="A111" s="7" t="s">
        <v>18</v>
      </c>
      <c r="B111" s="7" t="s">
        <v>19</v>
      </c>
      <c r="C111" t="s">
        <v>897</v>
      </c>
      <c r="D111" t="s">
        <v>96</v>
      </c>
      <c r="E111">
        <v>227.5</v>
      </c>
      <c r="F111" t="s">
        <v>119</v>
      </c>
      <c r="G111" t="s">
        <v>120</v>
      </c>
      <c r="H111" s="22">
        <v>42377</v>
      </c>
      <c r="I111" s="11">
        <v>42769</v>
      </c>
      <c r="J111" s="11">
        <v>42776</v>
      </c>
      <c r="L111" s="10">
        <v>4.5454549999999996</v>
      </c>
      <c r="M111" s="8">
        <v>1000</v>
      </c>
      <c r="N111">
        <v>7.1</v>
      </c>
      <c r="O111">
        <v>220</v>
      </c>
      <c r="T111" s="2">
        <v>0.01</v>
      </c>
      <c r="U111" s="22">
        <v>42429</v>
      </c>
      <c r="V111" s="7" t="str">
        <f t="shared" ca="1" si="2"/>
        <v>http://keyinvest-de.ubs.com/DE/Showpage.aspx?pageID=5&amp;wkn=UT7RMT</v>
      </c>
      <c r="W111" s="7" t="str">
        <f t="shared" ca="1" si="3"/>
        <v>DEUT7RMT=UBSF</v>
      </c>
    </row>
    <row r="112" spans="1:23" ht="14.25" customHeight="1">
      <c r="A112" s="7" t="s">
        <v>18</v>
      </c>
      <c r="B112" s="7" t="s">
        <v>19</v>
      </c>
      <c r="C112" s="12" t="s">
        <v>898</v>
      </c>
      <c r="D112" t="s">
        <v>96</v>
      </c>
      <c r="E112">
        <v>227.5</v>
      </c>
      <c r="F112" t="s">
        <v>119</v>
      </c>
      <c r="G112" t="s">
        <v>120</v>
      </c>
      <c r="H112" s="13">
        <v>42377</v>
      </c>
      <c r="I112" s="11">
        <v>42832</v>
      </c>
      <c r="J112" s="11">
        <v>42843</v>
      </c>
      <c r="L112" s="10">
        <v>5</v>
      </c>
      <c r="M112" s="8">
        <v>1000</v>
      </c>
      <c r="N112">
        <v>4.3</v>
      </c>
      <c r="O112">
        <v>200</v>
      </c>
      <c r="T112" s="2">
        <v>0.01</v>
      </c>
      <c r="U112" s="22">
        <v>42429</v>
      </c>
      <c r="V112" s="7" t="str">
        <f t="shared" ca="1" si="2"/>
        <v>http://keyinvest-de.ubs.com/DE/Showpage.aspx?pageID=5&amp;wkn=UT7E12</v>
      </c>
      <c r="W112" s="7" t="str">
        <f t="shared" ca="1" si="3"/>
        <v>DEUT7E12=UBSF</v>
      </c>
    </row>
    <row r="113" spans="1:23" ht="14.25" customHeight="1">
      <c r="A113" s="7" t="s">
        <v>18</v>
      </c>
      <c r="B113" s="7" t="s">
        <v>19</v>
      </c>
      <c r="C113" t="s">
        <v>899</v>
      </c>
      <c r="D113" t="s">
        <v>96</v>
      </c>
      <c r="E113">
        <v>227.5</v>
      </c>
      <c r="F113" t="s">
        <v>119</v>
      </c>
      <c r="G113" t="s">
        <v>120</v>
      </c>
      <c r="H113" s="22">
        <v>42377</v>
      </c>
      <c r="I113" s="11">
        <v>42832</v>
      </c>
      <c r="J113" s="11">
        <v>42843</v>
      </c>
      <c r="L113" s="10">
        <v>4.5454549999999996</v>
      </c>
      <c r="M113" s="8">
        <v>1000</v>
      </c>
      <c r="N113">
        <v>6.8</v>
      </c>
      <c r="O113">
        <v>220</v>
      </c>
      <c r="Q113" s="12"/>
      <c r="T113" s="2">
        <v>0.01</v>
      </c>
      <c r="U113" s="22">
        <v>42429</v>
      </c>
      <c r="V113" s="7" t="str">
        <f t="shared" ca="1" si="2"/>
        <v>http://keyinvest-de.ubs.com/DE/Showpage.aspx?pageID=5&amp;wkn=UT6UQN</v>
      </c>
      <c r="W113" s="7" t="str">
        <f t="shared" ca="1" si="3"/>
        <v>DEUT6UQN=UBSF</v>
      </c>
    </row>
    <row r="114" spans="1:23" ht="14.25" customHeight="1">
      <c r="A114" s="7" t="s">
        <v>18</v>
      </c>
      <c r="B114" s="7" t="s">
        <v>19</v>
      </c>
      <c r="C114" t="s">
        <v>1424</v>
      </c>
      <c r="D114" t="s">
        <v>96</v>
      </c>
      <c r="E114">
        <v>196.8</v>
      </c>
      <c r="F114" t="s">
        <v>119</v>
      </c>
      <c r="G114" t="s">
        <v>120</v>
      </c>
      <c r="H114" s="22">
        <v>42402</v>
      </c>
      <c r="I114" s="11">
        <v>42587</v>
      </c>
      <c r="J114" s="11">
        <v>42594</v>
      </c>
      <c r="L114" s="10">
        <v>5.5555560000000002</v>
      </c>
      <c r="M114" s="8">
        <v>1000</v>
      </c>
      <c r="N114">
        <v>8.6999999999999993</v>
      </c>
      <c r="O114">
        <v>180</v>
      </c>
      <c r="Q114" s="12"/>
      <c r="T114" s="2">
        <v>5.0000000000000001E-3</v>
      </c>
      <c r="U114" s="22">
        <v>42429</v>
      </c>
      <c r="V114" s="7" t="str">
        <f t="shared" ca="1" si="2"/>
        <v>http://keyinvest-de.ubs.com/DE/Showpage.aspx?pageID=5&amp;wkn=UT6WXM</v>
      </c>
      <c r="W114" s="7" t="str">
        <f t="shared" ca="1" si="3"/>
        <v>DEUT6WXM=UBSF</v>
      </c>
    </row>
    <row r="115" spans="1:23" ht="14.25" customHeight="1">
      <c r="A115" s="7" t="s">
        <v>18</v>
      </c>
      <c r="B115" s="7" t="s">
        <v>19</v>
      </c>
      <c r="C115" t="s">
        <v>1425</v>
      </c>
      <c r="D115" t="s">
        <v>96</v>
      </c>
      <c r="E115">
        <v>196.8</v>
      </c>
      <c r="F115" t="s">
        <v>119</v>
      </c>
      <c r="G115" t="s">
        <v>120</v>
      </c>
      <c r="H115" s="22">
        <v>42402</v>
      </c>
      <c r="I115" s="11">
        <v>42797</v>
      </c>
      <c r="J115" s="11">
        <v>42804</v>
      </c>
      <c r="L115" s="12">
        <v>5.5555560000000002</v>
      </c>
      <c r="M115" s="8">
        <v>1000</v>
      </c>
      <c r="N115">
        <v>6.6</v>
      </c>
      <c r="O115">
        <v>180</v>
      </c>
      <c r="T115" s="2">
        <v>0.01</v>
      </c>
      <c r="U115" s="22">
        <v>42429</v>
      </c>
      <c r="V115" s="7" t="str">
        <f t="shared" ca="1" si="2"/>
        <v>http://keyinvest-de.ubs.com/DE/Showpage.aspx?pageID=5&amp;wkn=UT7KUN</v>
      </c>
      <c r="W115" s="7" t="str">
        <f t="shared" ca="1" si="3"/>
        <v>DEUT7KUN=UBSF</v>
      </c>
    </row>
    <row r="116" spans="1:23" ht="14.25" customHeight="1">
      <c r="A116" s="7" t="s">
        <v>18</v>
      </c>
      <c r="B116" s="7" t="s">
        <v>19</v>
      </c>
      <c r="C116" t="s">
        <v>1426</v>
      </c>
      <c r="D116" t="s">
        <v>96</v>
      </c>
      <c r="E116">
        <v>196.8</v>
      </c>
      <c r="F116" t="s">
        <v>119</v>
      </c>
      <c r="G116" t="s">
        <v>120</v>
      </c>
      <c r="H116" s="13">
        <v>42402</v>
      </c>
      <c r="I116" s="11">
        <v>42888</v>
      </c>
      <c r="J116" s="11">
        <v>42895</v>
      </c>
      <c r="L116" s="12">
        <v>5.5555560000000002</v>
      </c>
      <c r="M116" s="8">
        <v>1000</v>
      </c>
      <c r="N116">
        <v>6.5</v>
      </c>
      <c r="O116">
        <v>180</v>
      </c>
      <c r="Q116" s="21"/>
      <c r="S116" s="10"/>
      <c r="T116" s="2">
        <v>0.01</v>
      </c>
      <c r="U116" s="22">
        <v>42429</v>
      </c>
      <c r="V116" s="7" t="str">
        <f t="shared" ca="1" si="2"/>
        <v>http://keyinvest-de.ubs.com/DE/Showpage.aspx?pageID=5&amp;wkn=UT6X9M</v>
      </c>
      <c r="W116" s="7" t="str">
        <f t="shared" ca="1" si="3"/>
        <v>DEUT6X9M=UBSF</v>
      </c>
    </row>
    <row r="117" spans="1:23" ht="14.25" customHeight="1">
      <c r="A117" s="7" t="s">
        <v>18</v>
      </c>
      <c r="B117" s="7" t="s">
        <v>19</v>
      </c>
      <c r="C117" t="s">
        <v>1152</v>
      </c>
      <c r="D117" s="21" t="s">
        <v>1</v>
      </c>
      <c r="E117">
        <v>69.2</v>
      </c>
      <c r="F117" t="s">
        <v>27</v>
      </c>
      <c r="G117" t="s">
        <v>28</v>
      </c>
      <c r="H117" s="13">
        <v>42388</v>
      </c>
      <c r="I117" s="11">
        <v>42552</v>
      </c>
      <c r="J117" s="11">
        <v>42559</v>
      </c>
      <c r="L117" s="12">
        <v>14.28571</v>
      </c>
      <c r="M117" s="8">
        <v>1000</v>
      </c>
      <c r="N117">
        <v>18.8</v>
      </c>
      <c r="O117">
        <v>70</v>
      </c>
      <c r="Q117" s="21"/>
      <c r="S117" s="10"/>
      <c r="T117" s="2">
        <v>5.0000000000000001E-3</v>
      </c>
      <c r="U117" s="22">
        <v>42429</v>
      </c>
      <c r="V117" s="7" t="str">
        <f t="shared" ca="1" si="2"/>
        <v>http://keyinvest-de.ubs.com/DE/Showpage.aspx?pageID=5&amp;wkn=UT6TA6</v>
      </c>
      <c r="W117" s="7" t="str">
        <f t="shared" ca="1" si="3"/>
        <v>DEUT6TA6=UBSF</v>
      </c>
    </row>
    <row r="118" spans="1:23" ht="14.25" customHeight="1">
      <c r="A118" s="7" t="s">
        <v>18</v>
      </c>
      <c r="B118" s="7" t="s">
        <v>19</v>
      </c>
      <c r="C118" t="s">
        <v>1153</v>
      </c>
      <c r="D118" s="21" t="s">
        <v>1</v>
      </c>
      <c r="E118">
        <v>69.2</v>
      </c>
      <c r="F118" t="s">
        <v>27</v>
      </c>
      <c r="G118" t="s">
        <v>28</v>
      </c>
      <c r="H118" s="13">
        <v>42388</v>
      </c>
      <c r="I118" s="11">
        <v>42769</v>
      </c>
      <c r="J118" s="11">
        <v>42776</v>
      </c>
      <c r="L118" s="12">
        <v>15.38462</v>
      </c>
      <c r="M118" s="8">
        <v>1000</v>
      </c>
      <c r="N118">
        <v>7.8</v>
      </c>
      <c r="O118">
        <v>65</v>
      </c>
      <c r="S118" s="10"/>
      <c r="T118" s="2">
        <v>0.01</v>
      </c>
      <c r="U118" s="22">
        <v>42429</v>
      </c>
      <c r="V118" s="7" t="str">
        <f t="shared" ca="1" si="2"/>
        <v>http://keyinvest-de.ubs.com/DE/Showpage.aspx?pageID=5&amp;wkn=UT65SE</v>
      </c>
      <c r="W118" s="7" t="str">
        <f t="shared" ca="1" si="3"/>
        <v>DEUT65SE=UBSF</v>
      </c>
    </row>
    <row r="119" spans="1:23" ht="14.25" customHeight="1">
      <c r="A119" s="7" t="s">
        <v>18</v>
      </c>
      <c r="B119" s="7" t="s">
        <v>19</v>
      </c>
      <c r="C119" t="s">
        <v>1154</v>
      </c>
      <c r="D119" s="21" t="s">
        <v>1</v>
      </c>
      <c r="E119">
        <v>69.2</v>
      </c>
      <c r="F119" t="s">
        <v>27</v>
      </c>
      <c r="G119" t="s">
        <v>28</v>
      </c>
      <c r="H119" s="13">
        <v>42388</v>
      </c>
      <c r="I119" s="11">
        <v>42832</v>
      </c>
      <c r="J119" s="11">
        <v>42843</v>
      </c>
      <c r="L119" s="12">
        <v>15.38462</v>
      </c>
      <c r="M119" s="8">
        <v>1000</v>
      </c>
      <c r="N119">
        <v>8.4</v>
      </c>
      <c r="O119">
        <v>65</v>
      </c>
      <c r="S119" s="10"/>
      <c r="T119" s="2">
        <v>0.01</v>
      </c>
      <c r="U119" s="22">
        <v>42429</v>
      </c>
      <c r="V119" s="7" t="str">
        <f t="shared" ca="1" si="2"/>
        <v>http://keyinvest-de.ubs.com/DE/Showpage.aspx?pageID=5&amp;wkn=UT664E</v>
      </c>
      <c r="W119" s="7" t="str">
        <f t="shared" ca="1" si="3"/>
        <v>DEUT664E=UBSF</v>
      </c>
    </row>
    <row r="120" spans="1:23" ht="14.25" customHeight="1">
      <c r="A120" s="7" t="s">
        <v>18</v>
      </c>
      <c r="B120" s="7" t="s">
        <v>19</v>
      </c>
      <c r="C120" t="s">
        <v>900</v>
      </c>
      <c r="D120" t="s">
        <v>1</v>
      </c>
      <c r="E120">
        <v>78.400000000000006</v>
      </c>
      <c r="F120" t="s">
        <v>27</v>
      </c>
      <c r="G120" t="s">
        <v>28</v>
      </c>
      <c r="H120" s="22">
        <v>42377</v>
      </c>
      <c r="I120" s="11">
        <v>42552</v>
      </c>
      <c r="J120" s="11">
        <v>42559</v>
      </c>
      <c r="L120" s="21">
        <v>13.33333</v>
      </c>
      <c r="M120" s="8">
        <v>1000</v>
      </c>
      <c r="N120">
        <v>10.8</v>
      </c>
      <c r="O120">
        <v>75</v>
      </c>
      <c r="S120" s="10"/>
      <c r="T120" s="2">
        <v>5.0000000000000001E-3</v>
      </c>
      <c r="U120" s="22">
        <v>42429</v>
      </c>
      <c r="V120" s="7" t="str">
        <f t="shared" ca="1" si="2"/>
        <v>http://keyinvest-de.ubs.com/DE/Showpage.aspx?pageID=5&amp;wkn=UT7WDC</v>
      </c>
      <c r="W120" s="7" t="str">
        <f t="shared" ca="1" si="3"/>
        <v>DEUT7WDC=UBSF</v>
      </c>
    </row>
    <row r="121" spans="1:23">
      <c r="A121" s="7" t="s">
        <v>18</v>
      </c>
      <c r="B121" s="7" t="s">
        <v>19</v>
      </c>
      <c r="C121" s="12" t="s">
        <v>901</v>
      </c>
      <c r="D121" t="s">
        <v>1</v>
      </c>
      <c r="E121">
        <v>78.400000000000006</v>
      </c>
      <c r="F121" t="s">
        <v>27</v>
      </c>
      <c r="G121" s="12" t="s">
        <v>28</v>
      </c>
      <c r="H121" s="22">
        <v>42377</v>
      </c>
      <c r="I121" s="11">
        <v>42769</v>
      </c>
      <c r="J121" s="11">
        <v>42776</v>
      </c>
      <c r="L121" s="21">
        <v>13.33333</v>
      </c>
      <c r="M121" s="8">
        <v>1000</v>
      </c>
      <c r="N121">
        <v>7.3</v>
      </c>
      <c r="O121">
        <v>75</v>
      </c>
      <c r="Q121" s="21"/>
      <c r="T121" s="2">
        <v>0.01</v>
      </c>
      <c r="U121" s="22">
        <v>42429</v>
      </c>
      <c r="V121" s="7" t="str">
        <f t="shared" ca="1" si="2"/>
        <v>http://keyinvest-de.ubs.com/DE/Showpage.aspx?pageID=5&amp;wkn=UT7RN5</v>
      </c>
      <c r="W121" s="7" t="str">
        <f t="shared" ca="1" si="3"/>
        <v>DEUT7RN5=UBSF</v>
      </c>
    </row>
    <row r="122" spans="1:23">
      <c r="A122" s="7" t="s">
        <v>18</v>
      </c>
      <c r="B122" s="7" t="s">
        <v>19</v>
      </c>
      <c r="C122" s="12" t="s">
        <v>902</v>
      </c>
      <c r="D122" t="s">
        <v>1</v>
      </c>
      <c r="E122">
        <v>78.400000000000006</v>
      </c>
      <c r="F122" t="s">
        <v>27</v>
      </c>
      <c r="G122" s="12" t="s">
        <v>28</v>
      </c>
      <c r="H122" s="22">
        <v>42377</v>
      </c>
      <c r="I122" s="11">
        <v>42832</v>
      </c>
      <c r="J122" s="11">
        <v>42843</v>
      </c>
      <c r="L122" s="21">
        <v>14.28571</v>
      </c>
      <c r="M122" s="8">
        <v>1000</v>
      </c>
      <c r="N122">
        <v>6</v>
      </c>
      <c r="O122">
        <v>70</v>
      </c>
      <c r="Q122" s="21"/>
      <c r="T122" s="2">
        <v>0.01</v>
      </c>
      <c r="U122" s="22">
        <v>42429</v>
      </c>
      <c r="V122" s="7" t="str">
        <f t="shared" ca="1" si="2"/>
        <v>http://keyinvest-de.ubs.com/DE/Showpage.aspx?pageID=5&amp;wkn=UT6578</v>
      </c>
      <c r="W122" s="7" t="str">
        <f t="shared" ca="1" si="3"/>
        <v>DEUT6578=UBSF</v>
      </c>
    </row>
    <row r="123" spans="1:23">
      <c r="A123" s="7" t="s">
        <v>18</v>
      </c>
      <c r="B123" s="7" t="s">
        <v>19</v>
      </c>
      <c r="C123" s="12" t="s">
        <v>903</v>
      </c>
      <c r="D123" t="s">
        <v>1</v>
      </c>
      <c r="E123">
        <v>78.400000000000006</v>
      </c>
      <c r="F123" t="s">
        <v>27</v>
      </c>
      <c r="G123" s="12" t="s">
        <v>28</v>
      </c>
      <c r="H123" s="22">
        <v>42377</v>
      </c>
      <c r="I123" s="11">
        <v>42832</v>
      </c>
      <c r="J123" s="11">
        <v>42843</v>
      </c>
      <c r="L123" s="21">
        <v>12.5</v>
      </c>
      <c r="M123" s="8">
        <v>1000</v>
      </c>
      <c r="N123">
        <v>10.5</v>
      </c>
      <c r="O123">
        <v>80</v>
      </c>
      <c r="Q123" s="21"/>
      <c r="T123" s="2">
        <v>0.01</v>
      </c>
      <c r="U123" s="22">
        <v>42429</v>
      </c>
      <c r="V123" s="7" t="str">
        <f t="shared" ca="1" si="2"/>
        <v>http://keyinvest-de.ubs.com/DE/Showpage.aspx?pageID=5&amp;wkn=UT64V8</v>
      </c>
      <c r="W123" s="7" t="str">
        <f t="shared" ca="1" si="3"/>
        <v>DEUT64V8=UBSF</v>
      </c>
    </row>
    <row r="124" spans="1:23">
      <c r="A124" s="7" t="s">
        <v>18</v>
      </c>
      <c r="B124" s="7" t="s">
        <v>19</v>
      </c>
      <c r="C124" s="12" t="s">
        <v>1427</v>
      </c>
      <c r="D124" t="s">
        <v>1</v>
      </c>
      <c r="E124">
        <v>66.2</v>
      </c>
      <c r="F124" t="s">
        <v>27</v>
      </c>
      <c r="G124" s="12" t="s">
        <v>28</v>
      </c>
      <c r="H124" s="22">
        <v>42402</v>
      </c>
      <c r="I124" s="11">
        <v>42587</v>
      </c>
      <c r="J124" s="11">
        <v>42594</v>
      </c>
      <c r="L124" s="21">
        <v>16.66667</v>
      </c>
      <c r="M124" s="8">
        <v>1000</v>
      </c>
      <c r="N124">
        <v>9.6</v>
      </c>
      <c r="O124">
        <v>60</v>
      </c>
      <c r="S124" s="10"/>
      <c r="T124" s="2">
        <v>5.0000000000000001E-3</v>
      </c>
      <c r="U124" s="22">
        <v>42429</v>
      </c>
      <c r="V124" s="7" t="str">
        <f t="shared" ca="1" si="2"/>
        <v>http://keyinvest-de.ubs.com/DE/Showpage.aspx?pageID=5&amp;wkn=UT6RZR</v>
      </c>
      <c r="W124" s="7" t="str">
        <f t="shared" ca="1" si="3"/>
        <v>DEUT6RZR=UBSF</v>
      </c>
    </row>
    <row r="125" spans="1:23" ht="14.25" customHeight="1">
      <c r="A125" s="7" t="s">
        <v>18</v>
      </c>
      <c r="B125" s="7" t="s">
        <v>19</v>
      </c>
      <c r="C125" s="12" t="s">
        <v>1428</v>
      </c>
      <c r="D125" t="s">
        <v>1</v>
      </c>
      <c r="E125">
        <v>66.2</v>
      </c>
      <c r="F125" t="s">
        <v>27</v>
      </c>
      <c r="G125" s="12" t="s">
        <v>28</v>
      </c>
      <c r="H125" s="22">
        <v>42402</v>
      </c>
      <c r="I125" s="11">
        <v>42797</v>
      </c>
      <c r="J125" s="11">
        <v>42804</v>
      </c>
      <c r="L125" s="21">
        <v>16.66667</v>
      </c>
      <c r="M125" s="8">
        <v>1000</v>
      </c>
      <c r="N125">
        <v>6.7</v>
      </c>
      <c r="O125">
        <v>60</v>
      </c>
      <c r="T125" s="2">
        <v>0.01</v>
      </c>
      <c r="U125" s="22">
        <v>42429</v>
      </c>
      <c r="V125" s="7" t="str">
        <f t="shared" ca="1" si="2"/>
        <v>http://keyinvest-de.ubs.com/DE/Showpage.aspx?pageID=5&amp;wkn=UT7FK9</v>
      </c>
      <c r="W125" s="7" t="str">
        <f t="shared" ca="1" si="3"/>
        <v>DEUT7FK9=UBSF</v>
      </c>
    </row>
    <row r="126" spans="1:23" ht="14.25" customHeight="1">
      <c r="A126" s="7" t="s">
        <v>18</v>
      </c>
      <c r="B126" s="7" t="s">
        <v>19</v>
      </c>
      <c r="C126" s="12" t="s">
        <v>1429</v>
      </c>
      <c r="D126" t="s">
        <v>1</v>
      </c>
      <c r="E126">
        <v>66.2</v>
      </c>
      <c r="F126" t="s">
        <v>27</v>
      </c>
      <c r="G126" s="12" t="s">
        <v>28</v>
      </c>
      <c r="H126" s="22">
        <v>42402</v>
      </c>
      <c r="I126" s="11">
        <v>42888</v>
      </c>
      <c r="J126" s="11">
        <v>42895</v>
      </c>
      <c r="L126" s="21">
        <v>16.66667</v>
      </c>
      <c r="M126" s="8">
        <v>1000</v>
      </c>
      <c r="N126">
        <v>7.2</v>
      </c>
      <c r="O126">
        <v>60</v>
      </c>
      <c r="T126" s="2">
        <v>0.01</v>
      </c>
      <c r="U126" s="22">
        <v>42429</v>
      </c>
      <c r="V126" s="7" t="str">
        <f t="shared" ca="1" si="2"/>
        <v>http://keyinvest-de.ubs.com/DE/Showpage.aspx?pageID=5&amp;wkn=UT7FJX</v>
      </c>
      <c r="W126" s="7" t="str">
        <f t="shared" ca="1" si="3"/>
        <v>DEUT7FJX=UBSF</v>
      </c>
    </row>
    <row r="127" spans="1:23" ht="14.25" customHeight="1">
      <c r="A127" s="7" t="s">
        <v>18</v>
      </c>
      <c r="B127" s="7" t="s">
        <v>19</v>
      </c>
      <c r="C127" s="12" t="s">
        <v>1076</v>
      </c>
      <c r="D127" t="s">
        <v>8</v>
      </c>
      <c r="E127">
        <v>10860.1</v>
      </c>
      <c r="F127" t="s">
        <v>10</v>
      </c>
      <c r="G127" s="12" t="s">
        <v>8</v>
      </c>
      <c r="H127" s="22">
        <v>42377</v>
      </c>
      <c r="I127" s="11">
        <v>42552</v>
      </c>
      <c r="J127" s="11">
        <v>42559</v>
      </c>
      <c r="L127" s="21">
        <v>9.0909000000000004E-2</v>
      </c>
      <c r="M127" s="8">
        <v>1000</v>
      </c>
      <c r="N127">
        <v>9.4</v>
      </c>
      <c r="O127">
        <v>11000</v>
      </c>
      <c r="S127" s="10"/>
      <c r="T127" s="2">
        <v>5.0000000000000001E-3</v>
      </c>
      <c r="U127" s="22">
        <v>42429</v>
      </c>
      <c r="V127" s="7" t="str">
        <f t="shared" ca="1" si="2"/>
        <v>http://keyinvest-de.ubs.com/DE/Showpage.aspx?pageID=5&amp;wkn=UT6UVE</v>
      </c>
      <c r="W127" s="7" t="str">
        <f t="shared" ca="1" si="3"/>
        <v>DEUT6UVE=UBSF</v>
      </c>
    </row>
    <row r="128" spans="1:23" ht="14.25" customHeight="1">
      <c r="A128" s="7" t="s">
        <v>18</v>
      </c>
      <c r="B128" s="7" t="s">
        <v>19</v>
      </c>
      <c r="C128" s="12" t="s">
        <v>1077</v>
      </c>
      <c r="D128" t="s">
        <v>8</v>
      </c>
      <c r="E128">
        <v>10860.1</v>
      </c>
      <c r="F128" t="s">
        <v>10</v>
      </c>
      <c r="G128" s="12" t="s">
        <v>8</v>
      </c>
      <c r="H128" s="22">
        <v>42377</v>
      </c>
      <c r="I128" s="11">
        <v>42769</v>
      </c>
      <c r="J128" s="11">
        <v>42776</v>
      </c>
      <c r="L128" s="12">
        <v>9.5238000000000003E-2</v>
      </c>
      <c r="M128" s="8">
        <v>1000</v>
      </c>
      <c r="N128">
        <v>4.5999999999999996</v>
      </c>
      <c r="O128">
        <v>10500</v>
      </c>
      <c r="T128" s="2">
        <v>0.01</v>
      </c>
      <c r="U128" s="22">
        <v>42429</v>
      </c>
      <c r="V128" s="7" t="str">
        <f t="shared" ca="1" si="2"/>
        <v>http://keyinvest-de.ubs.com/DE/Showpage.aspx?pageID=5&amp;wkn=UT7RZY</v>
      </c>
      <c r="W128" s="7" t="str">
        <f t="shared" ca="1" si="3"/>
        <v>DEUT7RZY=UBSF</v>
      </c>
    </row>
    <row r="129" spans="1:23" ht="14.25" customHeight="1">
      <c r="A129" s="7" t="s">
        <v>18</v>
      </c>
      <c r="B129" s="7" t="s">
        <v>19</v>
      </c>
      <c r="C129" s="12" t="s">
        <v>1078</v>
      </c>
      <c r="D129" t="s">
        <v>8</v>
      </c>
      <c r="E129">
        <v>10860.1</v>
      </c>
      <c r="F129" t="s">
        <v>10</v>
      </c>
      <c r="G129" s="12" t="s">
        <v>8</v>
      </c>
      <c r="H129" s="22">
        <v>42377</v>
      </c>
      <c r="I129" s="11">
        <v>42832</v>
      </c>
      <c r="J129" s="11">
        <v>42843</v>
      </c>
      <c r="L129" s="12">
        <v>0.1</v>
      </c>
      <c r="M129" s="8">
        <v>1000</v>
      </c>
      <c r="N129">
        <v>3.3</v>
      </c>
      <c r="O129">
        <v>10000</v>
      </c>
      <c r="T129" s="2">
        <v>0.01</v>
      </c>
      <c r="U129" s="22">
        <v>42429</v>
      </c>
      <c r="V129" s="7" t="str">
        <f t="shared" ca="1" si="2"/>
        <v>http://keyinvest-de.ubs.com/DE/Showpage.aspx?pageID=5&amp;wkn=UT6UE1</v>
      </c>
      <c r="W129" s="7" t="str">
        <f t="shared" ca="1" si="3"/>
        <v>DEUT6UE1=UBSF</v>
      </c>
    </row>
    <row r="130" spans="1:23" ht="14.25" customHeight="1">
      <c r="A130" s="7" t="s">
        <v>18</v>
      </c>
      <c r="B130" s="7" t="s">
        <v>19</v>
      </c>
      <c r="C130" s="12" t="s">
        <v>1079</v>
      </c>
      <c r="D130" t="s">
        <v>8</v>
      </c>
      <c r="E130">
        <v>10860.1</v>
      </c>
      <c r="F130" t="s">
        <v>10</v>
      </c>
      <c r="G130" t="s">
        <v>8</v>
      </c>
      <c r="H130" s="22">
        <v>42377</v>
      </c>
      <c r="I130" s="11">
        <v>42832</v>
      </c>
      <c r="J130" s="11">
        <v>42843</v>
      </c>
      <c r="L130" s="10">
        <v>8.8888999999999996E-2</v>
      </c>
      <c r="M130" s="8">
        <v>1000</v>
      </c>
      <c r="N130">
        <v>6.5</v>
      </c>
      <c r="O130">
        <v>11250</v>
      </c>
      <c r="T130" s="2">
        <v>0.01</v>
      </c>
      <c r="U130" s="22">
        <v>42429</v>
      </c>
      <c r="V130" s="7" t="str">
        <f t="shared" ref="V130:V193" ca="1" si="4">"http://keyinvest-de.ubs.com/DE/Showpage.aspx?pageID=5&amp;wkn="&amp;C130</f>
        <v>http://keyinvest-de.ubs.com/DE/Showpage.aspx?pageID=5&amp;wkn=UT6YXM</v>
      </c>
      <c r="W130" s="7" t="str">
        <f t="shared" ref="W130:W193" ca="1" si="5">"DE"&amp;C130&amp;"=UBSF"</f>
        <v>DEUT6YXM=UBSF</v>
      </c>
    </row>
    <row r="131" spans="1:23" ht="14.25" customHeight="1">
      <c r="A131" s="21" t="s">
        <v>18</v>
      </c>
      <c r="B131" s="21" t="s">
        <v>19</v>
      </c>
      <c r="C131" s="12" t="s">
        <v>1136</v>
      </c>
      <c r="D131" t="s">
        <v>8</v>
      </c>
      <c r="E131">
        <v>9916</v>
      </c>
      <c r="F131" t="s">
        <v>10</v>
      </c>
      <c r="G131" t="s">
        <v>8</v>
      </c>
      <c r="H131" s="13">
        <v>42388</v>
      </c>
      <c r="I131" s="11">
        <v>42552</v>
      </c>
      <c r="J131" s="11">
        <v>42559</v>
      </c>
      <c r="L131" s="10">
        <v>0.1</v>
      </c>
      <c r="M131" s="8">
        <v>1000</v>
      </c>
      <c r="N131">
        <v>11.2</v>
      </c>
      <c r="O131">
        <v>10000</v>
      </c>
      <c r="S131" s="10"/>
      <c r="T131" s="2">
        <v>5.0000000000000001E-3</v>
      </c>
      <c r="U131" s="22">
        <v>42429</v>
      </c>
      <c r="V131" s="7" t="str">
        <f t="shared" ca="1" si="4"/>
        <v>http://keyinvest-de.ubs.com/DE/Showpage.aspx?pageID=5&amp;wkn=UT61CT</v>
      </c>
      <c r="W131" s="7" t="str">
        <f t="shared" ca="1" si="5"/>
        <v>DEUT61CT=UBSF</v>
      </c>
    </row>
    <row r="132" spans="1:23" ht="14.25" customHeight="1">
      <c r="A132" s="21" t="s">
        <v>18</v>
      </c>
      <c r="B132" s="21" t="s">
        <v>19</v>
      </c>
      <c r="C132" s="12" t="s">
        <v>1137</v>
      </c>
      <c r="D132" t="s">
        <v>8</v>
      </c>
      <c r="E132">
        <v>9916</v>
      </c>
      <c r="F132" t="s">
        <v>10</v>
      </c>
      <c r="G132" t="s">
        <v>8</v>
      </c>
      <c r="H132" s="13">
        <v>42388</v>
      </c>
      <c r="I132" s="11">
        <v>42769</v>
      </c>
      <c r="J132" s="11">
        <v>42776</v>
      </c>
      <c r="L132" s="10">
        <v>0.1</v>
      </c>
      <c r="M132" s="8">
        <v>1000</v>
      </c>
      <c r="N132">
        <v>6.8</v>
      </c>
      <c r="O132">
        <v>10000</v>
      </c>
      <c r="S132" s="10"/>
      <c r="T132" s="2">
        <v>0.01</v>
      </c>
      <c r="U132" s="22">
        <v>42429</v>
      </c>
      <c r="V132" s="7" t="str">
        <f t="shared" ca="1" si="4"/>
        <v>http://keyinvest-de.ubs.com/DE/Showpage.aspx?pageID=5&amp;wkn=UT7R93</v>
      </c>
      <c r="W132" s="7" t="str">
        <f t="shared" ca="1" si="5"/>
        <v>DEUT7R93=UBSF</v>
      </c>
    </row>
    <row r="133" spans="1:23" ht="14.25" customHeight="1">
      <c r="A133" s="7" t="s">
        <v>18</v>
      </c>
      <c r="B133" s="7" t="s">
        <v>19</v>
      </c>
      <c r="C133" s="12" t="s">
        <v>1256</v>
      </c>
      <c r="D133" t="s">
        <v>8</v>
      </c>
      <c r="E133">
        <v>9764.9</v>
      </c>
      <c r="F133" t="s">
        <v>10</v>
      </c>
      <c r="G133" t="s">
        <v>8</v>
      </c>
      <c r="H133" s="13">
        <v>42402</v>
      </c>
      <c r="I133" s="11">
        <v>42587</v>
      </c>
      <c r="J133" s="11">
        <v>42594</v>
      </c>
      <c r="L133" s="10">
        <v>0.105263</v>
      </c>
      <c r="M133" s="8">
        <v>1000</v>
      </c>
      <c r="N133">
        <v>8.3000000000000007</v>
      </c>
      <c r="O133">
        <v>9500</v>
      </c>
      <c r="Q133" s="12"/>
      <c r="S133" s="10"/>
      <c r="T133" s="2">
        <v>5.0000000000000001E-3</v>
      </c>
      <c r="U133" s="22">
        <v>42429</v>
      </c>
      <c r="V133" s="7" t="str">
        <f t="shared" ca="1" si="4"/>
        <v>http://keyinvest-de.ubs.com/DE/Showpage.aspx?pageID=5&amp;wkn=UT7H0H</v>
      </c>
      <c r="W133" s="7" t="str">
        <f t="shared" ca="1" si="5"/>
        <v>DEUT7H0H=UBSF</v>
      </c>
    </row>
    <row r="134" spans="1:23" ht="14.25" customHeight="1">
      <c r="A134" s="7" t="s">
        <v>18</v>
      </c>
      <c r="B134" s="7" t="s">
        <v>19</v>
      </c>
      <c r="C134" s="21" t="s">
        <v>1257</v>
      </c>
      <c r="D134" t="s">
        <v>8</v>
      </c>
      <c r="E134">
        <v>9764.9</v>
      </c>
      <c r="F134" t="s">
        <v>10</v>
      </c>
      <c r="G134" t="s">
        <v>8</v>
      </c>
      <c r="H134" s="13">
        <v>42402</v>
      </c>
      <c r="I134" s="11">
        <v>42797</v>
      </c>
      <c r="J134" s="11">
        <v>42804</v>
      </c>
      <c r="L134" s="10">
        <v>0.105263</v>
      </c>
      <c r="M134" s="8">
        <v>1000</v>
      </c>
      <c r="N134">
        <v>5.6</v>
      </c>
      <c r="O134">
        <v>9500</v>
      </c>
      <c r="Q134" s="12"/>
      <c r="S134" s="10"/>
      <c r="T134" s="2">
        <v>0.01</v>
      </c>
      <c r="U134" s="22">
        <v>42429</v>
      </c>
      <c r="V134" s="7" t="str">
        <f t="shared" ca="1" si="4"/>
        <v>http://keyinvest-de.ubs.com/DE/Showpage.aspx?pageID=5&amp;wkn=UT6YCF</v>
      </c>
      <c r="W134" s="7" t="str">
        <f t="shared" ca="1" si="5"/>
        <v>DEUT6YCF=UBSF</v>
      </c>
    </row>
    <row r="135" spans="1:23" ht="14.25" customHeight="1">
      <c r="A135" s="7" t="s">
        <v>18</v>
      </c>
      <c r="B135" s="7" t="s">
        <v>19</v>
      </c>
      <c r="C135" s="21" t="s">
        <v>1258</v>
      </c>
      <c r="D135" t="s">
        <v>8</v>
      </c>
      <c r="E135">
        <v>9764.9</v>
      </c>
      <c r="F135" t="s">
        <v>10</v>
      </c>
      <c r="G135" t="s">
        <v>8</v>
      </c>
      <c r="H135" s="13">
        <v>42402</v>
      </c>
      <c r="I135" s="11">
        <v>42888</v>
      </c>
      <c r="J135" s="11">
        <v>42895</v>
      </c>
      <c r="L135" s="10">
        <v>0.105263</v>
      </c>
      <c r="M135" s="8">
        <v>1000</v>
      </c>
      <c r="N135">
        <v>5.0999999999999996</v>
      </c>
      <c r="O135">
        <v>9500</v>
      </c>
      <c r="Q135" s="21"/>
      <c r="S135" s="10"/>
      <c r="T135" s="2">
        <v>0.01</v>
      </c>
      <c r="U135" s="22">
        <v>42429</v>
      </c>
      <c r="V135" s="7" t="str">
        <f t="shared" ca="1" si="4"/>
        <v>http://keyinvest-de.ubs.com/DE/Showpage.aspx?pageID=5&amp;wkn=UT7JLJ</v>
      </c>
      <c r="W135" s="7" t="str">
        <f t="shared" ca="1" si="5"/>
        <v>DEUT7JLJ=UBSF</v>
      </c>
    </row>
    <row r="136" spans="1:23" ht="14.25" customHeight="1">
      <c r="A136" s="7" t="s">
        <v>18</v>
      </c>
      <c r="B136" s="7" t="s">
        <v>19</v>
      </c>
      <c r="C136" s="21" t="s">
        <v>904</v>
      </c>
      <c r="D136" t="s">
        <v>67</v>
      </c>
      <c r="E136">
        <v>22.7</v>
      </c>
      <c r="F136" t="s">
        <v>29</v>
      </c>
      <c r="G136" t="s">
        <v>30</v>
      </c>
      <c r="H136" s="13">
        <v>42377</v>
      </c>
      <c r="I136" s="11">
        <v>42552</v>
      </c>
      <c r="J136" s="11">
        <v>42559</v>
      </c>
      <c r="L136" s="12">
        <v>45.454549999999998</v>
      </c>
      <c r="M136" s="8">
        <v>1000</v>
      </c>
      <c r="N136">
        <v>9.6999999999999993</v>
      </c>
      <c r="O136">
        <v>22</v>
      </c>
      <c r="Q136" s="21"/>
      <c r="S136" s="10"/>
      <c r="T136" s="2">
        <v>5.0000000000000001E-3</v>
      </c>
      <c r="U136" s="22">
        <v>42429</v>
      </c>
      <c r="V136" s="7" t="str">
        <f t="shared" ca="1" si="4"/>
        <v>http://keyinvest-de.ubs.com/DE/Showpage.aspx?pageID=5&amp;wkn=UT6ZF9</v>
      </c>
      <c r="W136" s="7" t="str">
        <f t="shared" ca="1" si="5"/>
        <v>DEUT6ZF9=UBSF</v>
      </c>
    </row>
    <row r="137" spans="1:23" ht="14.25" customHeight="1">
      <c r="A137" s="7" t="s">
        <v>18</v>
      </c>
      <c r="B137" s="7" t="s">
        <v>19</v>
      </c>
      <c r="C137" s="12" t="s">
        <v>905</v>
      </c>
      <c r="D137" t="s">
        <v>67</v>
      </c>
      <c r="E137">
        <v>22.7</v>
      </c>
      <c r="F137" t="s">
        <v>29</v>
      </c>
      <c r="G137" t="s">
        <v>30</v>
      </c>
      <c r="H137" s="13">
        <v>42377</v>
      </c>
      <c r="I137" s="11">
        <v>42769</v>
      </c>
      <c r="J137" s="11">
        <v>42776</v>
      </c>
      <c r="L137" s="12">
        <v>50</v>
      </c>
      <c r="M137" s="8">
        <v>1000</v>
      </c>
      <c r="N137">
        <v>4.5</v>
      </c>
      <c r="O137">
        <v>20</v>
      </c>
      <c r="Q137" s="21"/>
      <c r="S137" s="10"/>
      <c r="T137" s="2">
        <v>0.01</v>
      </c>
      <c r="U137" s="22">
        <v>42429</v>
      </c>
      <c r="V137" s="7" t="str">
        <f t="shared" ca="1" si="4"/>
        <v>http://keyinvest-de.ubs.com/DE/Showpage.aspx?pageID=5&amp;wkn=UT7DP2</v>
      </c>
      <c r="W137" s="7" t="str">
        <f t="shared" ca="1" si="5"/>
        <v>DEUT7DP2=UBSF</v>
      </c>
    </row>
    <row r="138" spans="1:23" ht="14.25" customHeight="1">
      <c r="A138" s="7" t="s">
        <v>18</v>
      </c>
      <c r="B138" s="7" t="s">
        <v>19</v>
      </c>
      <c r="C138" s="12" t="s">
        <v>906</v>
      </c>
      <c r="D138" s="10" t="s">
        <v>67</v>
      </c>
      <c r="E138" s="10">
        <v>22.7</v>
      </c>
      <c r="F138" s="10" t="s">
        <v>29</v>
      </c>
      <c r="G138" s="10" t="s">
        <v>30</v>
      </c>
      <c r="H138" s="13">
        <v>42377</v>
      </c>
      <c r="I138" s="11">
        <v>42832</v>
      </c>
      <c r="J138" s="11">
        <v>42843</v>
      </c>
      <c r="L138" s="12">
        <v>50</v>
      </c>
      <c r="M138" s="8">
        <v>1000</v>
      </c>
      <c r="N138">
        <v>4.5</v>
      </c>
      <c r="O138">
        <v>20</v>
      </c>
      <c r="Q138" s="21"/>
      <c r="S138" s="10"/>
      <c r="T138" s="2">
        <v>0.01</v>
      </c>
      <c r="U138" s="22">
        <v>42429</v>
      </c>
      <c r="V138" s="7" t="str">
        <f t="shared" ca="1" si="4"/>
        <v>http://keyinvest-de.ubs.com/DE/Showpage.aspx?pageID=5&amp;wkn=UT6V2N</v>
      </c>
      <c r="W138" s="7" t="str">
        <f t="shared" ca="1" si="5"/>
        <v>DEUT6V2N=UBSF</v>
      </c>
    </row>
    <row r="139" spans="1:23" ht="14.25" customHeight="1">
      <c r="A139" s="7" t="s">
        <v>18</v>
      </c>
      <c r="B139" s="7" t="s">
        <v>19</v>
      </c>
      <c r="C139" s="12" t="s">
        <v>907</v>
      </c>
      <c r="D139" s="10" t="s">
        <v>67</v>
      </c>
      <c r="E139" s="10">
        <v>22.7</v>
      </c>
      <c r="F139" s="10" t="s">
        <v>29</v>
      </c>
      <c r="G139" s="10" t="s">
        <v>30</v>
      </c>
      <c r="H139" s="13">
        <v>42377</v>
      </c>
      <c r="I139" s="11">
        <v>42832</v>
      </c>
      <c r="J139" s="11">
        <v>42843</v>
      </c>
      <c r="L139" s="12">
        <v>43.478259999999999</v>
      </c>
      <c r="M139" s="8">
        <v>1000</v>
      </c>
      <c r="N139">
        <v>8.1</v>
      </c>
      <c r="O139">
        <v>23</v>
      </c>
      <c r="Q139" s="21"/>
      <c r="T139" s="2">
        <v>0.01</v>
      </c>
      <c r="U139" s="22">
        <v>42429</v>
      </c>
      <c r="V139" s="7" t="str">
        <f t="shared" ca="1" si="4"/>
        <v>http://keyinvest-de.ubs.com/DE/Showpage.aspx?pageID=5&amp;wkn=UT6ZEX</v>
      </c>
      <c r="W139" s="7" t="str">
        <f t="shared" ca="1" si="5"/>
        <v>DEUT6ZEX=UBSF</v>
      </c>
    </row>
    <row r="140" spans="1:23" ht="14.25" customHeight="1">
      <c r="A140" s="7" t="s">
        <v>18</v>
      </c>
      <c r="B140" s="7" t="s">
        <v>19</v>
      </c>
      <c r="C140" s="12" t="s">
        <v>1430</v>
      </c>
      <c r="D140" s="10" t="s">
        <v>67</v>
      </c>
      <c r="E140" s="10">
        <v>17.600000000000001</v>
      </c>
      <c r="F140" s="10" t="s">
        <v>29</v>
      </c>
      <c r="G140" s="10" t="s">
        <v>30</v>
      </c>
      <c r="H140" s="22">
        <v>42402</v>
      </c>
      <c r="I140" s="11">
        <v>42587</v>
      </c>
      <c r="J140" s="11">
        <v>42594</v>
      </c>
      <c r="L140" s="21">
        <v>66.666669999999996</v>
      </c>
      <c r="M140" s="8">
        <v>1000</v>
      </c>
      <c r="N140">
        <v>8.8000000000000007</v>
      </c>
      <c r="O140">
        <v>15</v>
      </c>
      <c r="Q140" s="21"/>
      <c r="T140" s="2">
        <v>5.0000000000000001E-3</v>
      </c>
      <c r="U140" s="22">
        <v>42429</v>
      </c>
      <c r="V140" s="7" t="str">
        <f t="shared" ca="1" si="4"/>
        <v>http://keyinvest-de.ubs.com/DE/Showpage.aspx?pageID=5&amp;wkn=UT7BGM</v>
      </c>
      <c r="W140" s="7" t="str">
        <f t="shared" ca="1" si="5"/>
        <v>DEUT7BGM=UBSF</v>
      </c>
    </row>
    <row r="141" spans="1:23" ht="14.25" customHeight="1">
      <c r="A141" s="7" t="s">
        <v>18</v>
      </c>
      <c r="B141" s="7" t="s">
        <v>19</v>
      </c>
      <c r="C141" s="12" t="s">
        <v>1431</v>
      </c>
      <c r="D141" s="10" t="s">
        <v>67</v>
      </c>
      <c r="E141" s="10">
        <v>17.600000000000001</v>
      </c>
      <c r="F141" s="10" t="s">
        <v>29</v>
      </c>
      <c r="G141" s="10" t="s">
        <v>30</v>
      </c>
      <c r="H141" s="22">
        <v>42402</v>
      </c>
      <c r="I141" s="11">
        <v>42797</v>
      </c>
      <c r="J141" s="11">
        <v>42804</v>
      </c>
      <c r="L141" s="21">
        <v>66.666669999999996</v>
      </c>
      <c r="M141" s="8">
        <v>1000</v>
      </c>
      <c r="N141">
        <v>6.5</v>
      </c>
      <c r="O141">
        <v>15</v>
      </c>
      <c r="T141" s="2">
        <v>0.01</v>
      </c>
      <c r="U141" s="22">
        <v>42429</v>
      </c>
      <c r="V141" s="7" t="str">
        <f t="shared" ca="1" si="4"/>
        <v>http://keyinvest-de.ubs.com/DE/Showpage.aspx?pageID=5&amp;wkn=UT7KV0</v>
      </c>
      <c r="W141" s="7" t="str">
        <f t="shared" ca="1" si="5"/>
        <v>DEUT7KV0=UBSF</v>
      </c>
    </row>
    <row r="142" spans="1:23" ht="14.25" customHeight="1">
      <c r="A142" s="7" t="s">
        <v>18</v>
      </c>
      <c r="B142" s="7" t="s">
        <v>19</v>
      </c>
      <c r="C142" s="12" t="s">
        <v>1432</v>
      </c>
      <c r="D142" s="10" t="s">
        <v>67</v>
      </c>
      <c r="E142" s="10">
        <v>17.600000000000001</v>
      </c>
      <c r="F142" s="10" t="s">
        <v>29</v>
      </c>
      <c r="G142" s="10" t="s">
        <v>30</v>
      </c>
      <c r="H142" s="22">
        <v>42402</v>
      </c>
      <c r="I142" s="11">
        <v>42888</v>
      </c>
      <c r="J142" s="11">
        <v>42895</v>
      </c>
      <c r="L142" s="21">
        <v>66.666669999999996</v>
      </c>
      <c r="M142" s="8">
        <v>1000</v>
      </c>
      <c r="N142">
        <v>6</v>
      </c>
      <c r="O142">
        <v>15</v>
      </c>
      <c r="T142" s="2">
        <v>0.01</v>
      </c>
      <c r="U142" s="22">
        <v>42429</v>
      </c>
      <c r="V142" s="7" t="str">
        <f t="shared" ca="1" si="4"/>
        <v>http://keyinvest-de.ubs.com/DE/Showpage.aspx?pageID=5&amp;wkn=UT7L70</v>
      </c>
      <c r="W142" s="7" t="str">
        <f t="shared" ca="1" si="5"/>
        <v>DEUT7L70=UBSF</v>
      </c>
    </row>
    <row r="143" spans="1:23" ht="14.25" customHeight="1">
      <c r="A143" s="7" t="s">
        <v>18</v>
      </c>
      <c r="B143" s="7" t="s">
        <v>19</v>
      </c>
      <c r="C143" s="12" t="s">
        <v>997</v>
      </c>
      <c r="D143" s="10" t="s">
        <v>77</v>
      </c>
      <c r="E143" s="10">
        <v>26.3</v>
      </c>
      <c r="F143" s="10" t="s">
        <v>79</v>
      </c>
      <c r="G143" s="10" t="s">
        <v>78</v>
      </c>
      <c r="H143" s="22">
        <v>42377</v>
      </c>
      <c r="I143" s="11">
        <v>42552</v>
      </c>
      <c r="J143" s="11">
        <v>42559</v>
      </c>
      <c r="L143" s="21">
        <v>40</v>
      </c>
      <c r="M143" s="8">
        <v>1000</v>
      </c>
      <c r="N143">
        <v>8.1</v>
      </c>
      <c r="O143">
        <v>25</v>
      </c>
      <c r="T143" s="2">
        <v>5.0000000000000001E-3</v>
      </c>
      <c r="U143" s="22">
        <v>42429</v>
      </c>
      <c r="V143" s="7" t="str">
        <f t="shared" ca="1" si="4"/>
        <v>http://keyinvest-de.ubs.com/DE/Showpage.aspx?pageID=5&amp;wkn=UT6UCV</v>
      </c>
      <c r="W143" s="7" t="str">
        <f t="shared" ca="1" si="5"/>
        <v>DEUT6UCV=UBSF</v>
      </c>
    </row>
    <row r="144" spans="1:23" ht="14.25" customHeight="1">
      <c r="A144" s="7" t="s">
        <v>18</v>
      </c>
      <c r="B144" s="7" t="s">
        <v>19</v>
      </c>
      <c r="C144" s="12" t="s">
        <v>998</v>
      </c>
      <c r="D144" s="10" t="s">
        <v>77</v>
      </c>
      <c r="E144" s="10">
        <v>26.3</v>
      </c>
      <c r="F144" s="10" t="s">
        <v>79</v>
      </c>
      <c r="G144" s="10" t="s">
        <v>78</v>
      </c>
      <c r="H144" s="22">
        <v>42377</v>
      </c>
      <c r="I144" s="11">
        <v>42769</v>
      </c>
      <c r="J144" s="11">
        <v>42776</v>
      </c>
      <c r="L144" s="21">
        <v>40</v>
      </c>
      <c r="M144" s="8">
        <v>1000</v>
      </c>
      <c r="N144">
        <v>5.9</v>
      </c>
      <c r="O144">
        <v>25</v>
      </c>
      <c r="S144" s="10"/>
      <c r="T144" s="2">
        <v>0.01</v>
      </c>
      <c r="U144" s="22">
        <v>42429</v>
      </c>
      <c r="V144" s="7" t="str">
        <f t="shared" ca="1" si="4"/>
        <v>http://keyinvest-de.ubs.com/DE/Showpage.aspx?pageID=5&amp;wkn=UT69H1</v>
      </c>
      <c r="W144" s="7" t="str">
        <f t="shared" ca="1" si="5"/>
        <v>DEUT69H1=UBSF</v>
      </c>
    </row>
    <row r="145" spans="1:23" ht="14.25" customHeight="1">
      <c r="A145" s="7" t="s">
        <v>18</v>
      </c>
      <c r="B145" s="7" t="s">
        <v>19</v>
      </c>
      <c r="C145" s="12" t="s">
        <v>999</v>
      </c>
      <c r="D145" s="10" t="s">
        <v>77</v>
      </c>
      <c r="E145" s="10">
        <v>26.3</v>
      </c>
      <c r="F145" s="10" t="s">
        <v>79</v>
      </c>
      <c r="G145" s="10" t="s">
        <v>78</v>
      </c>
      <c r="H145" s="22">
        <v>42377</v>
      </c>
      <c r="I145" s="11">
        <v>42832</v>
      </c>
      <c r="J145" s="11">
        <v>42843</v>
      </c>
      <c r="L145" s="21">
        <v>40</v>
      </c>
      <c r="M145" s="8">
        <v>1000</v>
      </c>
      <c r="N145">
        <v>5.6</v>
      </c>
      <c r="O145">
        <v>25</v>
      </c>
      <c r="T145" s="2">
        <v>0.01</v>
      </c>
      <c r="U145" s="22">
        <v>42429</v>
      </c>
      <c r="V145" s="7" t="str">
        <f t="shared" ca="1" si="4"/>
        <v>http://keyinvest-de.ubs.com/DE/Showpage.aspx?pageID=5&amp;wkn=UT69GP</v>
      </c>
      <c r="W145" s="7" t="str">
        <f t="shared" ca="1" si="5"/>
        <v>DEUT69GP=UBSF</v>
      </c>
    </row>
    <row r="146" spans="1:23" ht="14.25" customHeight="1">
      <c r="A146" s="7" t="s">
        <v>18</v>
      </c>
      <c r="B146" s="7" t="s">
        <v>19</v>
      </c>
      <c r="C146" s="12" t="s">
        <v>1439</v>
      </c>
      <c r="D146" t="s">
        <v>77</v>
      </c>
      <c r="E146">
        <v>23.4</v>
      </c>
      <c r="F146" t="s">
        <v>79</v>
      </c>
      <c r="G146" s="10" t="s">
        <v>78</v>
      </c>
      <c r="H146" s="22">
        <v>42402</v>
      </c>
      <c r="I146" s="11">
        <v>42587</v>
      </c>
      <c r="J146" s="11">
        <v>42594</v>
      </c>
      <c r="L146" s="21">
        <v>50</v>
      </c>
      <c r="M146" s="8">
        <v>1000</v>
      </c>
      <c r="N146">
        <v>4.5</v>
      </c>
      <c r="O146">
        <v>20</v>
      </c>
      <c r="T146" s="2">
        <v>5.0000000000000001E-3</v>
      </c>
      <c r="U146" s="22">
        <v>42429</v>
      </c>
      <c r="V146" s="7" t="str">
        <f t="shared" ca="1" si="4"/>
        <v>http://keyinvest-de.ubs.com/DE/Showpage.aspx?pageID=5&amp;wkn=UT6RZT</v>
      </c>
      <c r="W146" s="7" t="str">
        <f t="shared" ca="1" si="5"/>
        <v>DEUT6RZT=UBSF</v>
      </c>
    </row>
    <row r="147" spans="1:23" ht="14.25" customHeight="1">
      <c r="A147" s="7" t="s">
        <v>18</v>
      </c>
      <c r="B147" s="7" t="s">
        <v>19</v>
      </c>
      <c r="C147" s="12" t="s">
        <v>1440</v>
      </c>
      <c r="D147" t="s">
        <v>77</v>
      </c>
      <c r="E147">
        <v>23.4</v>
      </c>
      <c r="F147" t="s">
        <v>79</v>
      </c>
      <c r="G147" s="10" t="s">
        <v>78</v>
      </c>
      <c r="H147" s="22">
        <v>42402</v>
      </c>
      <c r="I147" s="11">
        <v>42797</v>
      </c>
      <c r="J147" s="11">
        <v>42804</v>
      </c>
      <c r="L147" s="21">
        <v>50</v>
      </c>
      <c r="M147" s="8">
        <v>1000</v>
      </c>
      <c r="N147">
        <v>3.8</v>
      </c>
      <c r="O147">
        <v>20</v>
      </c>
      <c r="T147" s="2">
        <v>0.01</v>
      </c>
      <c r="U147" s="22">
        <v>42429</v>
      </c>
      <c r="V147" s="7" t="str">
        <f t="shared" ca="1" si="4"/>
        <v>http://keyinvest-de.ubs.com/DE/Showpage.aspx?pageID=5&amp;wkn=UT6WY4</v>
      </c>
      <c r="W147" s="7" t="str">
        <f t="shared" ca="1" si="5"/>
        <v>DEUT6WY4=UBSF</v>
      </c>
    </row>
    <row r="148" spans="1:23" ht="14.25" customHeight="1">
      <c r="A148" s="7" t="s">
        <v>18</v>
      </c>
      <c r="B148" s="7" t="s">
        <v>19</v>
      </c>
      <c r="C148" s="12" t="s">
        <v>1441</v>
      </c>
      <c r="D148" t="s">
        <v>77</v>
      </c>
      <c r="E148">
        <v>23.4</v>
      </c>
      <c r="F148" t="s">
        <v>79</v>
      </c>
      <c r="G148" s="10" t="s">
        <v>78</v>
      </c>
      <c r="H148" s="22">
        <v>42402</v>
      </c>
      <c r="I148" s="11">
        <v>42888</v>
      </c>
      <c r="J148" s="11">
        <v>42895</v>
      </c>
      <c r="L148" s="21">
        <v>50</v>
      </c>
      <c r="M148" s="8">
        <v>1000</v>
      </c>
      <c r="N148">
        <v>4.5999999999999996</v>
      </c>
      <c r="O148">
        <v>20</v>
      </c>
      <c r="T148" s="2">
        <v>0.01</v>
      </c>
      <c r="U148" s="22">
        <v>42429</v>
      </c>
      <c r="V148" s="7" t="str">
        <f t="shared" ca="1" si="4"/>
        <v>http://keyinvest-de.ubs.com/DE/Showpage.aspx?pageID=5&amp;wkn=UT6X9S</v>
      </c>
      <c r="W148" s="7" t="str">
        <f t="shared" ca="1" si="5"/>
        <v>DEUT6X9S=UBSF</v>
      </c>
    </row>
    <row r="149" spans="1:23" ht="14.25" customHeight="1">
      <c r="A149" s="7" t="s">
        <v>18</v>
      </c>
      <c r="B149" s="7" t="s">
        <v>19</v>
      </c>
      <c r="C149" s="12" t="s">
        <v>1032</v>
      </c>
      <c r="D149" t="s">
        <v>170</v>
      </c>
      <c r="E149">
        <v>39.799999999999997</v>
      </c>
      <c r="F149" t="s">
        <v>167</v>
      </c>
      <c r="G149" s="10" t="s">
        <v>179</v>
      </c>
      <c r="H149" s="22">
        <v>42377</v>
      </c>
      <c r="I149" s="11">
        <v>42552</v>
      </c>
      <c r="J149" s="11">
        <v>42559</v>
      </c>
      <c r="L149" s="21">
        <v>28.571429999999999</v>
      </c>
      <c r="M149" s="8">
        <v>1000</v>
      </c>
      <c r="N149">
        <v>9.1999999999999993</v>
      </c>
      <c r="O149">
        <v>35</v>
      </c>
      <c r="Q149" s="12"/>
      <c r="T149" s="2">
        <v>5.0000000000000001E-3</v>
      </c>
      <c r="U149" s="22">
        <v>42429</v>
      </c>
      <c r="V149" s="7" t="str">
        <f t="shared" ca="1" si="4"/>
        <v>http://keyinvest-de.ubs.com/DE/Showpage.aspx?pageID=5&amp;wkn=UT6UD9</v>
      </c>
      <c r="W149" s="7" t="str">
        <f t="shared" ca="1" si="5"/>
        <v>DEUT6UD9=UBSF</v>
      </c>
    </row>
    <row r="150" spans="1:23" ht="14.25" customHeight="1">
      <c r="A150" s="7" t="s">
        <v>18</v>
      </c>
      <c r="B150" s="7" t="s">
        <v>19</v>
      </c>
      <c r="C150" s="12" t="s">
        <v>1033</v>
      </c>
      <c r="D150" t="s">
        <v>170</v>
      </c>
      <c r="E150">
        <v>39.799999999999997</v>
      </c>
      <c r="F150" t="s">
        <v>167</v>
      </c>
      <c r="G150" t="s">
        <v>179</v>
      </c>
      <c r="H150" s="22">
        <v>42377</v>
      </c>
      <c r="I150" s="11">
        <v>42769</v>
      </c>
      <c r="J150" s="11">
        <v>42776</v>
      </c>
      <c r="L150" s="21">
        <v>28.571429999999999</v>
      </c>
      <c r="M150" s="8">
        <v>1000</v>
      </c>
      <c r="N150">
        <v>8.8000000000000007</v>
      </c>
      <c r="O150">
        <v>35</v>
      </c>
      <c r="Q150" s="21"/>
      <c r="T150" s="2">
        <v>0.01</v>
      </c>
      <c r="U150" s="22">
        <v>42429</v>
      </c>
      <c r="V150" s="7" t="str">
        <f t="shared" ca="1" si="4"/>
        <v>http://keyinvest-de.ubs.com/DE/Showpage.aspx?pageID=5&amp;wkn=UT6UTG</v>
      </c>
      <c r="W150" s="7" t="str">
        <f t="shared" ca="1" si="5"/>
        <v>DEUT6UTG=UBSF</v>
      </c>
    </row>
    <row r="151" spans="1:23" ht="14.25" customHeight="1">
      <c r="A151" s="7" t="s">
        <v>18</v>
      </c>
      <c r="B151" s="7" t="s">
        <v>19</v>
      </c>
      <c r="C151" s="12" t="s">
        <v>1034</v>
      </c>
      <c r="D151" t="s">
        <v>170</v>
      </c>
      <c r="E151">
        <v>39.799999999999997</v>
      </c>
      <c r="F151" t="s">
        <v>167</v>
      </c>
      <c r="G151" t="s">
        <v>179</v>
      </c>
      <c r="H151" s="22">
        <v>42377</v>
      </c>
      <c r="I151" s="11">
        <v>42832</v>
      </c>
      <c r="J151" s="11">
        <v>42843</v>
      </c>
      <c r="L151" s="21">
        <v>28.571429999999999</v>
      </c>
      <c r="M151" s="8">
        <v>1000</v>
      </c>
      <c r="N151">
        <v>9.1999999999999993</v>
      </c>
      <c r="O151">
        <v>35</v>
      </c>
      <c r="Q151" s="21"/>
      <c r="T151" s="2">
        <v>0.01</v>
      </c>
      <c r="U151" s="22">
        <v>42429</v>
      </c>
      <c r="V151" s="7" t="str">
        <f t="shared" ca="1" si="4"/>
        <v>http://keyinvest-de.ubs.com/DE/Showpage.aspx?pageID=5&amp;wkn=UT7N3N</v>
      </c>
      <c r="W151" s="7" t="str">
        <f t="shared" ca="1" si="5"/>
        <v>DEUT7N3N=UBSF</v>
      </c>
    </row>
    <row r="152" spans="1:23" ht="14.25" customHeight="1">
      <c r="A152" s="7" t="s">
        <v>18</v>
      </c>
      <c r="B152" s="7" t="s">
        <v>19</v>
      </c>
      <c r="C152" s="12" t="s">
        <v>1035</v>
      </c>
      <c r="D152" t="s">
        <v>170</v>
      </c>
      <c r="E152">
        <v>39.799999999999997</v>
      </c>
      <c r="F152" t="s">
        <v>167</v>
      </c>
      <c r="G152" t="s">
        <v>179</v>
      </c>
      <c r="H152" s="22">
        <v>42377</v>
      </c>
      <c r="I152" s="11">
        <v>42832</v>
      </c>
      <c r="J152" s="11">
        <v>42843</v>
      </c>
      <c r="L152" s="21">
        <v>25</v>
      </c>
      <c r="M152" s="8">
        <v>1000</v>
      </c>
      <c r="N152">
        <v>13.2</v>
      </c>
      <c r="O152">
        <v>40</v>
      </c>
      <c r="T152" s="2">
        <v>0.01</v>
      </c>
      <c r="U152" s="22">
        <v>42429</v>
      </c>
      <c r="V152" s="7" t="str">
        <f t="shared" ca="1" si="4"/>
        <v>http://keyinvest-de.ubs.com/DE/Showpage.aspx?pageID=5&amp;wkn=UT7MRN</v>
      </c>
      <c r="W152" s="7" t="str">
        <f t="shared" ca="1" si="5"/>
        <v>DEUT7MRN=UBSF</v>
      </c>
    </row>
    <row r="153" spans="1:23" ht="14.25" customHeight="1">
      <c r="A153" s="7" t="s">
        <v>18</v>
      </c>
      <c r="B153" s="7" t="s">
        <v>19</v>
      </c>
      <c r="C153" s="12" t="s">
        <v>912</v>
      </c>
      <c r="D153" t="s">
        <v>2</v>
      </c>
      <c r="E153">
        <v>17</v>
      </c>
      <c r="F153" t="s">
        <v>31</v>
      </c>
      <c r="G153" t="s">
        <v>32</v>
      </c>
      <c r="H153" s="22">
        <v>42377</v>
      </c>
      <c r="I153" s="11">
        <v>42552</v>
      </c>
      <c r="J153" s="11">
        <v>42559</v>
      </c>
      <c r="L153" s="21">
        <v>66.666669999999996</v>
      </c>
      <c r="M153" s="8">
        <v>1000</v>
      </c>
      <c r="N153">
        <v>4.8</v>
      </c>
      <c r="O153">
        <v>15</v>
      </c>
      <c r="T153" s="2">
        <v>5.0000000000000001E-3</v>
      </c>
      <c r="U153" s="22">
        <v>42429</v>
      </c>
      <c r="V153" s="7" t="str">
        <f t="shared" ca="1" si="4"/>
        <v>http://keyinvest-de.ubs.com/DE/Showpage.aspx?pageID=5&amp;wkn=UT6PZP</v>
      </c>
      <c r="W153" s="7" t="str">
        <f t="shared" ca="1" si="5"/>
        <v>DEUT6PZP=UBSF</v>
      </c>
    </row>
    <row r="154" spans="1:23" ht="14.25" customHeight="1">
      <c r="A154" s="7" t="s">
        <v>18</v>
      </c>
      <c r="B154" s="7" t="s">
        <v>19</v>
      </c>
      <c r="C154" s="12" t="s">
        <v>913</v>
      </c>
      <c r="D154" t="s">
        <v>2</v>
      </c>
      <c r="E154">
        <v>17</v>
      </c>
      <c r="F154" t="s">
        <v>31</v>
      </c>
      <c r="G154" t="s">
        <v>32</v>
      </c>
      <c r="H154" s="22">
        <v>42377</v>
      </c>
      <c r="I154" s="11">
        <v>42769</v>
      </c>
      <c r="J154" s="11">
        <v>42776</v>
      </c>
      <c r="L154" s="21">
        <v>66.666669999999996</v>
      </c>
      <c r="M154" s="8">
        <v>1000</v>
      </c>
      <c r="N154">
        <v>4.4000000000000004</v>
      </c>
      <c r="O154">
        <v>15</v>
      </c>
      <c r="T154" s="2">
        <v>0.01</v>
      </c>
      <c r="U154" s="22">
        <v>42429</v>
      </c>
      <c r="V154" s="7" t="str">
        <f t="shared" ca="1" si="4"/>
        <v>http://keyinvest-de.ubs.com/DE/Showpage.aspx?pageID=5&amp;wkn=UT60MD</v>
      </c>
      <c r="W154" s="7" t="str">
        <f t="shared" ca="1" si="5"/>
        <v>DEUT60MD=UBSF</v>
      </c>
    </row>
    <row r="155" spans="1:23" ht="14.25" customHeight="1">
      <c r="A155" s="7" t="s">
        <v>18</v>
      </c>
      <c r="B155" s="7" t="s">
        <v>19</v>
      </c>
      <c r="C155" s="12" t="s">
        <v>914</v>
      </c>
      <c r="D155" t="s">
        <v>2</v>
      </c>
      <c r="E155">
        <v>17</v>
      </c>
      <c r="F155" t="s">
        <v>31</v>
      </c>
      <c r="G155" t="s">
        <v>32</v>
      </c>
      <c r="H155" s="22">
        <v>42377</v>
      </c>
      <c r="I155" s="11">
        <v>42832</v>
      </c>
      <c r="J155" s="11">
        <v>42843</v>
      </c>
      <c r="L155" s="21">
        <v>66.666669999999996</v>
      </c>
      <c r="M155" s="8">
        <v>1000</v>
      </c>
      <c r="N155">
        <v>4.3</v>
      </c>
      <c r="O155">
        <v>15</v>
      </c>
      <c r="T155" s="2">
        <v>0.01</v>
      </c>
      <c r="U155" s="22">
        <v>42429</v>
      </c>
      <c r="V155" s="7" t="str">
        <f t="shared" ca="1" si="4"/>
        <v>http://keyinvest-de.ubs.com/DE/Showpage.aspx?pageID=5&amp;wkn=UT64UX</v>
      </c>
      <c r="W155" s="7" t="str">
        <f t="shared" ca="1" si="5"/>
        <v>DEUT64UX=UBSF</v>
      </c>
    </row>
    <row r="156" spans="1:23" ht="14.25" customHeight="1">
      <c r="A156" s="7" t="s">
        <v>18</v>
      </c>
      <c r="B156" s="7" t="s">
        <v>19</v>
      </c>
      <c r="C156" s="12" t="s">
        <v>915</v>
      </c>
      <c r="D156" t="s">
        <v>2</v>
      </c>
      <c r="E156">
        <v>17</v>
      </c>
      <c r="F156" t="s">
        <v>31</v>
      </c>
      <c r="G156" t="s">
        <v>32</v>
      </c>
      <c r="H156" s="22">
        <v>42377</v>
      </c>
      <c r="I156" s="11">
        <v>42832</v>
      </c>
      <c r="J156" s="11">
        <v>42843</v>
      </c>
      <c r="L156" s="21">
        <v>58.823529999999998</v>
      </c>
      <c r="M156" s="8">
        <v>1000</v>
      </c>
      <c r="N156">
        <v>7.9</v>
      </c>
      <c r="O156">
        <v>17</v>
      </c>
      <c r="T156" s="2">
        <v>0.01</v>
      </c>
      <c r="U156" s="22">
        <v>42429</v>
      </c>
      <c r="V156" s="7" t="str">
        <f t="shared" ca="1" si="4"/>
        <v>http://keyinvest-de.ubs.com/DE/Showpage.aspx?pageID=5&amp;wkn=UT7RMQ</v>
      </c>
      <c r="W156" s="7" t="str">
        <f t="shared" ca="1" si="5"/>
        <v>DEUT7RMQ=UBSF</v>
      </c>
    </row>
    <row r="157" spans="1:23" ht="14.25" customHeight="1">
      <c r="A157" s="7" t="s">
        <v>18</v>
      </c>
      <c r="B157" s="7" t="s">
        <v>19</v>
      </c>
      <c r="C157" s="10" t="s">
        <v>1442</v>
      </c>
      <c r="D157" t="s">
        <v>2</v>
      </c>
      <c r="E157">
        <v>15.8</v>
      </c>
      <c r="F157" t="s">
        <v>31</v>
      </c>
      <c r="G157" t="s">
        <v>32</v>
      </c>
      <c r="H157" s="22">
        <v>42402</v>
      </c>
      <c r="I157" s="11">
        <v>42587</v>
      </c>
      <c r="J157" s="11">
        <v>42594</v>
      </c>
      <c r="L157" s="10">
        <v>71.428569999999993</v>
      </c>
      <c r="M157" s="8">
        <v>1000</v>
      </c>
      <c r="N157">
        <v>7.2</v>
      </c>
      <c r="O157">
        <v>14</v>
      </c>
      <c r="T157" s="2">
        <v>5.0000000000000001E-3</v>
      </c>
      <c r="U157" s="22">
        <v>42429</v>
      </c>
      <c r="V157" s="7" t="str">
        <f t="shared" ca="1" si="4"/>
        <v>http://keyinvest-de.ubs.com/DE/Showpage.aspx?pageID=5&amp;wkn=UT7L6T</v>
      </c>
      <c r="W157" s="7" t="str">
        <f t="shared" ca="1" si="5"/>
        <v>DEUT7L6T=UBSF</v>
      </c>
    </row>
    <row r="158" spans="1:23" ht="14.25" customHeight="1">
      <c r="A158" s="7" t="s">
        <v>18</v>
      </c>
      <c r="B158" s="7" t="s">
        <v>19</v>
      </c>
      <c r="C158" s="10" t="s">
        <v>1443</v>
      </c>
      <c r="D158" t="s">
        <v>2</v>
      </c>
      <c r="E158">
        <v>15.8</v>
      </c>
      <c r="F158" t="s">
        <v>31</v>
      </c>
      <c r="G158" t="s">
        <v>32</v>
      </c>
      <c r="H158" s="22">
        <v>42402</v>
      </c>
      <c r="I158" s="11">
        <v>42797</v>
      </c>
      <c r="J158" s="11">
        <v>42804</v>
      </c>
      <c r="L158" s="10">
        <v>71.428569999999993</v>
      </c>
      <c r="M158" s="8">
        <v>1000</v>
      </c>
      <c r="N158">
        <v>5.3</v>
      </c>
      <c r="O158">
        <v>14</v>
      </c>
      <c r="T158" s="2">
        <v>0.01</v>
      </c>
      <c r="U158" s="22">
        <v>42429</v>
      </c>
      <c r="V158" s="7" t="str">
        <f t="shared" ca="1" si="4"/>
        <v>http://keyinvest-de.ubs.com/DE/Showpage.aspx?pageID=5&amp;wkn=UT7NPS</v>
      </c>
      <c r="W158" s="7" t="str">
        <f t="shared" ca="1" si="5"/>
        <v>DEUT7NPS=UBSF</v>
      </c>
    </row>
    <row r="159" spans="1:23" ht="14.25" customHeight="1">
      <c r="A159" s="7" t="s">
        <v>18</v>
      </c>
      <c r="B159" s="7" t="s">
        <v>19</v>
      </c>
      <c r="C159" s="10" t="s">
        <v>1444</v>
      </c>
      <c r="D159" t="s">
        <v>2</v>
      </c>
      <c r="E159">
        <v>15.8</v>
      </c>
      <c r="F159" t="s">
        <v>31</v>
      </c>
      <c r="G159" t="s">
        <v>32</v>
      </c>
      <c r="H159" s="22">
        <v>42402</v>
      </c>
      <c r="I159" s="11">
        <v>42888</v>
      </c>
      <c r="J159" s="11">
        <v>42895</v>
      </c>
      <c r="L159" s="10">
        <v>71.428569999999993</v>
      </c>
      <c r="M159" s="8">
        <v>1000</v>
      </c>
      <c r="N159">
        <v>5.9</v>
      </c>
      <c r="O159">
        <v>14</v>
      </c>
      <c r="T159" s="2">
        <v>0.01</v>
      </c>
      <c r="U159" s="22">
        <v>42429</v>
      </c>
      <c r="V159" s="7" t="str">
        <f t="shared" ca="1" si="4"/>
        <v>http://keyinvest-de.ubs.com/DE/Showpage.aspx?pageID=5&amp;wkn=UT7H0F</v>
      </c>
      <c r="W159" s="7" t="str">
        <f t="shared" ca="1" si="5"/>
        <v>DEUT7H0F=UBSF</v>
      </c>
    </row>
    <row r="160" spans="1:23" ht="14.25" customHeight="1">
      <c r="A160" s="7" t="s">
        <v>18</v>
      </c>
      <c r="B160" s="7" t="s">
        <v>19</v>
      </c>
      <c r="C160" s="12" t="s">
        <v>183</v>
      </c>
      <c r="D160" t="s">
        <v>44</v>
      </c>
      <c r="E160">
        <v>8.8000000000000007</v>
      </c>
      <c r="F160" t="s">
        <v>33</v>
      </c>
      <c r="G160" t="s">
        <v>34</v>
      </c>
      <c r="H160" s="22">
        <v>42340</v>
      </c>
      <c r="I160" s="11">
        <v>42706</v>
      </c>
      <c r="J160" s="11">
        <v>42713</v>
      </c>
      <c r="L160" s="10">
        <v>142.8571</v>
      </c>
      <c r="M160" s="8">
        <v>1000</v>
      </c>
      <c r="N160">
        <v>6.1</v>
      </c>
      <c r="O160">
        <v>7</v>
      </c>
      <c r="T160" s="2">
        <v>0.01</v>
      </c>
      <c r="U160" s="22">
        <v>42429</v>
      </c>
      <c r="V160" s="7" t="str">
        <f t="shared" ca="1" si="4"/>
        <v>http://keyinvest-de.ubs.com/DE/Showpage.aspx?pageID=5&amp;wkn=UT6CG1</v>
      </c>
      <c r="W160" s="7" t="str">
        <f t="shared" ca="1" si="5"/>
        <v>DEUT6CG1=UBSF</v>
      </c>
    </row>
    <row r="161" spans="1:23" ht="14.25" customHeight="1">
      <c r="A161" s="7" t="s">
        <v>18</v>
      </c>
      <c r="B161" s="7" t="s">
        <v>19</v>
      </c>
      <c r="C161" s="21" t="s">
        <v>184</v>
      </c>
      <c r="D161" t="s">
        <v>44</v>
      </c>
      <c r="E161">
        <v>8.8000000000000007</v>
      </c>
      <c r="F161" t="s">
        <v>33</v>
      </c>
      <c r="G161" t="s">
        <v>34</v>
      </c>
      <c r="H161" s="22">
        <v>42340</v>
      </c>
      <c r="I161" s="11">
        <v>42797</v>
      </c>
      <c r="J161" s="11">
        <v>42804</v>
      </c>
      <c r="L161" s="21">
        <v>142.8571</v>
      </c>
      <c r="M161" s="8">
        <v>1000</v>
      </c>
      <c r="N161">
        <v>5.9</v>
      </c>
      <c r="O161">
        <v>7</v>
      </c>
      <c r="T161" s="2">
        <v>0.01</v>
      </c>
      <c r="U161" s="22">
        <v>42429</v>
      </c>
      <c r="V161" s="7" t="str">
        <f t="shared" ca="1" si="4"/>
        <v>http://keyinvest-de.ubs.com/DE/Showpage.aspx?pageID=5&amp;wkn=UT5KYM</v>
      </c>
      <c r="W161" s="7" t="str">
        <f t="shared" ca="1" si="5"/>
        <v>DEUT5KYM=UBSF</v>
      </c>
    </row>
    <row r="162" spans="1:23" ht="14.25" customHeight="1">
      <c r="A162" s="7" t="s">
        <v>18</v>
      </c>
      <c r="B162" s="7" t="s">
        <v>19</v>
      </c>
      <c r="C162" s="21" t="s">
        <v>916</v>
      </c>
      <c r="D162" t="s">
        <v>44</v>
      </c>
      <c r="E162">
        <v>8.9</v>
      </c>
      <c r="F162" t="s">
        <v>33</v>
      </c>
      <c r="G162" t="s">
        <v>34</v>
      </c>
      <c r="H162" s="22">
        <v>42377</v>
      </c>
      <c r="I162" s="11">
        <v>42552</v>
      </c>
      <c r="J162" s="11">
        <v>42559</v>
      </c>
      <c r="L162" s="21">
        <v>125</v>
      </c>
      <c r="M162" s="8">
        <v>1000</v>
      </c>
      <c r="N162">
        <v>12.7</v>
      </c>
      <c r="O162">
        <v>8</v>
      </c>
      <c r="T162" s="2">
        <v>5.0000000000000001E-3</v>
      </c>
      <c r="U162" s="22">
        <v>42429</v>
      </c>
      <c r="V162" s="7" t="str">
        <f t="shared" ca="1" si="4"/>
        <v>http://keyinvest-de.ubs.com/DE/Showpage.aspx?pageID=5&amp;wkn=UT6UQM</v>
      </c>
      <c r="W162" s="7" t="str">
        <f t="shared" ca="1" si="5"/>
        <v>DEUT6UQM=UBSF</v>
      </c>
    </row>
    <row r="163" spans="1:23" ht="14.25" customHeight="1">
      <c r="A163" s="7" t="s">
        <v>18</v>
      </c>
      <c r="B163" s="7" t="s">
        <v>19</v>
      </c>
      <c r="C163" s="21" t="s">
        <v>917</v>
      </c>
      <c r="D163" t="s">
        <v>44</v>
      </c>
      <c r="E163">
        <v>8.9</v>
      </c>
      <c r="F163" t="s">
        <v>33</v>
      </c>
      <c r="G163" t="s">
        <v>34</v>
      </c>
      <c r="H163" s="22">
        <v>42377</v>
      </c>
      <c r="I163" s="11">
        <v>42769</v>
      </c>
      <c r="J163" s="11">
        <v>42776</v>
      </c>
      <c r="L163" s="21">
        <v>125</v>
      </c>
      <c r="M163" s="8">
        <v>1000</v>
      </c>
      <c r="N163">
        <v>8.4</v>
      </c>
      <c r="O163">
        <v>8</v>
      </c>
      <c r="T163" s="2">
        <v>0.01</v>
      </c>
      <c r="U163" s="22">
        <v>42429</v>
      </c>
      <c r="V163" s="7" t="str">
        <f t="shared" ca="1" si="4"/>
        <v>http://keyinvest-de.ubs.com/DE/Showpage.aspx?pageID=5&amp;wkn=UT7E0P</v>
      </c>
      <c r="W163" s="7" t="str">
        <f t="shared" ca="1" si="5"/>
        <v>DEUT7E0P=UBSF</v>
      </c>
    </row>
    <row r="164" spans="1:23" ht="14.25" customHeight="1">
      <c r="A164" s="7" t="s">
        <v>18</v>
      </c>
      <c r="B164" s="7" t="s">
        <v>19</v>
      </c>
      <c r="C164" s="21" t="s">
        <v>918</v>
      </c>
      <c r="D164" t="s">
        <v>44</v>
      </c>
      <c r="E164">
        <v>8.9</v>
      </c>
      <c r="F164" t="s">
        <v>33</v>
      </c>
      <c r="G164" t="s">
        <v>34</v>
      </c>
      <c r="H164" s="22">
        <v>42377</v>
      </c>
      <c r="I164" s="11">
        <v>42832</v>
      </c>
      <c r="J164" s="11">
        <v>42843</v>
      </c>
      <c r="L164" s="10">
        <v>133.33330000000001</v>
      </c>
      <c r="M164" s="8">
        <v>1000</v>
      </c>
      <c r="N164">
        <v>6.3</v>
      </c>
      <c r="O164">
        <v>7.5</v>
      </c>
      <c r="T164" s="2">
        <v>0.01</v>
      </c>
      <c r="U164" s="22">
        <v>42429</v>
      </c>
      <c r="V164" s="7" t="str">
        <f t="shared" ca="1" si="4"/>
        <v>http://keyinvest-de.ubs.com/DE/Showpage.aspx?pageID=5&amp;wkn=UT7E11</v>
      </c>
      <c r="W164" s="7" t="str">
        <f t="shared" ca="1" si="5"/>
        <v>DEUT7E11=UBSF</v>
      </c>
    </row>
    <row r="165" spans="1:23" ht="14.25" customHeight="1">
      <c r="A165" s="7" t="s">
        <v>18</v>
      </c>
      <c r="B165" s="7" t="s">
        <v>19</v>
      </c>
      <c r="C165" s="12" t="s">
        <v>919</v>
      </c>
      <c r="D165" t="s">
        <v>44</v>
      </c>
      <c r="E165">
        <v>8.9</v>
      </c>
      <c r="F165" t="s">
        <v>33</v>
      </c>
      <c r="G165" t="s">
        <v>34</v>
      </c>
      <c r="H165" s="22">
        <v>42377</v>
      </c>
      <c r="I165" s="11">
        <v>42832</v>
      </c>
      <c r="J165" s="11">
        <v>42843</v>
      </c>
      <c r="L165" s="10">
        <v>111.11109999999999</v>
      </c>
      <c r="M165" s="8">
        <v>1000</v>
      </c>
      <c r="N165">
        <v>11.4</v>
      </c>
      <c r="O165">
        <v>9</v>
      </c>
      <c r="Q165" s="21"/>
      <c r="T165" s="2">
        <v>0.01</v>
      </c>
      <c r="U165" s="22">
        <v>42429</v>
      </c>
      <c r="V165" s="7" t="str">
        <f t="shared" ca="1" si="4"/>
        <v>http://keyinvest-de.ubs.com/DE/Showpage.aspx?pageID=5&amp;wkn=UT6V2M</v>
      </c>
      <c r="W165" s="7" t="str">
        <f t="shared" ca="1" si="5"/>
        <v>DEUT6V2M=UBSF</v>
      </c>
    </row>
    <row r="166" spans="1:23" ht="14.25" customHeight="1">
      <c r="A166" s="7" t="s">
        <v>18</v>
      </c>
      <c r="B166" s="7" t="s">
        <v>19</v>
      </c>
      <c r="C166" s="12" t="s">
        <v>1445</v>
      </c>
      <c r="D166" t="s">
        <v>44</v>
      </c>
      <c r="E166">
        <v>8.9</v>
      </c>
      <c r="F166" t="s">
        <v>33</v>
      </c>
      <c r="G166" t="s">
        <v>34</v>
      </c>
      <c r="H166" s="22">
        <v>42402</v>
      </c>
      <c r="I166" s="11">
        <v>42587</v>
      </c>
      <c r="J166" s="11">
        <v>42594</v>
      </c>
      <c r="L166" s="21">
        <v>125</v>
      </c>
      <c r="M166" s="8">
        <v>1000</v>
      </c>
      <c r="N166">
        <v>16.100000000000001</v>
      </c>
      <c r="O166">
        <v>8</v>
      </c>
      <c r="T166" s="2">
        <v>5.0000000000000001E-3</v>
      </c>
      <c r="U166" s="22">
        <v>42429</v>
      </c>
      <c r="V166" s="7" t="str">
        <f t="shared" ca="1" si="4"/>
        <v>http://keyinvest-de.ubs.com/DE/Showpage.aspx?pageID=5&amp;wkn=UT7NQ4</v>
      </c>
      <c r="W166" s="7" t="str">
        <f t="shared" ca="1" si="5"/>
        <v>DEUT7NQ4=UBSF</v>
      </c>
    </row>
    <row r="167" spans="1:23" ht="14.25" customHeight="1">
      <c r="A167" s="7" t="s">
        <v>18</v>
      </c>
      <c r="B167" s="7" t="s">
        <v>19</v>
      </c>
      <c r="C167" s="12" t="s">
        <v>1446</v>
      </c>
      <c r="D167" t="s">
        <v>44</v>
      </c>
      <c r="E167">
        <v>8.9</v>
      </c>
      <c r="F167" t="s">
        <v>33</v>
      </c>
      <c r="G167" t="s">
        <v>34</v>
      </c>
      <c r="H167" s="22">
        <v>42402</v>
      </c>
      <c r="I167" s="11">
        <v>42797</v>
      </c>
      <c r="J167" s="11">
        <v>42804</v>
      </c>
      <c r="L167" s="21">
        <v>125</v>
      </c>
      <c r="M167" s="8">
        <v>1000</v>
      </c>
      <c r="N167">
        <v>10.1</v>
      </c>
      <c r="O167">
        <v>8</v>
      </c>
      <c r="T167" s="2">
        <v>0.01</v>
      </c>
      <c r="U167" s="22">
        <v>42429</v>
      </c>
      <c r="V167" s="7" t="str">
        <f t="shared" ca="1" si="4"/>
        <v>http://keyinvest-de.ubs.com/DE/Showpage.aspx?pageID=5&amp;wkn=UT7SZH</v>
      </c>
      <c r="W167" s="7" t="str">
        <f t="shared" ca="1" si="5"/>
        <v>DEUT7SZH=UBSF</v>
      </c>
    </row>
    <row r="168" spans="1:23" ht="14.25" customHeight="1">
      <c r="A168" s="7" t="s">
        <v>18</v>
      </c>
      <c r="B168" s="7" t="s">
        <v>19</v>
      </c>
      <c r="C168" s="12" t="s">
        <v>1447</v>
      </c>
      <c r="D168" t="s">
        <v>44</v>
      </c>
      <c r="E168">
        <v>8.9</v>
      </c>
      <c r="F168" t="s">
        <v>33</v>
      </c>
      <c r="G168" t="s">
        <v>34</v>
      </c>
      <c r="H168" s="22">
        <v>42402</v>
      </c>
      <c r="I168" s="11">
        <v>42888</v>
      </c>
      <c r="J168" s="11">
        <v>42895</v>
      </c>
      <c r="L168" s="21">
        <v>125</v>
      </c>
      <c r="M168" s="8">
        <v>1000</v>
      </c>
      <c r="N168">
        <v>10.199999999999999</v>
      </c>
      <c r="O168">
        <v>8</v>
      </c>
      <c r="T168" s="2">
        <v>0.01</v>
      </c>
      <c r="U168" s="22">
        <v>42429</v>
      </c>
      <c r="V168" s="7" t="str">
        <f t="shared" ca="1" si="4"/>
        <v>http://keyinvest-de.ubs.com/DE/Showpage.aspx?pageID=5&amp;wkn=UT6YCD</v>
      </c>
      <c r="W168" s="7" t="str">
        <f t="shared" ca="1" si="5"/>
        <v>DEUT6YCD=UBSF</v>
      </c>
    </row>
    <row r="169" spans="1:23" ht="14.25" customHeight="1">
      <c r="A169" s="7" t="s">
        <v>18</v>
      </c>
      <c r="B169" s="7" t="s">
        <v>19</v>
      </c>
      <c r="C169" s="12" t="s">
        <v>1020</v>
      </c>
      <c r="D169" t="s">
        <v>176</v>
      </c>
      <c r="E169">
        <v>23.6</v>
      </c>
      <c r="F169" t="s">
        <v>159</v>
      </c>
      <c r="G169" t="s">
        <v>165</v>
      </c>
      <c r="H169" s="22">
        <v>42377</v>
      </c>
      <c r="I169" s="11">
        <v>42552</v>
      </c>
      <c r="J169" s="11">
        <v>42559</v>
      </c>
      <c r="L169" s="21">
        <v>50</v>
      </c>
      <c r="M169" s="8">
        <v>1000</v>
      </c>
      <c r="N169">
        <v>6.5</v>
      </c>
      <c r="O169">
        <v>20</v>
      </c>
      <c r="T169" s="2">
        <v>5.0000000000000001E-3</v>
      </c>
      <c r="U169" s="22">
        <v>42429</v>
      </c>
      <c r="V169" s="7" t="str">
        <f t="shared" ca="1" si="4"/>
        <v>http://keyinvest-de.ubs.com/DE/Showpage.aspx?pageID=5&amp;wkn=UT7N42</v>
      </c>
      <c r="W169" s="7" t="str">
        <f t="shared" ca="1" si="5"/>
        <v>DEUT7N42=UBSF</v>
      </c>
    </row>
    <row r="170" spans="1:23" ht="14.25" customHeight="1">
      <c r="A170" s="7" t="s">
        <v>18</v>
      </c>
      <c r="B170" s="7" t="s">
        <v>19</v>
      </c>
      <c r="C170" s="12" t="s">
        <v>1021</v>
      </c>
      <c r="D170" t="s">
        <v>176</v>
      </c>
      <c r="E170">
        <v>23.6</v>
      </c>
      <c r="F170" t="s">
        <v>159</v>
      </c>
      <c r="G170" t="s">
        <v>165</v>
      </c>
      <c r="H170" s="22">
        <v>42377</v>
      </c>
      <c r="I170" s="11">
        <v>42769</v>
      </c>
      <c r="J170" s="11">
        <v>42776</v>
      </c>
      <c r="L170" s="21">
        <v>50</v>
      </c>
      <c r="M170" s="8">
        <v>1000</v>
      </c>
      <c r="N170">
        <v>5.9</v>
      </c>
      <c r="O170">
        <v>20</v>
      </c>
      <c r="Q170" s="12"/>
      <c r="T170" s="2">
        <v>0.01</v>
      </c>
      <c r="U170" s="22">
        <v>42429</v>
      </c>
      <c r="V170" s="7" t="str">
        <f t="shared" ca="1" si="4"/>
        <v>http://keyinvest-de.ubs.com/DE/Showpage.aspx?pageID=5&amp;wkn=UT6YZ7</v>
      </c>
      <c r="W170" s="7" t="str">
        <f t="shared" ca="1" si="5"/>
        <v>DEUT6YZ7=UBSF</v>
      </c>
    </row>
    <row r="171" spans="1:23" ht="14.25" customHeight="1">
      <c r="A171" s="7" t="s">
        <v>18</v>
      </c>
      <c r="B171" s="7" t="s">
        <v>19</v>
      </c>
      <c r="C171" s="10" t="s">
        <v>1022</v>
      </c>
      <c r="D171" t="s">
        <v>176</v>
      </c>
      <c r="E171">
        <v>23.6</v>
      </c>
      <c r="F171" t="s">
        <v>159</v>
      </c>
      <c r="G171" t="s">
        <v>165</v>
      </c>
      <c r="H171" s="22">
        <v>42377</v>
      </c>
      <c r="I171" s="11">
        <v>42832</v>
      </c>
      <c r="J171" s="11">
        <v>42843</v>
      </c>
      <c r="L171" s="12">
        <v>50</v>
      </c>
      <c r="M171" s="8">
        <v>1000</v>
      </c>
      <c r="N171">
        <v>5.9</v>
      </c>
      <c r="O171">
        <v>20</v>
      </c>
      <c r="T171" s="2">
        <v>0.01</v>
      </c>
      <c r="U171" s="22">
        <v>42429</v>
      </c>
      <c r="V171" s="7" t="str">
        <f t="shared" ca="1" si="4"/>
        <v>http://keyinvest-de.ubs.com/DE/Showpage.aspx?pageID=5&amp;wkn=UT6YYV</v>
      </c>
      <c r="W171" s="7" t="str">
        <f t="shared" ca="1" si="5"/>
        <v>DEUT6YYV=UBSF</v>
      </c>
    </row>
    <row r="172" spans="1:23" ht="14.25" customHeight="1">
      <c r="A172" s="7" t="s">
        <v>18</v>
      </c>
      <c r="B172" s="7" t="s">
        <v>19</v>
      </c>
      <c r="C172" s="12" t="s">
        <v>1023</v>
      </c>
      <c r="D172" t="s">
        <v>176</v>
      </c>
      <c r="E172">
        <v>23.6</v>
      </c>
      <c r="F172" t="s">
        <v>159</v>
      </c>
      <c r="G172" t="s">
        <v>165</v>
      </c>
      <c r="H172" s="22">
        <v>42377</v>
      </c>
      <c r="I172" s="11">
        <v>42832</v>
      </c>
      <c r="J172" s="11">
        <v>42843</v>
      </c>
      <c r="L172" s="12">
        <v>41.666670000000003</v>
      </c>
      <c r="M172" s="8">
        <v>1000</v>
      </c>
      <c r="N172">
        <v>10.8</v>
      </c>
      <c r="O172">
        <v>24</v>
      </c>
      <c r="Q172" s="21"/>
      <c r="T172" s="2">
        <v>0.01</v>
      </c>
      <c r="U172" s="22">
        <v>42429</v>
      </c>
      <c r="V172" s="7" t="str">
        <f t="shared" ca="1" si="4"/>
        <v>http://keyinvest-de.ubs.com/DE/Showpage.aspx?pageID=5&amp;wkn=UT7DBK</v>
      </c>
      <c r="W172" s="7" t="str">
        <f t="shared" ca="1" si="5"/>
        <v>DEUT7DBK=UBSF</v>
      </c>
    </row>
    <row r="173" spans="1:23" ht="14.25" customHeight="1">
      <c r="A173" s="7" t="s">
        <v>18</v>
      </c>
      <c r="B173" s="7" t="s">
        <v>19</v>
      </c>
      <c r="C173" s="12" t="s">
        <v>1448</v>
      </c>
      <c r="D173" t="s">
        <v>176</v>
      </c>
      <c r="E173">
        <v>21.5</v>
      </c>
      <c r="F173" t="s">
        <v>159</v>
      </c>
      <c r="G173" t="s">
        <v>165</v>
      </c>
      <c r="H173" s="22">
        <v>42402</v>
      </c>
      <c r="I173" s="11">
        <v>42587</v>
      </c>
      <c r="J173" s="11">
        <v>42594</v>
      </c>
      <c r="L173" s="12">
        <v>50</v>
      </c>
      <c r="M173" s="8">
        <v>1000</v>
      </c>
      <c r="N173">
        <v>12.5</v>
      </c>
      <c r="O173">
        <v>20</v>
      </c>
      <c r="Q173" s="21"/>
      <c r="T173" s="2">
        <v>5.0000000000000001E-3</v>
      </c>
      <c r="U173" s="22">
        <v>42429</v>
      </c>
      <c r="V173" s="7" t="str">
        <f t="shared" ca="1" si="4"/>
        <v>http://keyinvest-de.ubs.com/DE/Showpage.aspx?pageID=5&amp;wkn=UT7JLH</v>
      </c>
      <c r="W173" s="7" t="str">
        <f t="shared" ca="1" si="5"/>
        <v>DEUT7JLH=UBSF</v>
      </c>
    </row>
    <row r="174" spans="1:23" ht="14.25" customHeight="1">
      <c r="A174" s="7" t="s">
        <v>18</v>
      </c>
      <c r="B174" s="7" t="s">
        <v>19</v>
      </c>
      <c r="C174" s="12" t="s">
        <v>1449</v>
      </c>
      <c r="D174" t="s">
        <v>176</v>
      </c>
      <c r="E174">
        <v>21.5</v>
      </c>
      <c r="F174" t="s">
        <v>159</v>
      </c>
      <c r="G174" t="s">
        <v>165</v>
      </c>
      <c r="H174" s="22">
        <v>42402</v>
      </c>
      <c r="I174" s="11">
        <v>42797</v>
      </c>
      <c r="J174" s="11">
        <v>42804</v>
      </c>
      <c r="L174" s="12">
        <v>50</v>
      </c>
      <c r="M174" s="8">
        <v>1000</v>
      </c>
      <c r="N174">
        <v>9</v>
      </c>
      <c r="O174">
        <v>20</v>
      </c>
      <c r="Q174" s="21"/>
      <c r="T174" s="2">
        <v>0.01</v>
      </c>
      <c r="U174" s="22">
        <v>42429</v>
      </c>
      <c r="V174" s="7" t="str">
        <f t="shared" ca="1" si="4"/>
        <v>http://keyinvest-de.ubs.com/DE/Showpage.aspx?pageID=5&amp;wkn=UT7NQ5</v>
      </c>
      <c r="W174" s="7" t="str">
        <f t="shared" ca="1" si="5"/>
        <v>DEUT7NQ5=UBSF</v>
      </c>
    </row>
    <row r="175" spans="1:23" ht="14.25" customHeight="1">
      <c r="A175" s="7" t="s">
        <v>18</v>
      </c>
      <c r="B175" s="7" t="s">
        <v>19</v>
      </c>
      <c r="C175" s="12" t="s">
        <v>1450</v>
      </c>
      <c r="D175" t="s">
        <v>176</v>
      </c>
      <c r="E175">
        <v>21.5</v>
      </c>
      <c r="F175" t="s">
        <v>159</v>
      </c>
      <c r="G175" t="s">
        <v>165</v>
      </c>
      <c r="H175" s="22">
        <v>42402</v>
      </c>
      <c r="I175" s="11">
        <v>42888</v>
      </c>
      <c r="J175" s="11">
        <v>42895</v>
      </c>
      <c r="L175" s="21">
        <v>50</v>
      </c>
      <c r="M175" s="8">
        <v>1000</v>
      </c>
      <c r="N175">
        <v>9.1</v>
      </c>
      <c r="O175">
        <v>20</v>
      </c>
      <c r="Q175" s="21"/>
      <c r="T175" s="2">
        <v>0.01</v>
      </c>
      <c r="U175" s="22">
        <v>42429</v>
      </c>
      <c r="V175" s="7" t="str">
        <f t="shared" ca="1" si="4"/>
        <v>http://keyinvest-de.ubs.com/DE/Showpage.aspx?pageID=5&amp;wkn=UT7NPT</v>
      </c>
      <c r="W175" s="7" t="str">
        <f t="shared" ca="1" si="5"/>
        <v>DEUT7NPT=UBSF</v>
      </c>
    </row>
    <row r="176" spans="1:23" ht="14.25" customHeight="1">
      <c r="A176" s="7" t="s">
        <v>18</v>
      </c>
      <c r="B176" s="7" t="s">
        <v>19</v>
      </c>
      <c r="C176" s="12" t="s">
        <v>1511</v>
      </c>
      <c r="D176" t="s">
        <v>1794</v>
      </c>
      <c r="E176">
        <v>13</v>
      </c>
      <c r="F176" t="s">
        <v>1792</v>
      </c>
      <c r="G176" t="s">
        <v>1796</v>
      </c>
      <c r="H176" s="22">
        <v>42402</v>
      </c>
      <c r="I176" s="11">
        <v>42587</v>
      </c>
      <c r="J176" s="11">
        <v>42594</v>
      </c>
      <c r="L176" s="21">
        <v>83.333330000000004</v>
      </c>
      <c r="M176" s="8">
        <v>1000</v>
      </c>
      <c r="N176">
        <v>8.1</v>
      </c>
      <c r="O176">
        <v>12</v>
      </c>
      <c r="Q176" s="21"/>
      <c r="T176" s="2">
        <v>5.0000000000000001E-3</v>
      </c>
      <c r="U176" s="22">
        <v>42429</v>
      </c>
      <c r="V176" s="7" t="str">
        <f t="shared" ca="1" si="4"/>
        <v>http://keyinvest-de.ubs.com/DE/Showpage.aspx?pageID=5&amp;wkn=UT7CLR</v>
      </c>
      <c r="W176" s="7" t="str">
        <f t="shared" ca="1" si="5"/>
        <v>DEUT7CLR=UBSF</v>
      </c>
    </row>
    <row r="177" spans="1:23" ht="14.25" customHeight="1">
      <c r="A177" s="7" t="s">
        <v>18</v>
      </c>
      <c r="B177" s="7" t="s">
        <v>19</v>
      </c>
      <c r="C177" s="12" t="s">
        <v>1512</v>
      </c>
      <c r="D177" t="s">
        <v>1794</v>
      </c>
      <c r="E177">
        <v>13</v>
      </c>
      <c r="F177" t="s">
        <v>1792</v>
      </c>
      <c r="G177" t="s">
        <v>1796</v>
      </c>
      <c r="H177" s="22">
        <v>42402</v>
      </c>
      <c r="I177" s="11">
        <v>42797</v>
      </c>
      <c r="J177" s="11">
        <v>42804</v>
      </c>
      <c r="L177" s="21">
        <v>83.333330000000004</v>
      </c>
      <c r="M177" s="8">
        <v>1000</v>
      </c>
      <c r="N177">
        <v>6.4</v>
      </c>
      <c r="O177">
        <v>12</v>
      </c>
      <c r="Q177" s="21"/>
      <c r="T177" s="2">
        <v>0.01</v>
      </c>
      <c r="U177" s="22">
        <v>42429</v>
      </c>
      <c r="V177" s="7" t="str">
        <f t="shared" ca="1" si="4"/>
        <v>http://keyinvest-de.ubs.com/DE/Showpage.aspx?pageID=5&amp;wkn=UT6YBY</v>
      </c>
      <c r="W177" s="7" t="str">
        <f t="shared" ca="1" si="5"/>
        <v>DEUT6YBY=UBSF</v>
      </c>
    </row>
    <row r="178" spans="1:23" ht="14.25" customHeight="1">
      <c r="A178" s="7" t="s">
        <v>18</v>
      </c>
      <c r="B178" s="7" t="s">
        <v>19</v>
      </c>
      <c r="C178" s="12" t="s">
        <v>1513</v>
      </c>
      <c r="D178" t="s">
        <v>1794</v>
      </c>
      <c r="E178">
        <v>13</v>
      </c>
      <c r="F178" t="s">
        <v>1792</v>
      </c>
      <c r="G178" t="s">
        <v>1796</v>
      </c>
      <c r="H178" s="22">
        <v>42402</v>
      </c>
      <c r="I178" s="11">
        <v>42888</v>
      </c>
      <c r="J178" s="11">
        <v>42895</v>
      </c>
      <c r="L178" s="21">
        <v>83.333330000000004</v>
      </c>
      <c r="M178" s="8">
        <v>1000</v>
      </c>
      <c r="N178">
        <v>6.3</v>
      </c>
      <c r="O178">
        <v>12</v>
      </c>
      <c r="T178" s="2">
        <v>0.01</v>
      </c>
      <c r="U178" s="22">
        <v>42429</v>
      </c>
      <c r="V178" s="7" t="str">
        <f t="shared" ca="1" si="4"/>
        <v>http://keyinvest-de.ubs.com/DE/Showpage.aspx?pageID=5&amp;wkn=UT7CM3</v>
      </c>
      <c r="W178" s="7" t="str">
        <f t="shared" ca="1" si="5"/>
        <v>DEUT7CM3=UBSF</v>
      </c>
    </row>
    <row r="179" spans="1:23" ht="14.25" customHeight="1">
      <c r="A179" s="7" t="s">
        <v>18</v>
      </c>
      <c r="B179" s="7" t="s">
        <v>19</v>
      </c>
      <c r="C179" s="12" t="s">
        <v>1080</v>
      </c>
      <c r="D179" t="s">
        <v>9</v>
      </c>
      <c r="E179">
        <v>3314.3</v>
      </c>
      <c r="F179" t="s">
        <v>11</v>
      </c>
      <c r="G179" t="s">
        <v>12</v>
      </c>
      <c r="H179" s="22">
        <v>42377</v>
      </c>
      <c r="I179" s="11">
        <v>42552</v>
      </c>
      <c r="J179" s="11">
        <v>42559</v>
      </c>
      <c r="L179" s="10">
        <v>0.30303000000000002</v>
      </c>
      <c r="M179" s="8">
        <v>1000</v>
      </c>
      <c r="N179">
        <v>10.1</v>
      </c>
      <c r="O179">
        <v>3300</v>
      </c>
      <c r="T179" s="2">
        <v>5.0000000000000001E-3</v>
      </c>
      <c r="U179" s="22">
        <v>42429</v>
      </c>
      <c r="V179" s="7" t="str">
        <f t="shared" ca="1" si="4"/>
        <v>http://keyinvest-de.ubs.com/DE/Showpage.aspx?pageID=5&amp;wkn=UT6V7E</v>
      </c>
      <c r="W179" s="7" t="str">
        <f t="shared" ca="1" si="5"/>
        <v>DEUT6V7E=UBSF</v>
      </c>
    </row>
    <row r="180" spans="1:23" ht="14.25" customHeight="1">
      <c r="A180" s="7" t="s">
        <v>18</v>
      </c>
      <c r="B180" s="7" t="s">
        <v>19</v>
      </c>
      <c r="C180" s="12" t="s">
        <v>1081</v>
      </c>
      <c r="D180" t="s">
        <v>9</v>
      </c>
      <c r="E180">
        <v>3314.3</v>
      </c>
      <c r="F180" t="s">
        <v>11</v>
      </c>
      <c r="G180" t="s">
        <v>12</v>
      </c>
      <c r="H180" s="22">
        <v>42377</v>
      </c>
      <c r="I180" s="11">
        <v>42769</v>
      </c>
      <c r="J180" s="11">
        <v>42776</v>
      </c>
      <c r="L180" s="10">
        <v>0.3125</v>
      </c>
      <c r="M180" s="8">
        <v>1000</v>
      </c>
      <c r="N180">
        <v>5.7</v>
      </c>
      <c r="O180">
        <v>3200</v>
      </c>
      <c r="T180" s="2">
        <v>0.01</v>
      </c>
      <c r="U180" s="22">
        <v>42429</v>
      </c>
      <c r="V180" s="7" t="str">
        <f t="shared" ca="1" si="4"/>
        <v>http://keyinvest-de.ubs.com/DE/Showpage.aspx?pageID=5&amp;wkn=UT7N2E</v>
      </c>
      <c r="W180" s="7" t="str">
        <f t="shared" ca="1" si="5"/>
        <v>DEUT7N2E=UBSF</v>
      </c>
    </row>
    <row r="181" spans="1:23" ht="14.25" customHeight="1">
      <c r="A181" s="7" t="s">
        <v>18</v>
      </c>
      <c r="B181" s="7" t="s">
        <v>19</v>
      </c>
      <c r="C181" s="12" t="s">
        <v>1082</v>
      </c>
      <c r="D181" t="s">
        <v>9</v>
      </c>
      <c r="E181">
        <v>3314.3</v>
      </c>
      <c r="F181" t="s">
        <v>11</v>
      </c>
      <c r="G181" t="s">
        <v>12</v>
      </c>
      <c r="H181" s="22">
        <v>42377</v>
      </c>
      <c r="I181" s="11">
        <v>42832</v>
      </c>
      <c r="J181" s="11">
        <v>42843</v>
      </c>
      <c r="L181" s="21">
        <v>0.33333299999999999</v>
      </c>
      <c r="M181" s="8">
        <v>1000</v>
      </c>
      <c r="N181">
        <v>3.9</v>
      </c>
      <c r="O181">
        <v>3000</v>
      </c>
      <c r="T181" s="2">
        <v>0.01</v>
      </c>
      <c r="U181" s="22">
        <v>42429</v>
      </c>
      <c r="V181" s="7" t="str">
        <f t="shared" ca="1" si="4"/>
        <v>http://keyinvest-de.ubs.com/DE/Showpage.aspx?pageID=5&amp;wkn=UT69FD</v>
      </c>
      <c r="W181" s="7" t="str">
        <f t="shared" ca="1" si="5"/>
        <v>DEUT69FD=UBSF</v>
      </c>
    </row>
    <row r="182" spans="1:23" ht="14.25" customHeight="1">
      <c r="A182" s="7" t="s">
        <v>18</v>
      </c>
      <c r="B182" s="7" t="s">
        <v>19</v>
      </c>
      <c r="C182" s="12" t="s">
        <v>1083</v>
      </c>
      <c r="D182" t="s">
        <v>9</v>
      </c>
      <c r="E182">
        <v>3314.3</v>
      </c>
      <c r="F182" t="s">
        <v>11</v>
      </c>
      <c r="G182" t="s">
        <v>12</v>
      </c>
      <c r="H182" s="22">
        <v>42377</v>
      </c>
      <c r="I182" s="11">
        <v>42832</v>
      </c>
      <c r="J182" s="11">
        <v>42843</v>
      </c>
      <c r="L182" s="21">
        <v>0.29411799999999999</v>
      </c>
      <c r="M182" s="8">
        <v>1000</v>
      </c>
      <c r="N182">
        <v>7.5</v>
      </c>
      <c r="O182">
        <v>3400</v>
      </c>
      <c r="T182" s="2">
        <v>0.01</v>
      </c>
      <c r="U182" s="22">
        <v>42429</v>
      </c>
      <c r="V182" s="7" t="str">
        <f t="shared" ca="1" si="4"/>
        <v>http://keyinvest-de.ubs.com/DE/Showpage.aspx?pageID=5&amp;wkn=UT64QY</v>
      </c>
      <c r="W182" s="7" t="str">
        <f t="shared" ca="1" si="5"/>
        <v>DEUT64QY=UBSF</v>
      </c>
    </row>
    <row r="183" spans="1:23" ht="14.25" customHeight="1">
      <c r="A183" s="7" t="s">
        <v>18</v>
      </c>
      <c r="B183" s="7" t="s">
        <v>19</v>
      </c>
      <c r="C183" s="12" t="s">
        <v>1259</v>
      </c>
      <c r="D183" t="s">
        <v>9</v>
      </c>
      <c r="E183">
        <v>3023.2</v>
      </c>
      <c r="F183" t="s">
        <v>11</v>
      </c>
      <c r="G183" t="s">
        <v>12</v>
      </c>
      <c r="H183" s="22">
        <v>42402</v>
      </c>
      <c r="I183" s="11">
        <v>42587</v>
      </c>
      <c r="J183" s="11">
        <v>42594</v>
      </c>
      <c r="L183" s="21">
        <v>0.35714299999999999</v>
      </c>
      <c r="M183" s="8">
        <v>1000</v>
      </c>
      <c r="N183">
        <v>7</v>
      </c>
      <c r="O183">
        <v>2800</v>
      </c>
      <c r="T183" s="2">
        <v>5.0000000000000001E-3</v>
      </c>
      <c r="U183" s="22">
        <v>42429</v>
      </c>
      <c r="V183" s="7" t="str">
        <f t="shared" ca="1" si="4"/>
        <v>http://keyinvest-de.ubs.com/DE/Showpage.aspx?pageID=5&amp;wkn=UT6YCG</v>
      </c>
      <c r="W183" s="7" t="str">
        <f t="shared" ca="1" si="5"/>
        <v>DEUT6YCG=UBSF</v>
      </c>
    </row>
    <row r="184" spans="1:23" ht="14.25" customHeight="1">
      <c r="A184" s="7" t="s">
        <v>18</v>
      </c>
      <c r="B184" s="7" t="s">
        <v>19</v>
      </c>
      <c r="C184" s="12" t="s">
        <v>1260</v>
      </c>
      <c r="D184" t="s">
        <v>9</v>
      </c>
      <c r="E184">
        <v>3023.2</v>
      </c>
      <c r="F184" t="s">
        <v>11</v>
      </c>
      <c r="G184" t="s">
        <v>12</v>
      </c>
      <c r="H184" s="22">
        <v>42402</v>
      </c>
      <c r="I184" s="11">
        <v>42797</v>
      </c>
      <c r="J184" s="11">
        <v>42804</v>
      </c>
      <c r="L184" s="21">
        <v>0.35714299999999999</v>
      </c>
      <c r="M184" s="8">
        <v>1000</v>
      </c>
      <c r="N184">
        <v>5.4</v>
      </c>
      <c r="O184">
        <v>2800</v>
      </c>
      <c r="T184" s="2">
        <v>0.01</v>
      </c>
      <c r="U184" s="22">
        <v>42429</v>
      </c>
      <c r="V184" s="7" t="str">
        <f t="shared" ca="1" si="4"/>
        <v>http://keyinvest-de.ubs.com/DE/Showpage.aspx?pageID=5&amp;wkn=UT7SZK</v>
      </c>
      <c r="W184" s="7" t="str">
        <f t="shared" ca="1" si="5"/>
        <v>DEUT7SZK=UBSF</v>
      </c>
    </row>
    <row r="185" spans="1:23" ht="14.25" customHeight="1">
      <c r="A185" s="7" t="s">
        <v>18</v>
      </c>
      <c r="B185" s="7" t="s">
        <v>19</v>
      </c>
      <c r="C185" s="12" t="s">
        <v>1261</v>
      </c>
      <c r="D185" t="s">
        <v>9</v>
      </c>
      <c r="E185">
        <v>3023.2</v>
      </c>
      <c r="F185" t="s">
        <v>11</v>
      </c>
      <c r="G185" t="s">
        <v>12</v>
      </c>
      <c r="H185" s="22">
        <v>42402</v>
      </c>
      <c r="I185" s="11">
        <v>42888</v>
      </c>
      <c r="J185" s="11">
        <v>42895</v>
      </c>
      <c r="L185" s="21">
        <v>0.35714299999999999</v>
      </c>
      <c r="M185" s="8">
        <v>1000</v>
      </c>
      <c r="N185">
        <v>5.6</v>
      </c>
      <c r="O185">
        <v>2800</v>
      </c>
      <c r="T185" s="2">
        <v>0.01</v>
      </c>
      <c r="U185" s="22">
        <v>42429</v>
      </c>
      <c r="V185" s="7" t="str">
        <f t="shared" ca="1" si="4"/>
        <v>http://keyinvest-de.ubs.com/DE/Showpage.aspx?pageID=5&amp;wkn=UT7NQ7</v>
      </c>
      <c r="W185" s="7" t="str">
        <f t="shared" ca="1" si="5"/>
        <v>DEUT7NQ7=UBSF</v>
      </c>
    </row>
    <row r="186" spans="1:23" ht="14.25" customHeight="1">
      <c r="A186" s="7" t="s">
        <v>18</v>
      </c>
      <c r="B186" s="7" t="s">
        <v>19</v>
      </c>
      <c r="C186" s="12" t="s">
        <v>1050</v>
      </c>
      <c r="D186" t="s">
        <v>364</v>
      </c>
      <c r="E186">
        <v>37.06</v>
      </c>
      <c r="F186" t="s">
        <v>354</v>
      </c>
      <c r="G186" t="s">
        <v>374</v>
      </c>
      <c r="H186" s="22">
        <v>42377</v>
      </c>
      <c r="I186" s="11">
        <v>42552</v>
      </c>
      <c r="J186" s="11">
        <v>42559</v>
      </c>
      <c r="L186" s="21">
        <v>28.571429999999999</v>
      </c>
      <c r="M186" s="8">
        <v>1000</v>
      </c>
      <c r="N186">
        <v>9.8000000000000007</v>
      </c>
      <c r="O186">
        <v>35</v>
      </c>
      <c r="T186" s="2">
        <v>5.0000000000000001E-3</v>
      </c>
      <c r="U186" s="22">
        <v>42429</v>
      </c>
      <c r="V186" s="7" t="str">
        <f t="shared" ca="1" si="4"/>
        <v>http://keyinvest-de.ubs.com/DE/Showpage.aspx?pageID=5&amp;wkn=UT69GL</v>
      </c>
      <c r="W186" s="7" t="str">
        <f t="shared" ca="1" si="5"/>
        <v>DEUT69GL=UBSF</v>
      </c>
    </row>
    <row r="187" spans="1:23" ht="14.25" customHeight="1">
      <c r="A187" s="7" t="s">
        <v>18</v>
      </c>
      <c r="B187" s="7" t="s">
        <v>19</v>
      </c>
      <c r="C187" s="12" t="s">
        <v>1051</v>
      </c>
      <c r="D187" t="s">
        <v>364</v>
      </c>
      <c r="E187">
        <v>37.06</v>
      </c>
      <c r="F187" t="s">
        <v>354</v>
      </c>
      <c r="G187" t="s">
        <v>374</v>
      </c>
      <c r="H187" s="22">
        <v>42377</v>
      </c>
      <c r="I187" s="11">
        <v>42769</v>
      </c>
      <c r="J187" s="11">
        <v>42776</v>
      </c>
      <c r="L187" s="21">
        <v>28.571429999999999</v>
      </c>
      <c r="M187" s="8">
        <v>1000</v>
      </c>
      <c r="N187">
        <v>5.9</v>
      </c>
      <c r="O187">
        <v>35</v>
      </c>
      <c r="Q187" s="12"/>
      <c r="T187" s="2">
        <v>0.01</v>
      </c>
      <c r="U187" s="22">
        <v>42429</v>
      </c>
      <c r="V187" s="7" t="str">
        <f t="shared" ca="1" si="4"/>
        <v>http://keyinvest-de.ubs.com/DE/Showpage.aspx?pageID=5&amp;wkn=UT6UD3</v>
      </c>
      <c r="W187" s="7" t="str">
        <f t="shared" ca="1" si="5"/>
        <v>DEUT6UD3=UBSF</v>
      </c>
    </row>
    <row r="188" spans="1:23" ht="14.25" customHeight="1">
      <c r="A188" s="7" t="s">
        <v>18</v>
      </c>
      <c r="B188" s="7" t="s">
        <v>19</v>
      </c>
      <c r="C188" s="12" t="s">
        <v>1052</v>
      </c>
      <c r="D188" t="s">
        <v>364</v>
      </c>
      <c r="E188">
        <v>37.06</v>
      </c>
      <c r="F188" t="s">
        <v>354</v>
      </c>
      <c r="G188" t="s">
        <v>374</v>
      </c>
      <c r="H188" s="22">
        <v>42377</v>
      </c>
      <c r="I188" s="11">
        <v>42832</v>
      </c>
      <c r="J188" s="11">
        <v>42843</v>
      </c>
      <c r="L188" s="21">
        <v>28.571429999999999</v>
      </c>
      <c r="M188" s="8">
        <v>1000</v>
      </c>
      <c r="N188">
        <v>5.2</v>
      </c>
      <c r="O188">
        <v>35</v>
      </c>
      <c r="Q188" s="12"/>
      <c r="T188" s="2">
        <v>0.01</v>
      </c>
      <c r="U188" s="22">
        <v>42429</v>
      </c>
      <c r="V188" s="7" t="str">
        <f t="shared" ca="1" si="4"/>
        <v>http://keyinvest-de.ubs.com/DE/Showpage.aspx?pageID=5&amp;wkn=UT6V5E</v>
      </c>
      <c r="W188" s="7" t="str">
        <f t="shared" ca="1" si="5"/>
        <v>DEUT6V5E=UBSF</v>
      </c>
    </row>
    <row r="189" spans="1:23" ht="14.25" customHeight="1">
      <c r="A189" s="7" t="s">
        <v>18</v>
      </c>
      <c r="B189" s="7" t="s">
        <v>19</v>
      </c>
      <c r="C189" s="21" t="s">
        <v>1451</v>
      </c>
      <c r="D189" t="s">
        <v>364</v>
      </c>
      <c r="E189">
        <v>37.200000000000003</v>
      </c>
      <c r="F189" t="s">
        <v>354</v>
      </c>
      <c r="G189" t="s">
        <v>374</v>
      </c>
      <c r="H189" s="22">
        <v>42402</v>
      </c>
      <c r="I189" s="11">
        <v>42587</v>
      </c>
      <c r="J189" s="11">
        <v>42594</v>
      </c>
      <c r="L189" s="21">
        <v>28.571429999999999</v>
      </c>
      <c r="M189" s="8">
        <v>1000</v>
      </c>
      <c r="N189">
        <v>9.1</v>
      </c>
      <c r="O189">
        <v>35</v>
      </c>
      <c r="T189" s="2">
        <v>5.0000000000000001E-3</v>
      </c>
      <c r="U189" s="22">
        <v>42429</v>
      </c>
      <c r="V189" s="7" t="str">
        <f t="shared" ca="1" si="4"/>
        <v>http://keyinvest-de.ubs.com/DE/Showpage.aspx?pageID=5&amp;wkn=UT7SZG</v>
      </c>
      <c r="W189" s="7" t="str">
        <f t="shared" ca="1" si="5"/>
        <v>DEUT7SZG=UBSF</v>
      </c>
    </row>
    <row r="190" spans="1:23" ht="14.25" customHeight="1">
      <c r="A190" s="7" t="s">
        <v>18</v>
      </c>
      <c r="B190" s="7" t="s">
        <v>19</v>
      </c>
      <c r="C190" s="21" t="s">
        <v>1452</v>
      </c>
      <c r="D190" t="s">
        <v>364</v>
      </c>
      <c r="E190">
        <v>37.200000000000003</v>
      </c>
      <c r="F190" t="s">
        <v>354</v>
      </c>
      <c r="G190" t="s">
        <v>374</v>
      </c>
      <c r="H190" s="22">
        <v>42402</v>
      </c>
      <c r="I190" s="11">
        <v>42797</v>
      </c>
      <c r="J190" s="11">
        <v>42804</v>
      </c>
      <c r="L190" s="21">
        <v>28.571429999999999</v>
      </c>
      <c r="M190" s="8">
        <v>1000</v>
      </c>
      <c r="N190">
        <v>5.4</v>
      </c>
      <c r="O190">
        <v>35</v>
      </c>
      <c r="T190" s="2">
        <v>0.01</v>
      </c>
      <c r="U190" s="22">
        <v>42429</v>
      </c>
      <c r="V190" s="7" t="str">
        <f t="shared" ca="1" si="4"/>
        <v>http://keyinvest-de.ubs.com/DE/Showpage.aspx?pageID=5&amp;wkn=UT7CLZ</v>
      </c>
      <c r="W190" s="7" t="str">
        <f t="shared" ca="1" si="5"/>
        <v>DEUT7CLZ=UBSF</v>
      </c>
    </row>
    <row r="191" spans="1:23" ht="14.25" customHeight="1">
      <c r="A191" s="7" t="s">
        <v>18</v>
      </c>
      <c r="B191" s="7" t="s">
        <v>19</v>
      </c>
      <c r="C191" s="21" t="s">
        <v>1453</v>
      </c>
      <c r="D191" t="s">
        <v>364</v>
      </c>
      <c r="E191">
        <v>37.200000000000003</v>
      </c>
      <c r="F191" t="s">
        <v>354</v>
      </c>
      <c r="G191" t="s">
        <v>374</v>
      </c>
      <c r="H191" s="22">
        <v>42402</v>
      </c>
      <c r="I191" s="11">
        <v>42888</v>
      </c>
      <c r="J191" s="11">
        <v>42895</v>
      </c>
      <c r="L191" s="12">
        <v>28.571429999999999</v>
      </c>
      <c r="M191" s="8">
        <v>1000</v>
      </c>
      <c r="N191">
        <v>5</v>
      </c>
      <c r="O191">
        <v>35</v>
      </c>
      <c r="T191" s="2">
        <v>0.01</v>
      </c>
      <c r="U191" s="22">
        <v>42429</v>
      </c>
      <c r="V191" s="7" t="str">
        <f t="shared" ca="1" si="4"/>
        <v>http://keyinvest-de.ubs.com/DE/Showpage.aspx?pageID=5&amp;wkn=UT7GPE</v>
      </c>
      <c r="W191" s="7" t="str">
        <f t="shared" ca="1" si="5"/>
        <v>DEUT7GPE=UBSF</v>
      </c>
    </row>
    <row r="192" spans="1:23" ht="14.25" customHeight="1">
      <c r="A192" s="7" t="s">
        <v>18</v>
      </c>
      <c r="B192" s="7" t="s">
        <v>19</v>
      </c>
      <c r="C192" s="12" t="s">
        <v>1056</v>
      </c>
      <c r="D192" t="s">
        <v>366</v>
      </c>
      <c r="E192">
        <v>76</v>
      </c>
      <c r="F192" t="s">
        <v>356</v>
      </c>
      <c r="G192" t="s">
        <v>376</v>
      </c>
      <c r="H192" s="22">
        <v>42377</v>
      </c>
      <c r="I192" s="11">
        <v>42552</v>
      </c>
      <c r="J192" s="11">
        <v>42559</v>
      </c>
      <c r="L192" s="21">
        <v>13.33333</v>
      </c>
      <c r="M192" s="8">
        <v>1000</v>
      </c>
      <c r="N192">
        <v>10.9</v>
      </c>
      <c r="O192">
        <v>75</v>
      </c>
      <c r="T192" s="2">
        <v>5.0000000000000001E-3</v>
      </c>
      <c r="U192" s="22">
        <v>42429</v>
      </c>
      <c r="V192" s="7" t="str">
        <f t="shared" ca="1" si="4"/>
        <v>http://keyinvest-de.ubs.com/DE/Showpage.aspx?pageID=5&amp;wkn=UT7DBH</v>
      </c>
      <c r="W192" s="7" t="str">
        <f t="shared" ca="1" si="5"/>
        <v>DEUT7DBH=UBSF</v>
      </c>
    </row>
    <row r="193" spans="1:23" ht="14.25" customHeight="1">
      <c r="A193" s="7" t="s">
        <v>18</v>
      </c>
      <c r="B193" s="7" t="s">
        <v>19</v>
      </c>
      <c r="C193" s="12" t="s">
        <v>1057</v>
      </c>
      <c r="D193" t="s">
        <v>366</v>
      </c>
      <c r="E193">
        <v>76</v>
      </c>
      <c r="F193" t="s">
        <v>356</v>
      </c>
      <c r="G193" t="s">
        <v>376</v>
      </c>
      <c r="H193" s="22">
        <v>42377</v>
      </c>
      <c r="I193" s="11">
        <v>42769</v>
      </c>
      <c r="J193" s="11">
        <v>42776</v>
      </c>
      <c r="L193" s="21">
        <v>13.33333</v>
      </c>
      <c r="M193" s="8">
        <v>1000</v>
      </c>
      <c r="N193">
        <v>7.5</v>
      </c>
      <c r="O193">
        <v>75</v>
      </c>
      <c r="T193" s="2">
        <v>0.01</v>
      </c>
      <c r="U193" s="22">
        <v>42429</v>
      </c>
      <c r="V193" s="7" t="str">
        <f t="shared" ca="1" si="4"/>
        <v>http://keyinvest-de.ubs.com/DE/Showpage.aspx?pageID=5&amp;wkn=UT7N3L</v>
      </c>
      <c r="W193" s="7" t="str">
        <f t="shared" ca="1" si="5"/>
        <v>DEUT7N3L=UBSF</v>
      </c>
    </row>
    <row r="194" spans="1:23" ht="14.25" customHeight="1">
      <c r="A194" s="7" t="s">
        <v>18</v>
      </c>
      <c r="B194" s="7" t="s">
        <v>19</v>
      </c>
      <c r="C194" s="12" t="s">
        <v>1058</v>
      </c>
      <c r="D194" t="s">
        <v>366</v>
      </c>
      <c r="E194">
        <v>76</v>
      </c>
      <c r="F194" t="s">
        <v>356</v>
      </c>
      <c r="G194" t="s">
        <v>376</v>
      </c>
      <c r="H194" s="22">
        <v>42377</v>
      </c>
      <c r="I194" s="11">
        <v>42832</v>
      </c>
      <c r="J194" s="11">
        <v>42843</v>
      </c>
      <c r="L194" s="21">
        <v>14.28571</v>
      </c>
      <c r="M194" s="8">
        <v>1000</v>
      </c>
      <c r="N194">
        <v>5.0999999999999996</v>
      </c>
      <c r="O194">
        <v>70</v>
      </c>
      <c r="T194" s="2">
        <v>0.01</v>
      </c>
      <c r="U194" s="22">
        <v>42429</v>
      </c>
      <c r="V194" s="7" t="str">
        <f t="shared" ref="V194:V257" ca="1" si="6">"http://keyinvest-de.ubs.com/DE/Showpage.aspx?pageID=5&amp;wkn="&amp;C194</f>
        <v>http://keyinvest-de.ubs.com/DE/Showpage.aspx?pageID=5&amp;wkn=UT7MRL</v>
      </c>
      <c r="W194" s="7" t="str">
        <f t="shared" ref="W194:W257" ca="1" si="7">"DE"&amp;C194&amp;"=UBSF"</f>
        <v>DEUT7MRL=UBSF</v>
      </c>
    </row>
    <row r="195" spans="1:23" ht="14.25" customHeight="1">
      <c r="A195" s="7" t="s">
        <v>18</v>
      </c>
      <c r="B195" s="7" t="s">
        <v>19</v>
      </c>
      <c r="C195" s="12" t="s">
        <v>1059</v>
      </c>
      <c r="D195" t="s">
        <v>366</v>
      </c>
      <c r="E195">
        <v>76</v>
      </c>
      <c r="F195" t="s">
        <v>356</v>
      </c>
      <c r="G195" t="s">
        <v>376</v>
      </c>
      <c r="H195" s="22">
        <v>42377</v>
      </c>
      <c r="I195" s="11">
        <v>42832</v>
      </c>
      <c r="J195" s="11">
        <v>42843</v>
      </c>
      <c r="L195" s="21">
        <v>12.820510000000001</v>
      </c>
      <c r="M195" s="8">
        <v>1000</v>
      </c>
      <c r="N195">
        <v>8.4</v>
      </c>
      <c r="O195">
        <v>78</v>
      </c>
      <c r="T195" s="2">
        <v>0.01</v>
      </c>
      <c r="U195" s="22">
        <v>42429</v>
      </c>
      <c r="V195" s="7" t="str">
        <f t="shared" ca="1" si="6"/>
        <v>http://keyinvest-de.ubs.com/DE/Showpage.aspx?pageID=5&amp;wkn=UT6YYS</v>
      </c>
      <c r="W195" s="7" t="str">
        <f t="shared" ca="1" si="7"/>
        <v>DEUT6YYS=UBSF</v>
      </c>
    </row>
    <row r="196" spans="1:23" ht="14.25" customHeight="1">
      <c r="A196" s="7" t="s">
        <v>18</v>
      </c>
      <c r="B196" s="7" t="s">
        <v>19</v>
      </c>
      <c r="C196" s="12" t="s">
        <v>1454</v>
      </c>
      <c r="D196" t="s">
        <v>366</v>
      </c>
      <c r="E196">
        <v>67.5</v>
      </c>
      <c r="F196" t="s">
        <v>356</v>
      </c>
      <c r="G196" t="s">
        <v>376</v>
      </c>
      <c r="H196" s="22">
        <v>42402</v>
      </c>
      <c r="I196" s="11">
        <v>42587</v>
      </c>
      <c r="J196" s="11">
        <v>42594</v>
      </c>
      <c r="L196" s="10">
        <v>16.66667</v>
      </c>
      <c r="M196" s="8">
        <v>1000</v>
      </c>
      <c r="N196">
        <v>7.1</v>
      </c>
      <c r="O196">
        <v>60</v>
      </c>
      <c r="T196" s="2">
        <v>5.0000000000000001E-3</v>
      </c>
      <c r="U196" s="22">
        <v>42429</v>
      </c>
      <c r="V196" s="7" t="str">
        <f t="shared" ca="1" si="6"/>
        <v>http://keyinvest-de.ubs.com/DE/Showpage.aspx?pageID=5&amp;wkn=UT7NQT</v>
      </c>
      <c r="W196" s="7" t="str">
        <f t="shared" ca="1" si="7"/>
        <v>DEUT7NQT=UBSF</v>
      </c>
    </row>
    <row r="197" spans="1:23" ht="14.25" customHeight="1">
      <c r="A197" s="7" t="s">
        <v>18</v>
      </c>
      <c r="B197" s="7" t="s">
        <v>19</v>
      </c>
      <c r="C197" s="12" t="s">
        <v>1455</v>
      </c>
      <c r="D197" t="s">
        <v>366</v>
      </c>
      <c r="E197">
        <v>67.5</v>
      </c>
      <c r="F197" t="s">
        <v>356</v>
      </c>
      <c r="G197" t="s">
        <v>376</v>
      </c>
      <c r="H197" s="22">
        <v>42402</v>
      </c>
      <c r="I197" s="11">
        <v>42797</v>
      </c>
      <c r="J197" s="11">
        <v>42804</v>
      </c>
      <c r="L197" s="10">
        <v>16.66667</v>
      </c>
      <c r="M197" s="8">
        <v>1000</v>
      </c>
      <c r="N197">
        <v>5.7</v>
      </c>
      <c r="O197">
        <v>60</v>
      </c>
      <c r="T197" s="2">
        <v>0.01</v>
      </c>
      <c r="U197" s="22">
        <v>42429</v>
      </c>
      <c r="V197" s="7" t="str">
        <f t="shared" ca="1" si="6"/>
        <v>http://keyinvest-de.ubs.com/DE/Showpage.aspx?pageID=5&amp;wkn=UT7H1E</v>
      </c>
      <c r="W197" s="7" t="str">
        <f t="shared" ca="1" si="7"/>
        <v>DEUT7H1E=UBSF</v>
      </c>
    </row>
    <row r="198" spans="1:23" ht="14.25" customHeight="1">
      <c r="A198" s="7" t="s">
        <v>18</v>
      </c>
      <c r="B198" s="7" t="s">
        <v>19</v>
      </c>
      <c r="C198" s="12" t="s">
        <v>1456</v>
      </c>
      <c r="D198" t="s">
        <v>366</v>
      </c>
      <c r="E198">
        <v>67.5</v>
      </c>
      <c r="F198" t="s">
        <v>356</v>
      </c>
      <c r="G198" t="s">
        <v>376</v>
      </c>
      <c r="H198" s="22">
        <v>42402</v>
      </c>
      <c r="I198" s="11">
        <v>42888</v>
      </c>
      <c r="J198" s="11">
        <v>42895</v>
      </c>
      <c r="L198" s="10">
        <v>16.66667</v>
      </c>
      <c r="M198" s="8">
        <v>1000</v>
      </c>
      <c r="N198">
        <v>5.7</v>
      </c>
      <c r="O198">
        <v>60</v>
      </c>
      <c r="Q198" s="21"/>
      <c r="T198" s="2">
        <v>0.01</v>
      </c>
      <c r="U198" s="22">
        <v>42429</v>
      </c>
      <c r="V198" s="7" t="str">
        <f t="shared" ca="1" si="6"/>
        <v>http://keyinvest-de.ubs.com/DE/Showpage.aspx?pageID=5&amp;wkn=UT6YCB</v>
      </c>
      <c r="W198" s="7" t="str">
        <f t="shared" ca="1" si="7"/>
        <v>DEUT6YCB=UBSF</v>
      </c>
    </row>
    <row r="199" spans="1:23" ht="14.25" customHeight="1">
      <c r="A199" s="7" t="s">
        <v>18</v>
      </c>
      <c r="B199" s="7" t="s">
        <v>19</v>
      </c>
      <c r="C199" s="12" t="s">
        <v>1043</v>
      </c>
      <c r="D199" t="s">
        <v>362</v>
      </c>
      <c r="E199">
        <v>76.55</v>
      </c>
      <c r="F199" t="s">
        <v>352</v>
      </c>
      <c r="G199" t="s">
        <v>372</v>
      </c>
      <c r="H199" s="22">
        <v>42377</v>
      </c>
      <c r="I199" s="11">
        <v>42552</v>
      </c>
      <c r="J199" s="11">
        <v>42559</v>
      </c>
      <c r="L199" s="10">
        <v>13.33333</v>
      </c>
      <c r="M199" s="8">
        <v>1000</v>
      </c>
      <c r="N199">
        <v>16.100000000000001</v>
      </c>
      <c r="O199">
        <v>75</v>
      </c>
      <c r="Q199" s="21"/>
      <c r="T199" s="2">
        <v>5.0000000000000001E-3</v>
      </c>
      <c r="U199" s="22">
        <v>42429</v>
      </c>
      <c r="V199" s="7" t="str">
        <f t="shared" ca="1" si="6"/>
        <v>http://keyinvest-de.ubs.com/DE/Showpage.aspx?pageID=5&amp;wkn=UT69H4</v>
      </c>
      <c r="W199" s="7" t="str">
        <f t="shared" ca="1" si="7"/>
        <v>DEUT69H4=UBSF</v>
      </c>
    </row>
    <row r="200" spans="1:23" ht="14.25" customHeight="1">
      <c r="A200" s="7" t="s">
        <v>18</v>
      </c>
      <c r="B200" s="7" t="s">
        <v>19</v>
      </c>
      <c r="C200" s="12" t="s">
        <v>1044</v>
      </c>
      <c r="D200" t="s">
        <v>362</v>
      </c>
      <c r="E200">
        <v>76.55</v>
      </c>
      <c r="F200" t="s">
        <v>352</v>
      </c>
      <c r="G200" t="s">
        <v>372</v>
      </c>
      <c r="H200" s="22">
        <v>42377</v>
      </c>
      <c r="I200" s="11">
        <v>42769</v>
      </c>
      <c r="J200" s="11">
        <v>42776</v>
      </c>
      <c r="L200" s="10">
        <v>14.28571</v>
      </c>
      <c r="M200" s="8">
        <v>1000</v>
      </c>
      <c r="N200">
        <v>7.7</v>
      </c>
      <c r="O200">
        <v>70</v>
      </c>
      <c r="Q200" s="21"/>
      <c r="T200" s="2">
        <v>0.01</v>
      </c>
      <c r="U200" s="22">
        <v>42429</v>
      </c>
      <c r="V200" s="7" t="str">
        <f t="shared" ca="1" si="6"/>
        <v>http://keyinvest-de.ubs.com/DE/Showpage.aspx?pageID=5&amp;wkn=UT6UTF</v>
      </c>
      <c r="W200" s="7" t="str">
        <f t="shared" ca="1" si="7"/>
        <v>DEUT6UTF=UBSF</v>
      </c>
    </row>
    <row r="201" spans="1:23" ht="14.25" customHeight="1">
      <c r="A201" s="7" t="s">
        <v>18</v>
      </c>
      <c r="B201" s="7" t="s">
        <v>19</v>
      </c>
      <c r="C201" s="12" t="s">
        <v>1045</v>
      </c>
      <c r="D201" t="s">
        <v>362</v>
      </c>
      <c r="E201">
        <v>76.55</v>
      </c>
      <c r="F201" t="s">
        <v>352</v>
      </c>
      <c r="G201" t="s">
        <v>372</v>
      </c>
      <c r="H201" s="22">
        <v>42377</v>
      </c>
      <c r="I201" s="11">
        <v>42832</v>
      </c>
      <c r="J201" s="11">
        <v>42843</v>
      </c>
      <c r="L201" s="21">
        <v>16.66667</v>
      </c>
      <c r="M201" s="8">
        <v>1000</v>
      </c>
      <c r="N201">
        <v>3.9</v>
      </c>
      <c r="O201">
        <v>60</v>
      </c>
      <c r="Q201" s="21"/>
      <c r="T201" s="2">
        <v>0.01</v>
      </c>
      <c r="U201" s="22">
        <v>42429</v>
      </c>
      <c r="V201" s="7" t="str">
        <f t="shared" ca="1" si="6"/>
        <v>http://keyinvest-de.ubs.com/DE/Showpage.aspx?pageID=5&amp;wkn=UT6UCW</v>
      </c>
      <c r="W201" s="7" t="str">
        <f t="shared" ca="1" si="7"/>
        <v>DEUT6UCW=UBSF</v>
      </c>
    </row>
    <row r="202" spans="1:23" ht="14.25" customHeight="1">
      <c r="A202" s="7" t="s">
        <v>18</v>
      </c>
      <c r="B202" s="7" t="s">
        <v>19</v>
      </c>
      <c r="C202" s="12" t="s">
        <v>1046</v>
      </c>
      <c r="D202" t="s">
        <v>362</v>
      </c>
      <c r="E202">
        <v>76.55</v>
      </c>
      <c r="F202" t="s">
        <v>352</v>
      </c>
      <c r="G202" t="s">
        <v>372</v>
      </c>
      <c r="H202" s="22">
        <v>42377</v>
      </c>
      <c r="I202" s="11">
        <v>42832</v>
      </c>
      <c r="J202" s="11">
        <v>42843</v>
      </c>
      <c r="L202" s="21">
        <v>13.33333</v>
      </c>
      <c r="M202" s="8">
        <v>1000</v>
      </c>
      <c r="N202">
        <v>9.4</v>
      </c>
      <c r="O202">
        <v>75</v>
      </c>
      <c r="Q202" s="21"/>
      <c r="T202" s="2">
        <v>0.01</v>
      </c>
      <c r="U202" s="22">
        <v>42429</v>
      </c>
      <c r="V202" s="7" t="str">
        <f t="shared" ca="1" si="6"/>
        <v>http://keyinvest-de.ubs.com/DE/Showpage.aspx?pageID=5&amp;wkn=UT651C</v>
      </c>
      <c r="W202" s="7" t="str">
        <f t="shared" ca="1" si="7"/>
        <v>DEUT651C=UBSF</v>
      </c>
    </row>
    <row r="203" spans="1:23" ht="14.25" customHeight="1">
      <c r="A203" s="7" t="s">
        <v>18</v>
      </c>
      <c r="B203" s="7" t="s">
        <v>19</v>
      </c>
      <c r="C203" s="12" t="s">
        <v>1457</v>
      </c>
      <c r="D203" t="s">
        <v>362</v>
      </c>
      <c r="E203">
        <v>70.8</v>
      </c>
      <c r="F203" t="s">
        <v>352</v>
      </c>
      <c r="G203" t="s">
        <v>372</v>
      </c>
      <c r="H203" s="22">
        <v>42402</v>
      </c>
      <c r="I203" s="11">
        <v>42587</v>
      </c>
      <c r="J203" s="11">
        <v>42594</v>
      </c>
      <c r="L203" s="21">
        <v>15.38462</v>
      </c>
      <c r="M203" s="8">
        <v>1000</v>
      </c>
      <c r="N203">
        <v>12.1</v>
      </c>
      <c r="O203">
        <v>65</v>
      </c>
      <c r="Q203" s="21"/>
      <c r="T203" s="2">
        <v>5.0000000000000001E-3</v>
      </c>
      <c r="U203" s="22">
        <v>42429</v>
      </c>
      <c r="V203" s="7" t="str">
        <f t="shared" ca="1" si="6"/>
        <v>http://keyinvest-de.ubs.com/DE/Showpage.aspx?pageID=5&amp;wkn=UT7NR5</v>
      </c>
      <c r="W203" s="7" t="str">
        <f t="shared" ca="1" si="7"/>
        <v>DEUT7NR5=UBSF</v>
      </c>
    </row>
    <row r="204" spans="1:23" ht="14.25" customHeight="1">
      <c r="A204" s="7" t="s">
        <v>18</v>
      </c>
      <c r="B204" s="7" t="s">
        <v>19</v>
      </c>
      <c r="C204" s="12" t="s">
        <v>1458</v>
      </c>
      <c r="D204" t="s">
        <v>362</v>
      </c>
      <c r="E204">
        <v>70.8</v>
      </c>
      <c r="F204" t="s">
        <v>352</v>
      </c>
      <c r="G204" t="s">
        <v>372</v>
      </c>
      <c r="H204" s="22">
        <v>42402</v>
      </c>
      <c r="I204" s="11">
        <v>42797</v>
      </c>
      <c r="J204" s="11">
        <v>42804</v>
      </c>
      <c r="L204" s="21">
        <v>15.38462</v>
      </c>
      <c r="M204" s="8">
        <v>1000</v>
      </c>
      <c r="N204">
        <v>8.3000000000000007</v>
      </c>
      <c r="O204">
        <v>65</v>
      </c>
      <c r="T204" s="2">
        <v>0.01</v>
      </c>
      <c r="U204" s="22">
        <v>42429</v>
      </c>
      <c r="V204" s="7" t="str">
        <f t="shared" ca="1" si="6"/>
        <v>http://keyinvest-de.ubs.com/DE/Showpage.aspx?pageID=5&amp;wkn=UT7JLF</v>
      </c>
      <c r="W204" s="7" t="str">
        <f t="shared" ca="1" si="7"/>
        <v>DEUT7JLF=UBSF</v>
      </c>
    </row>
    <row r="205" spans="1:23" ht="14.25" customHeight="1">
      <c r="A205" s="7" t="s">
        <v>18</v>
      </c>
      <c r="B205" s="7" t="s">
        <v>19</v>
      </c>
      <c r="C205" s="12" t="s">
        <v>1459</v>
      </c>
      <c r="D205" t="s">
        <v>362</v>
      </c>
      <c r="E205">
        <v>70.8</v>
      </c>
      <c r="F205" t="s">
        <v>352</v>
      </c>
      <c r="G205" t="s">
        <v>372</v>
      </c>
      <c r="H205" s="22">
        <v>42402</v>
      </c>
      <c r="I205" s="11">
        <v>42888</v>
      </c>
      <c r="J205" s="11">
        <v>42895</v>
      </c>
      <c r="L205" s="21">
        <v>15.38462</v>
      </c>
      <c r="M205" s="8">
        <v>1000</v>
      </c>
      <c r="N205">
        <v>9.1</v>
      </c>
      <c r="O205">
        <v>65</v>
      </c>
      <c r="T205" s="2">
        <v>0.01</v>
      </c>
      <c r="U205" s="22">
        <v>42429</v>
      </c>
      <c r="V205" s="7" t="str">
        <f t="shared" ca="1" si="6"/>
        <v>http://keyinvest-de.ubs.com/DE/Showpage.aspx?pageID=5&amp;wkn=UT7GPF</v>
      </c>
      <c r="W205" s="7" t="str">
        <f t="shared" ca="1" si="7"/>
        <v>DEUT7GPF=UBSF</v>
      </c>
    </row>
    <row r="206" spans="1:23" ht="14.25" customHeight="1">
      <c r="A206" s="7" t="s">
        <v>18</v>
      </c>
      <c r="B206" s="7" t="s">
        <v>19</v>
      </c>
      <c r="C206" s="12" t="s">
        <v>1155</v>
      </c>
      <c r="D206" s="21" t="s">
        <v>99</v>
      </c>
      <c r="E206">
        <v>12</v>
      </c>
      <c r="F206" t="s">
        <v>125</v>
      </c>
      <c r="G206" t="s">
        <v>126</v>
      </c>
      <c r="H206" s="22">
        <v>42388</v>
      </c>
      <c r="I206" s="11">
        <v>42552</v>
      </c>
      <c r="J206" s="11">
        <v>42559</v>
      </c>
      <c r="L206" s="12">
        <v>100</v>
      </c>
      <c r="M206" s="8">
        <v>1000</v>
      </c>
      <c r="N206">
        <v>6.7</v>
      </c>
      <c r="O206">
        <v>10</v>
      </c>
      <c r="T206" s="2">
        <v>5.0000000000000001E-3</v>
      </c>
      <c r="U206" s="22">
        <v>42429</v>
      </c>
      <c r="V206" s="7" t="str">
        <f t="shared" ca="1" si="6"/>
        <v>http://keyinvest-de.ubs.com/DE/Showpage.aspx?pageID=5&amp;wkn=UT7ABC</v>
      </c>
      <c r="W206" s="7" t="str">
        <f t="shared" ca="1" si="7"/>
        <v>DEUT7ABC=UBSF</v>
      </c>
    </row>
    <row r="207" spans="1:23" ht="14.25" customHeight="1">
      <c r="A207" s="7" t="s">
        <v>18</v>
      </c>
      <c r="B207" s="7" t="s">
        <v>19</v>
      </c>
      <c r="C207" s="12" t="s">
        <v>1156</v>
      </c>
      <c r="D207" s="21" t="s">
        <v>99</v>
      </c>
      <c r="E207">
        <v>12</v>
      </c>
      <c r="F207" t="s">
        <v>125</v>
      </c>
      <c r="G207" t="s">
        <v>126</v>
      </c>
      <c r="H207" s="22">
        <v>42388</v>
      </c>
      <c r="I207" s="11">
        <v>42769</v>
      </c>
      <c r="J207" s="11">
        <v>42776</v>
      </c>
      <c r="L207" s="21">
        <v>100</v>
      </c>
      <c r="M207" s="8">
        <v>1000</v>
      </c>
      <c r="N207">
        <v>5.8</v>
      </c>
      <c r="O207">
        <v>10</v>
      </c>
      <c r="T207" s="2">
        <v>0.01</v>
      </c>
      <c r="U207" s="22">
        <v>42429</v>
      </c>
      <c r="V207" s="7" t="str">
        <f t="shared" ca="1" si="6"/>
        <v>http://keyinvest-de.ubs.com/DE/Showpage.aspx?pageID=5&amp;wkn=UT61CA</v>
      </c>
      <c r="W207" s="7" t="str">
        <f t="shared" ca="1" si="7"/>
        <v>DEUT61CA=UBSF</v>
      </c>
    </row>
    <row r="208" spans="1:23" ht="14.25" customHeight="1">
      <c r="A208" s="7" t="s">
        <v>18</v>
      </c>
      <c r="B208" s="7" t="s">
        <v>19</v>
      </c>
      <c r="C208" s="12" t="s">
        <v>1157</v>
      </c>
      <c r="D208" s="21" t="s">
        <v>99</v>
      </c>
      <c r="E208">
        <v>12</v>
      </c>
      <c r="F208" t="s">
        <v>125</v>
      </c>
      <c r="G208" t="s">
        <v>126</v>
      </c>
      <c r="H208" s="22">
        <v>42388</v>
      </c>
      <c r="I208" s="11">
        <v>42832</v>
      </c>
      <c r="J208" s="11">
        <v>42843</v>
      </c>
      <c r="L208" s="21">
        <v>100</v>
      </c>
      <c r="M208" s="8">
        <v>1000</v>
      </c>
      <c r="N208">
        <v>6.1</v>
      </c>
      <c r="O208">
        <v>10</v>
      </c>
      <c r="T208" s="2">
        <v>0.01</v>
      </c>
      <c r="U208" s="22">
        <v>42429</v>
      </c>
      <c r="V208" s="7" t="str">
        <f t="shared" ca="1" si="6"/>
        <v>http://keyinvest-de.ubs.com/DE/Showpage.aspx?pageID=5&amp;wkn=UT7EEM</v>
      </c>
      <c r="W208" s="7" t="str">
        <f t="shared" ca="1" si="7"/>
        <v>DEUT7EEM=UBSF</v>
      </c>
    </row>
    <row r="209" spans="1:23" ht="14.25" customHeight="1">
      <c r="A209" s="7" t="s">
        <v>18</v>
      </c>
      <c r="B209" s="7" t="s">
        <v>19</v>
      </c>
      <c r="C209" s="12" t="s">
        <v>924</v>
      </c>
      <c r="D209" t="s">
        <v>99</v>
      </c>
      <c r="E209">
        <v>13.6</v>
      </c>
      <c r="F209" t="s">
        <v>125</v>
      </c>
      <c r="G209" t="s">
        <v>126</v>
      </c>
      <c r="H209" s="22">
        <v>42377</v>
      </c>
      <c r="I209" s="11">
        <v>42552</v>
      </c>
      <c r="J209" s="11">
        <v>42559</v>
      </c>
      <c r="L209" s="21">
        <v>83.333330000000004</v>
      </c>
      <c r="M209" s="8">
        <v>1000</v>
      </c>
      <c r="N209">
        <v>6.8</v>
      </c>
      <c r="O209">
        <v>12</v>
      </c>
      <c r="T209" s="2">
        <v>5.0000000000000001E-3</v>
      </c>
      <c r="U209" s="22">
        <v>42429</v>
      </c>
      <c r="V209" s="7" t="str">
        <f t="shared" ca="1" si="6"/>
        <v>http://keyinvest-de.ubs.com/DE/Showpage.aspx?pageID=5&amp;wkn=UT7RN2</v>
      </c>
      <c r="W209" s="7" t="str">
        <f t="shared" ca="1" si="7"/>
        <v>DEUT7RN2=UBSF</v>
      </c>
    </row>
    <row r="210" spans="1:23" ht="14.25" customHeight="1">
      <c r="A210" s="7" t="s">
        <v>18</v>
      </c>
      <c r="B210" s="7" t="s">
        <v>19</v>
      </c>
      <c r="C210" s="12" t="s">
        <v>925</v>
      </c>
      <c r="D210" t="s">
        <v>99</v>
      </c>
      <c r="E210">
        <v>13.6</v>
      </c>
      <c r="F210" t="s">
        <v>125</v>
      </c>
      <c r="G210" t="s">
        <v>126</v>
      </c>
      <c r="H210" s="22">
        <v>42377</v>
      </c>
      <c r="I210" s="11">
        <v>42769</v>
      </c>
      <c r="J210" s="11">
        <v>42776</v>
      </c>
      <c r="L210" s="21">
        <v>80</v>
      </c>
      <c r="M210" s="8">
        <v>1000</v>
      </c>
      <c r="N210">
        <v>6.9</v>
      </c>
      <c r="O210">
        <v>12.5</v>
      </c>
      <c r="T210" s="2">
        <v>0.01</v>
      </c>
      <c r="U210" s="22">
        <v>42429</v>
      </c>
      <c r="V210" s="7" t="str">
        <f t="shared" ca="1" si="6"/>
        <v>http://keyinvest-de.ubs.com/DE/Showpage.aspx?pageID=5&amp;wkn=UT7DP1</v>
      </c>
      <c r="W210" s="7" t="str">
        <f t="shared" ca="1" si="7"/>
        <v>DEUT7DP1=UBSF</v>
      </c>
    </row>
    <row r="211" spans="1:23" ht="14.25" customHeight="1">
      <c r="A211" s="7" t="s">
        <v>18</v>
      </c>
      <c r="B211" s="7" t="s">
        <v>19</v>
      </c>
      <c r="C211" s="12" t="s">
        <v>926</v>
      </c>
      <c r="D211" t="s">
        <v>99</v>
      </c>
      <c r="E211">
        <v>13.6</v>
      </c>
      <c r="F211" t="s">
        <v>125</v>
      </c>
      <c r="G211" t="s">
        <v>126</v>
      </c>
      <c r="H211" s="22">
        <v>42377</v>
      </c>
      <c r="I211" s="11">
        <v>42769</v>
      </c>
      <c r="J211" s="11">
        <v>42776</v>
      </c>
      <c r="L211" s="21">
        <v>71.428569999999993</v>
      </c>
      <c r="M211" s="8">
        <v>1000</v>
      </c>
      <c r="N211">
        <v>11</v>
      </c>
      <c r="O211">
        <v>14</v>
      </c>
      <c r="T211" s="2">
        <v>0.01</v>
      </c>
      <c r="U211" s="22">
        <v>42429</v>
      </c>
      <c r="V211" s="7" t="str">
        <f t="shared" ca="1" si="6"/>
        <v>http://keyinvest-de.ubs.com/DE/Showpage.aspx?pageID=5&amp;wkn=UT6ZF7</v>
      </c>
      <c r="W211" s="7" t="str">
        <f t="shared" ca="1" si="7"/>
        <v>DEUT6ZF7=UBSF</v>
      </c>
    </row>
    <row r="212" spans="1:23" ht="14.25" customHeight="1">
      <c r="A212" s="7" t="s">
        <v>18</v>
      </c>
      <c r="B212" s="7" t="s">
        <v>19</v>
      </c>
      <c r="C212" s="12" t="s">
        <v>927</v>
      </c>
      <c r="D212" t="s">
        <v>99</v>
      </c>
      <c r="E212">
        <v>13.6</v>
      </c>
      <c r="F212" t="s">
        <v>125</v>
      </c>
      <c r="G212" t="s">
        <v>126</v>
      </c>
      <c r="H212" s="22">
        <v>42377</v>
      </c>
      <c r="I212" s="11">
        <v>42832</v>
      </c>
      <c r="J212" s="11">
        <v>42843</v>
      </c>
      <c r="L212" s="21">
        <v>95.238100000000003</v>
      </c>
      <c r="M212" s="8">
        <v>1000</v>
      </c>
      <c r="N212">
        <v>3.2</v>
      </c>
      <c r="O212">
        <v>10.5</v>
      </c>
      <c r="T212" s="2">
        <v>0.01</v>
      </c>
      <c r="U212" s="22">
        <v>42429</v>
      </c>
      <c r="V212" s="7" t="str">
        <f t="shared" ca="1" si="6"/>
        <v>http://keyinvest-de.ubs.com/DE/Showpage.aspx?pageID=5&amp;wkn=UT6ZEV</v>
      </c>
      <c r="W212" s="7" t="str">
        <f t="shared" ca="1" si="7"/>
        <v>DEUT6ZEV=UBSF</v>
      </c>
    </row>
    <row r="213" spans="1:23" ht="14.25" customHeight="1">
      <c r="A213" s="7" t="s">
        <v>18</v>
      </c>
      <c r="B213" s="7" t="s">
        <v>19</v>
      </c>
      <c r="C213" s="12" t="s">
        <v>928</v>
      </c>
      <c r="D213" t="s">
        <v>99</v>
      </c>
      <c r="E213">
        <v>13.6</v>
      </c>
      <c r="F213" t="s">
        <v>125</v>
      </c>
      <c r="G213" t="s">
        <v>126</v>
      </c>
      <c r="H213" s="22">
        <v>42377</v>
      </c>
      <c r="I213" s="11">
        <v>42832</v>
      </c>
      <c r="J213" s="11">
        <v>42843</v>
      </c>
      <c r="L213" s="21">
        <v>71.428569999999993</v>
      </c>
      <c r="M213" s="8">
        <v>1000</v>
      </c>
      <c r="N213">
        <v>10.6</v>
      </c>
      <c r="O213">
        <v>14</v>
      </c>
      <c r="T213" s="2">
        <v>0.01</v>
      </c>
      <c r="U213" s="22">
        <v>42429</v>
      </c>
      <c r="V213" s="7" t="str">
        <f t="shared" ca="1" si="6"/>
        <v>http://keyinvest-de.ubs.com/DE/Showpage.aspx?pageID=5&amp;wkn=UT656Z</v>
      </c>
      <c r="W213" s="7" t="str">
        <f t="shared" ca="1" si="7"/>
        <v>DEUT656Z=UBSF</v>
      </c>
    </row>
    <row r="214" spans="1:23" ht="14.25" customHeight="1">
      <c r="A214" s="7" t="s">
        <v>18</v>
      </c>
      <c r="B214" s="7" t="s">
        <v>19</v>
      </c>
      <c r="C214" s="12" t="s">
        <v>1460</v>
      </c>
      <c r="D214" t="s">
        <v>99</v>
      </c>
      <c r="E214">
        <v>12.3</v>
      </c>
      <c r="F214" t="s">
        <v>125</v>
      </c>
      <c r="G214" t="s">
        <v>126</v>
      </c>
      <c r="H214" s="22">
        <v>42402</v>
      </c>
      <c r="I214" s="11">
        <v>42587</v>
      </c>
      <c r="J214" s="11">
        <v>42594</v>
      </c>
      <c r="L214" s="10">
        <v>90.909090000000006</v>
      </c>
      <c r="M214" s="8">
        <v>1000</v>
      </c>
      <c r="N214">
        <v>9.6</v>
      </c>
      <c r="O214">
        <v>11</v>
      </c>
      <c r="Q214" s="21"/>
      <c r="T214" s="2">
        <v>5.0000000000000001E-3</v>
      </c>
      <c r="U214" s="22">
        <v>42429</v>
      </c>
      <c r="V214" s="7" t="str">
        <f t="shared" ca="1" si="6"/>
        <v>http://keyinvest-de.ubs.com/DE/Showpage.aspx?pageID=5&amp;wkn=UT7SZF</v>
      </c>
      <c r="W214" s="7" t="str">
        <f t="shared" ca="1" si="7"/>
        <v>DEUT7SZF=UBSF</v>
      </c>
    </row>
    <row r="215" spans="1:23" ht="14.25" customHeight="1">
      <c r="A215" s="7" t="s">
        <v>18</v>
      </c>
      <c r="B215" s="7" t="s">
        <v>19</v>
      </c>
      <c r="C215" s="12" t="s">
        <v>1461</v>
      </c>
      <c r="D215" t="s">
        <v>99</v>
      </c>
      <c r="E215">
        <v>12.3</v>
      </c>
      <c r="F215" t="s">
        <v>125</v>
      </c>
      <c r="G215" t="s">
        <v>126</v>
      </c>
      <c r="H215" s="22">
        <v>42402</v>
      </c>
      <c r="I215" s="11">
        <v>42797</v>
      </c>
      <c r="J215" s="11">
        <v>42804</v>
      </c>
      <c r="L215" s="21">
        <v>90.909090000000006</v>
      </c>
      <c r="M215" s="8">
        <v>1000</v>
      </c>
      <c r="N215">
        <v>7.5</v>
      </c>
      <c r="O215">
        <v>11</v>
      </c>
      <c r="Q215" s="21"/>
      <c r="T215" s="2">
        <v>0.01</v>
      </c>
      <c r="U215" s="22">
        <v>42429</v>
      </c>
      <c r="V215" s="7" t="str">
        <f t="shared" ca="1" si="6"/>
        <v>http://keyinvest-de.ubs.com/DE/Showpage.aspx?pageID=5&amp;wkn=UT7NR4</v>
      </c>
      <c r="W215" s="7" t="str">
        <f t="shared" ca="1" si="7"/>
        <v>DEUT7NR4=UBSF</v>
      </c>
    </row>
    <row r="216" spans="1:23" ht="14.25" customHeight="1">
      <c r="A216" s="7" t="s">
        <v>18</v>
      </c>
      <c r="B216" s="7" t="s">
        <v>19</v>
      </c>
      <c r="C216" s="12" t="s">
        <v>1462</v>
      </c>
      <c r="D216" t="s">
        <v>99</v>
      </c>
      <c r="E216">
        <v>12.3</v>
      </c>
      <c r="F216" t="s">
        <v>125</v>
      </c>
      <c r="G216" t="s">
        <v>126</v>
      </c>
      <c r="H216" s="22">
        <v>42402</v>
      </c>
      <c r="I216" s="11">
        <v>42888</v>
      </c>
      <c r="J216" s="11">
        <v>42895</v>
      </c>
      <c r="L216" s="21">
        <v>90.909090000000006</v>
      </c>
      <c r="M216" s="8">
        <v>1000</v>
      </c>
      <c r="N216">
        <v>7.3</v>
      </c>
      <c r="O216">
        <v>11</v>
      </c>
      <c r="T216" s="2">
        <v>0.01</v>
      </c>
      <c r="U216" s="22">
        <v>42429</v>
      </c>
      <c r="V216" s="7" t="str">
        <f t="shared" ca="1" si="6"/>
        <v>http://keyinvest-de.ubs.com/DE/Showpage.aspx?pageID=5&amp;wkn=UT7H1F</v>
      </c>
      <c r="W216" s="7" t="str">
        <f t="shared" ca="1" si="7"/>
        <v>DEUT7H1F=UBSF</v>
      </c>
    </row>
    <row r="217" spans="1:23" ht="14.25" customHeight="1">
      <c r="A217" s="7" t="s">
        <v>18</v>
      </c>
      <c r="B217" s="7" t="s">
        <v>19</v>
      </c>
      <c r="C217" s="12" t="s">
        <v>1060</v>
      </c>
      <c r="D217" t="s">
        <v>367</v>
      </c>
      <c r="E217">
        <v>12.7</v>
      </c>
      <c r="F217" t="s">
        <v>357</v>
      </c>
      <c r="G217" t="s">
        <v>377</v>
      </c>
      <c r="H217" s="22">
        <v>42377</v>
      </c>
      <c r="I217" s="11">
        <v>42552</v>
      </c>
      <c r="J217" s="11">
        <v>42559</v>
      </c>
      <c r="L217" s="21">
        <v>80</v>
      </c>
      <c r="M217" s="8">
        <v>1000</v>
      </c>
      <c r="N217">
        <v>11.4</v>
      </c>
      <c r="O217">
        <v>12.5</v>
      </c>
      <c r="T217" s="2">
        <v>5.0000000000000001E-3</v>
      </c>
      <c r="U217" s="22">
        <v>42429</v>
      </c>
      <c r="V217" s="7" t="str">
        <f t="shared" ca="1" si="6"/>
        <v>http://keyinvest-de.ubs.com/DE/Showpage.aspx?pageID=5&amp;wkn=UT6YZ4</v>
      </c>
      <c r="W217" s="7" t="str">
        <f t="shared" ca="1" si="7"/>
        <v>DEUT6YZ4=UBSF</v>
      </c>
    </row>
    <row r="218" spans="1:23" ht="14.25" customHeight="1">
      <c r="A218" s="7" t="s">
        <v>18</v>
      </c>
      <c r="B218" s="7" t="s">
        <v>19</v>
      </c>
      <c r="C218" s="12" t="s">
        <v>1061</v>
      </c>
      <c r="D218" t="s">
        <v>367</v>
      </c>
      <c r="E218">
        <v>12.7</v>
      </c>
      <c r="F218" t="s">
        <v>357</v>
      </c>
      <c r="G218" t="s">
        <v>377</v>
      </c>
      <c r="H218" s="22">
        <v>42377</v>
      </c>
      <c r="I218" s="11">
        <v>42769</v>
      </c>
      <c r="J218" s="11">
        <v>42776</v>
      </c>
      <c r="L218" s="21">
        <v>83.333330000000004</v>
      </c>
      <c r="M218" s="8">
        <v>1000</v>
      </c>
      <c r="N218">
        <v>7.1</v>
      </c>
      <c r="O218">
        <v>12</v>
      </c>
      <c r="T218" s="2">
        <v>0.01</v>
      </c>
      <c r="U218" s="22">
        <v>42429</v>
      </c>
      <c r="V218" s="7" t="str">
        <f t="shared" ca="1" si="6"/>
        <v>http://keyinvest-de.ubs.com/DE/Showpage.aspx?pageID=5&amp;wkn=UT6UTD</v>
      </c>
      <c r="W218" s="7" t="str">
        <f t="shared" ca="1" si="7"/>
        <v>DEUT6UTD=UBSF</v>
      </c>
    </row>
    <row r="219" spans="1:23" ht="14.25" customHeight="1">
      <c r="A219" s="7" t="s">
        <v>18</v>
      </c>
      <c r="B219" s="7" t="s">
        <v>19</v>
      </c>
      <c r="C219" s="12" t="s">
        <v>1062</v>
      </c>
      <c r="D219" t="s">
        <v>367</v>
      </c>
      <c r="E219">
        <v>12.7</v>
      </c>
      <c r="F219" t="s">
        <v>357</v>
      </c>
      <c r="G219" t="s">
        <v>377</v>
      </c>
      <c r="H219" s="22">
        <v>42377</v>
      </c>
      <c r="I219" s="11">
        <v>42832</v>
      </c>
      <c r="J219" s="11">
        <v>42843</v>
      </c>
      <c r="L219" s="21">
        <v>100</v>
      </c>
      <c r="M219" s="8">
        <v>1000</v>
      </c>
      <c r="N219">
        <v>2.7</v>
      </c>
      <c r="O219">
        <v>10</v>
      </c>
      <c r="T219" s="2">
        <v>0.01</v>
      </c>
      <c r="U219" s="22">
        <v>42429</v>
      </c>
      <c r="V219" s="7" t="str">
        <f t="shared" ca="1" si="6"/>
        <v>http://keyinvest-de.ubs.com/DE/Showpage.aspx?pageID=5&amp;wkn=UT6V5D</v>
      </c>
      <c r="W219" s="7" t="str">
        <f t="shared" ca="1" si="7"/>
        <v>DEUT6V5D=UBSF</v>
      </c>
    </row>
    <row r="220" spans="1:23" ht="14.25" customHeight="1">
      <c r="A220" s="7" t="s">
        <v>18</v>
      </c>
      <c r="B220" s="7" t="s">
        <v>19</v>
      </c>
      <c r="C220" s="12" t="s">
        <v>1063</v>
      </c>
      <c r="D220" t="s">
        <v>367</v>
      </c>
      <c r="E220">
        <v>12.7</v>
      </c>
      <c r="F220" t="s">
        <v>357</v>
      </c>
      <c r="G220" t="s">
        <v>377</v>
      </c>
      <c r="H220" s="22">
        <v>42377</v>
      </c>
      <c r="I220" s="11">
        <v>42832</v>
      </c>
      <c r="J220" s="11">
        <v>42843</v>
      </c>
      <c r="L220" s="10">
        <v>80</v>
      </c>
      <c r="M220" s="8">
        <v>1000</v>
      </c>
      <c r="N220">
        <v>8.1</v>
      </c>
      <c r="O220">
        <v>12.5</v>
      </c>
      <c r="T220" s="2">
        <v>0.01</v>
      </c>
      <c r="U220" s="22">
        <v>42429</v>
      </c>
      <c r="V220" s="7" t="str">
        <f t="shared" ca="1" si="6"/>
        <v>http://keyinvest-de.ubs.com/DE/Showpage.aspx?pageID=5&amp;wkn=UT69GM</v>
      </c>
      <c r="W220" s="7" t="str">
        <f t="shared" ca="1" si="7"/>
        <v>DEUT69GM=UBSF</v>
      </c>
    </row>
    <row r="221" spans="1:23" ht="14.25" customHeight="1">
      <c r="A221" s="7" t="s">
        <v>18</v>
      </c>
      <c r="B221" s="7" t="s">
        <v>19</v>
      </c>
      <c r="C221" s="12" t="s">
        <v>1505</v>
      </c>
      <c r="D221" t="s">
        <v>367</v>
      </c>
      <c r="E221">
        <v>10.9</v>
      </c>
      <c r="F221" t="s">
        <v>357</v>
      </c>
      <c r="G221" t="s">
        <v>377</v>
      </c>
      <c r="H221" s="22">
        <v>42402</v>
      </c>
      <c r="I221" s="11">
        <v>42587</v>
      </c>
      <c r="J221" s="11">
        <v>42594</v>
      </c>
      <c r="L221" s="10">
        <v>100</v>
      </c>
      <c r="M221" s="8">
        <v>1000</v>
      </c>
      <c r="N221">
        <v>10.3</v>
      </c>
      <c r="O221">
        <v>10</v>
      </c>
      <c r="Q221" s="12"/>
      <c r="T221" s="2">
        <v>5.0000000000000001E-3</v>
      </c>
      <c r="U221" s="22">
        <v>42429</v>
      </c>
      <c r="V221" s="7" t="str">
        <f t="shared" ca="1" si="6"/>
        <v>http://keyinvest-de.ubs.com/DE/Showpage.aspx?pageID=5&amp;wkn=UT7CM5</v>
      </c>
      <c r="W221" s="7" t="str">
        <f t="shared" ca="1" si="7"/>
        <v>DEUT7CM5=UBSF</v>
      </c>
    </row>
    <row r="222" spans="1:23" ht="14.25" customHeight="1">
      <c r="A222" s="7" t="s">
        <v>18</v>
      </c>
      <c r="B222" s="7" t="s">
        <v>19</v>
      </c>
      <c r="C222" s="12" t="s">
        <v>1506</v>
      </c>
      <c r="D222" t="s">
        <v>367</v>
      </c>
      <c r="E222">
        <v>10.9</v>
      </c>
      <c r="F222" t="s">
        <v>357</v>
      </c>
      <c r="G222" t="s">
        <v>377</v>
      </c>
      <c r="H222" s="22">
        <v>42402</v>
      </c>
      <c r="I222" s="11">
        <v>42797</v>
      </c>
      <c r="J222" s="11">
        <v>42804</v>
      </c>
      <c r="L222" s="10">
        <v>100</v>
      </c>
      <c r="M222" s="8">
        <v>1000</v>
      </c>
      <c r="N222">
        <v>8.4</v>
      </c>
      <c r="O222">
        <v>10</v>
      </c>
      <c r="Q222" s="12"/>
      <c r="T222" s="2">
        <v>0.01</v>
      </c>
      <c r="U222" s="22">
        <v>42429</v>
      </c>
      <c r="V222" s="7" t="str">
        <f t="shared" ca="1" si="6"/>
        <v>http://keyinvest-de.ubs.com/DE/Showpage.aspx?pageID=5&amp;wkn=UT63HZ</v>
      </c>
      <c r="W222" s="7" t="str">
        <f t="shared" ca="1" si="7"/>
        <v>DEUT63HZ=UBSF</v>
      </c>
    </row>
    <row r="223" spans="1:23" ht="14.25" customHeight="1">
      <c r="A223" s="7" t="s">
        <v>18</v>
      </c>
      <c r="B223" s="7" t="s">
        <v>19</v>
      </c>
      <c r="C223" s="12" t="s">
        <v>1507</v>
      </c>
      <c r="D223" t="s">
        <v>367</v>
      </c>
      <c r="E223">
        <v>10.9</v>
      </c>
      <c r="F223" t="s">
        <v>357</v>
      </c>
      <c r="G223" t="s">
        <v>377</v>
      </c>
      <c r="H223" s="22">
        <v>42402</v>
      </c>
      <c r="I223" s="11">
        <v>42888</v>
      </c>
      <c r="J223" s="11">
        <v>42895</v>
      </c>
      <c r="L223" s="12">
        <v>100</v>
      </c>
      <c r="M223" s="8">
        <v>1000</v>
      </c>
      <c r="N223">
        <v>8.6</v>
      </c>
      <c r="O223">
        <v>10</v>
      </c>
      <c r="T223" s="2">
        <v>0.01</v>
      </c>
      <c r="U223" s="22">
        <v>42429</v>
      </c>
      <c r="V223" s="7" t="str">
        <f t="shared" ca="1" si="6"/>
        <v>http://keyinvest-de.ubs.com/DE/Showpage.aspx?pageID=5&amp;wkn=UT7CM6</v>
      </c>
      <c r="W223" s="7" t="str">
        <f t="shared" ca="1" si="7"/>
        <v>DEUT7CM6=UBSF</v>
      </c>
    </row>
    <row r="224" spans="1:23" ht="14.25" customHeight="1">
      <c r="A224" s="7" t="s">
        <v>18</v>
      </c>
      <c r="B224" s="7" t="s">
        <v>19</v>
      </c>
      <c r="C224" s="12" t="s">
        <v>1138</v>
      </c>
      <c r="D224" t="s">
        <v>93</v>
      </c>
      <c r="E224">
        <v>3.4</v>
      </c>
      <c r="F224" t="s">
        <v>113</v>
      </c>
      <c r="G224" t="s">
        <v>114</v>
      </c>
      <c r="H224" s="13">
        <v>42388</v>
      </c>
      <c r="I224" s="11">
        <v>42552</v>
      </c>
      <c r="J224" s="11">
        <v>42559</v>
      </c>
      <c r="L224" s="12">
        <v>384.61540000000002</v>
      </c>
      <c r="M224" s="8">
        <v>1000</v>
      </c>
      <c r="N224">
        <v>18.8</v>
      </c>
      <c r="O224">
        <v>2.6</v>
      </c>
      <c r="T224" s="2">
        <v>5.0000000000000001E-3</v>
      </c>
      <c r="U224" s="22">
        <v>42429</v>
      </c>
      <c r="V224" s="7" t="str">
        <f t="shared" ca="1" si="6"/>
        <v>http://keyinvest-de.ubs.com/DE/Showpage.aspx?pageID=5&amp;wkn=UT7D26</v>
      </c>
      <c r="W224" s="7" t="str">
        <f t="shared" ca="1" si="7"/>
        <v>DEUT7D26=UBSF</v>
      </c>
    </row>
    <row r="225" spans="1:23" ht="14.25" customHeight="1">
      <c r="A225" s="7" t="s">
        <v>18</v>
      </c>
      <c r="B225" s="7" t="s">
        <v>19</v>
      </c>
      <c r="C225" s="12" t="s">
        <v>1139</v>
      </c>
      <c r="D225" s="21" t="s">
        <v>93</v>
      </c>
      <c r="E225">
        <v>3.4</v>
      </c>
      <c r="F225" t="s">
        <v>113</v>
      </c>
      <c r="G225" t="s">
        <v>114</v>
      </c>
      <c r="H225" s="13">
        <v>42388</v>
      </c>
      <c r="I225" s="11">
        <v>42769</v>
      </c>
      <c r="J225" s="11">
        <v>42776</v>
      </c>
      <c r="L225" s="12">
        <v>333.33330000000001</v>
      </c>
      <c r="M225" s="8">
        <v>1000</v>
      </c>
      <c r="N225">
        <v>17.7</v>
      </c>
      <c r="O225">
        <v>3</v>
      </c>
      <c r="Q225" s="21"/>
      <c r="T225" s="2">
        <v>0.01</v>
      </c>
      <c r="U225" s="22">
        <v>42429</v>
      </c>
      <c r="V225" s="7" t="str">
        <f t="shared" ca="1" si="6"/>
        <v>http://keyinvest-de.ubs.com/DE/Showpage.aspx?pageID=5&amp;wkn=UT7EF0</v>
      </c>
      <c r="W225" s="7" t="str">
        <f t="shared" ca="1" si="7"/>
        <v>DEUT7EF0=UBSF</v>
      </c>
    </row>
    <row r="226" spans="1:23" ht="14.25" customHeight="1">
      <c r="A226" s="7" t="s">
        <v>18</v>
      </c>
      <c r="B226" s="7" t="s">
        <v>19</v>
      </c>
      <c r="C226" s="12" t="s">
        <v>929</v>
      </c>
      <c r="D226" t="s">
        <v>81</v>
      </c>
      <c r="E226">
        <v>23.7</v>
      </c>
      <c r="F226" t="s">
        <v>85</v>
      </c>
      <c r="G226" t="s">
        <v>83</v>
      </c>
      <c r="H226" s="13">
        <v>42377</v>
      </c>
      <c r="I226" s="11">
        <v>42552</v>
      </c>
      <c r="J226" s="11">
        <v>42559</v>
      </c>
      <c r="L226" s="12">
        <v>50</v>
      </c>
      <c r="M226" s="8">
        <v>1000</v>
      </c>
      <c r="N226">
        <v>6.9</v>
      </c>
      <c r="O226">
        <v>20</v>
      </c>
      <c r="Q226" s="21"/>
      <c r="T226" s="2">
        <v>5.0000000000000001E-3</v>
      </c>
      <c r="U226" s="22">
        <v>42429</v>
      </c>
      <c r="V226" s="7" t="str">
        <f t="shared" ca="1" si="6"/>
        <v>http://keyinvest-de.ubs.com/DE/Showpage.aspx?pageID=5&amp;wkn=UT60ME</v>
      </c>
      <c r="W226" s="7" t="str">
        <f t="shared" ca="1" si="7"/>
        <v>DEUT60ME=UBSF</v>
      </c>
    </row>
    <row r="227" spans="1:23" ht="14.25" customHeight="1">
      <c r="A227" s="7" t="s">
        <v>18</v>
      </c>
      <c r="B227" s="7" t="s">
        <v>19</v>
      </c>
      <c r="C227" s="12" t="s">
        <v>930</v>
      </c>
      <c r="D227" t="s">
        <v>81</v>
      </c>
      <c r="E227">
        <v>23.7</v>
      </c>
      <c r="F227" t="s">
        <v>85</v>
      </c>
      <c r="G227" t="s">
        <v>83</v>
      </c>
      <c r="H227" s="13">
        <v>42377</v>
      </c>
      <c r="I227" s="11">
        <v>42769</v>
      </c>
      <c r="J227" s="11">
        <v>42776</v>
      </c>
      <c r="L227" s="10">
        <v>50</v>
      </c>
      <c r="M227" s="8">
        <v>1000</v>
      </c>
      <c r="N227">
        <v>5.6</v>
      </c>
      <c r="O227">
        <v>20</v>
      </c>
      <c r="Q227" s="21"/>
      <c r="T227" s="2">
        <v>0.01</v>
      </c>
      <c r="U227" s="22">
        <v>42429</v>
      </c>
      <c r="V227" s="7" t="str">
        <f t="shared" ca="1" si="6"/>
        <v>http://keyinvest-de.ubs.com/DE/Showpage.aspx?pageID=5&amp;wkn=UT68XC</v>
      </c>
      <c r="W227" s="7" t="str">
        <f t="shared" ca="1" si="7"/>
        <v>DEUT68XC=UBSF</v>
      </c>
    </row>
    <row r="228" spans="1:23" ht="14.25" customHeight="1">
      <c r="A228" s="7" t="s">
        <v>18</v>
      </c>
      <c r="B228" s="7" t="s">
        <v>19</v>
      </c>
      <c r="C228" s="21" t="s">
        <v>931</v>
      </c>
      <c r="D228" t="s">
        <v>81</v>
      </c>
      <c r="E228">
        <v>23.7</v>
      </c>
      <c r="F228" t="s">
        <v>85</v>
      </c>
      <c r="G228" t="s">
        <v>83</v>
      </c>
      <c r="H228" s="22">
        <v>42377</v>
      </c>
      <c r="I228" s="11">
        <v>42832</v>
      </c>
      <c r="J228" s="11">
        <v>42843</v>
      </c>
      <c r="L228" s="21">
        <v>50</v>
      </c>
      <c r="M228" s="8">
        <v>1000</v>
      </c>
      <c r="N228">
        <v>5.4</v>
      </c>
      <c r="O228">
        <v>20</v>
      </c>
      <c r="Q228" s="21"/>
      <c r="T228" s="2">
        <v>0.01</v>
      </c>
      <c r="U228" s="22">
        <v>42429</v>
      </c>
      <c r="V228" s="7" t="str">
        <f t="shared" ca="1" si="6"/>
        <v>http://keyinvest-de.ubs.com/DE/Showpage.aspx?pageID=5&amp;wkn=UT699C</v>
      </c>
      <c r="W228" s="7" t="str">
        <f t="shared" ca="1" si="7"/>
        <v>DEUT699C=UBSF</v>
      </c>
    </row>
    <row r="229" spans="1:23" ht="14.25" customHeight="1">
      <c r="A229" s="7" t="s">
        <v>18</v>
      </c>
      <c r="B229" s="7" t="s">
        <v>19</v>
      </c>
      <c r="C229" t="s">
        <v>932</v>
      </c>
      <c r="D229" t="s">
        <v>81</v>
      </c>
      <c r="E229">
        <v>23.7</v>
      </c>
      <c r="F229" t="s">
        <v>85</v>
      </c>
      <c r="G229" t="s">
        <v>83</v>
      </c>
      <c r="H229" s="22">
        <v>42377</v>
      </c>
      <c r="I229" s="11">
        <v>42832</v>
      </c>
      <c r="J229" s="11">
        <v>42843</v>
      </c>
      <c r="L229" s="21">
        <v>41.666670000000003</v>
      </c>
      <c r="M229" s="8">
        <v>1000</v>
      </c>
      <c r="N229">
        <v>11.1</v>
      </c>
      <c r="O229">
        <v>24</v>
      </c>
      <c r="Q229" s="21"/>
      <c r="T229" s="2">
        <v>0.01</v>
      </c>
      <c r="U229" s="22">
        <v>42429</v>
      </c>
      <c r="V229" s="7" t="str">
        <f t="shared" ca="1" si="6"/>
        <v>http://keyinvest-de.ubs.com/DE/Showpage.aspx?pageID=5&amp;wkn=UT7WDA</v>
      </c>
      <c r="W229" s="7" t="str">
        <f t="shared" ca="1" si="7"/>
        <v>DEUT7WDA=UBSF</v>
      </c>
    </row>
    <row r="230" spans="1:23" ht="14.25" customHeight="1">
      <c r="A230" s="7" t="s">
        <v>18</v>
      </c>
      <c r="B230" s="7" t="s">
        <v>19</v>
      </c>
      <c r="C230" t="s">
        <v>1016</v>
      </c>
      <c r="D230" t="s">
        <v>175</v>
      </c>
      <c r="E230">
        <v>83.4</v>
      </c>
      <c r="F230" t="s">
        <v>158</v>
      </c>
      <c r="G230" t="s">
        <v>164</v>
      </c>
      <c r="H230" s="22">
        <v>42377</v>
      </c>
      <c r="I230" s="11">
        <v>42552</v>
      </c>
      <c r="J230" s="11">
        <v>42559</v>
      </c>
      <c r="L230" s="21">
        <v>13.33333</v>
      </c>
      <c r="M230" s="8">
        <v>1000</v>
      </c>
      <c r="N230">
        <v>7</v>
      </c>
      <c r="O230">
        <v>75</v>
      </c>
      <c r="Q230" s="21"/>
      <c r="T230" s="2">
        <v>5.0000000000000001E-3</v>
      </c>
      <c r="U230" s="22">
        <v>42429</v>
      </c>
      <c r="V230" s="7" t="str">
        <f t="shared" ca="1" si="6"/>
        <v>http://keyinvest-de.ubs.com/DE/Showpage.aspx?pageID=5&amp;wkn=UT651A</v>
      </c>
      <c r="W230" s="7" t="str">
        <f t="shared" ca="1" si="7"/>
        <v>DEUT651A=UBSF</v>
      </c>
    </row>
    <row r="231" spans="1:23" ht="14.25" customHeight="1">
      <c r="A231" s="7" t="s">
        <v>18</v>
      </c>
      <c r="B231" s="7" t="s">
        <v>19</v>
      </c>
      <c r="C231" t="s">
        <v>1017</v>
      </c>
      <c r="D231" t="s">
        <v>175</v>
      </c>
      <c r="E231">
        <v>83.4</v>
      </c>
      <c r="F231" t="s">
        <v>158</v>
      </c>
      <c r="G231" t="s">
        <v>164</v>
      </c>
      <c r="H231" s="22">
        <v>42377</v>
      </c>
      <c r="I231" s="11">
        <v>42769</v>
      </c>
      <c r="J231" s="11">
        <v>42776</v>
      </c>
      <c r="L231" s="21">
        <v>13.33333</v>
      </c>
      <c r="M231" s="8">
        <v>1000</v>
      </c>
      <c r="N231">
        <v>6.2</v>
      </c>
      <c r="O231">
        <v>75</v>
      </c>
      <c r="Q231" s="21"/>
      <c r="T231" s="2">
        <v>0.01</v>
      </c>
      <c r="U231" s="22">
        <v>42429</v>
      </c>
      <c r="V231" s="7" t="str">
        <f t="shared" ca="1" si="6"/>
        <v>http://keyinvest-de.ubs.com/DE/Showpage.aspx?pageID=5&amp;wkn=UT6UCU</v>
      </c>
      <c r="W231" s="7" t="str">
        <f t="shared" ca="1" si="7"/>
        <v>DEUT6UCU=UBSF</v>
      </c>
    </row>
    <row r="232" spans="1:23" ht="14.25" customHeight="1">
      <c r="A232" s="7" t="s">
        <v>18</v>
      </c>
      <c r="B232" s="7" t="s">
        <v>19</v>
      </c>
      <c r="C232" t="s">
        <v>1018</v>
      </c>
      <c r="D232" t="s">
        <v>175</v>
      </c>
      <c r="E232">
        <v>83.4</v>
      </c>
      <c r="F232" t="s">
        <v>158</v>
      </c>
      <c r="G232" t="s">
        <v>164</v>
      </c>
      <c r="H232" s="22">
        <v>42377</v>
      </c>
      <c r="I232" s="11">
        <v>42832</v>
      </c>
      <c r="J232" s="11">
        <v>42843</v>
      </c>
      <c r="L232" s="21">
        <v>13.33333</v>
      </c>
      <c r="M232" s="8">
        <v>1000</v>
      </c>
      <c r="N232">
        <v>6.4</v>
      </c>
      <c r="O232">
        <v>75</v>
      </c>
      <c r="T232" s="2">
        <v>0.01</v>
      </c>
      <c r="U232" s="22">
        <v>42429</v>
      </c>
      <c r="V232" s="7" t="str">
        <f t="shared" ca="1" si="6"/>
        <v>http://keyinvest-de.ubs.com/DE/Showpage.aspx?pageID=5&amp;wkn=UT7N3Q</v>
      </c>
      <c r="W232" s="7" t="str">
        <f t="shared" ca="1" si="7"/>
        <v>DEUT7N3Q=UBSF</v>
      </c>
    </row>
    <row r="233" spans="1:23" ht="14.25" customHeight="1">
      <c r="A233" s="7" t="s">
        <v>18</v>
      </c>
      <c r="B233" s="7" t="s">
        <v>19</v>
      </c>
      <c r="C233" t="s">
        <v>1019</v>
      </c>
      <c r="D233" t="s">
        <v>175</v>
      </c>
      <c r="E233">
        <v>83.4</v>
      </c>
      <c r="F233" t="s">
        <v>158</v>
      </c>
      <c r="G233" t="s">
        <v>164</v>
      </c>
      <c r="H233" s="22">
        <v>42377</v>
      </c>
      <c r="I233" s="11">
        <v>42832</v>
      </c>
      <c r="J233" s="11">
        <v>42843</v>
      </c>
      <c r="L233" s="21">
        <v>11.764709999999999</v>
      </c>
      <c r="M233" s="8">
        <v>1000</v>
      </c>
      <c r="N233">
        <v>10</v>
      </c>
      <c r="O233">
        <v>85</v>
      </c>
      <c r="T233" s="2">
        <v>0.01</v>
      </c>
      <c r="U233" s="22">
        <v>42429</v>
      </c>
      <c r="V233" s="7" t="str">
        <f t="shared" ca="1" si="6"/>
        <v>http://keyinvest-de.ubs.com/DE/Showpage.aspx?pageID=5&amp;wkn=UT7MS2</v>
      </c>
      <c r="W233" s="7" t="str">
        <f t="shared" ca="1" si="7"/>
        <v>DEUT7MS2=UBSF</v>
      </c>
    </row>
    <row r="234" spans="1:23" ht="14.25" customHeight="1">
      <c r="A234" s="7" t="s">
        <v>18</v>
      </c>
      <c r="B234" s="7" t="s">
        <v>19</v>
      </c>
      <c r="C234" s="12" t="s">
        <v>1004</v>
      </c>
      <c r="D234" t="s">
        <v>172</v>
      </c>
      <c r="E234">
        <v>43.6</v>
      </c>
      <c r="F234" t="s">
        <v>155</v>
      </c>
      <c r="G234" t="s">
        <v>161</v>
      </c>
      <c r="H234" s="22">
        <v>42377</v>
      </c>
      <c r="I234" s="11">
        <v>42552</v>
      </c>
      <c r="J234" s="11">
        <v>42559</v>
      </c>
      <c r="L234" s="21">
        <v>25</v>
      </c>
      <c r="M234" s="8">
        <v>1000</v>
      </c>
      <c r="N234">
        <v>7.5</v>
      </c>
      <c r="O234">
        <v>40</v>
      </c>
      <c r="T234" s="2">
        <v>5.0000000000000001E-3</v>
      </c>
      <c r="U234" s="22">
        <v>42429</v>
      </c>
      <c r="V234" s="7" t="str">
        <f t="shared" ca="1" si="6"/>
        <v>http://keyinvest-de.ubs.com/DE/Showpage.aspx?pageID=5&amp;wkn=UT7N41</v>
      </c>
      <c r="W234" s="7" t="str">
        <f t="shared" ca="1" si="7"/>
        <v>DEUT7N41=UBSF</v>
      </c>
    </row>
    <row r="235" spans="1:23" ht="14.25" customHeight="1">
      <c r="A235" s="7" t="s">
        <v>18</v>
      </c>
      <c r="B235" s="7" t="s">
        <v>19</v>
      </c>
      <c r="C235" s="12" t="s">
        <v>1005</v>
      </c>
      <c r="D235" t="s">
        <v>172</v>
      </c>
      <c r="E235">
        <v>43.6</v>
      </c>
      <c r="F235" t="s">
        <v>155</v>
      </c>
      <c r="G235" t="s">
        <v>161</v>
      </c>
      <c r="H235" s="22">
        <v>42377</v>
      </c>
      <c r="I235" s="11">
        <v>42769</v>
      </c>
      <c r="J235" s="11">
        <v>42776</v>
      </c>
      <c r="L235" s="21">
        <v>22.22222</v>
      </c>
      <c r="M235" s="8">
        <v>1000</v>
      </c>
      <c r="N235">
        <v>10.8</v>
      </c>
      <c r="O235">
        <v>45</v>
      </c>
      <c r="T235" s="2">
        <v>0.01</v>
      </c>
      <c r="U235" s="22">
        <v>42429</v>
      </c>
      <c r="V235" s="7" t="str">
        <f t="shared" ca="1" si="6"/>
        <v>http://keyinvest-de.ubs.com/DE/Showpage.aspx?pageID=5&amp;wkn=UT6YYW</v>
      </c>
      <c r="W235" s="7" t="str">
        <f t="shared" ca="1" si="7"/>
        <v>DEUT6YYW=UBSF</v>
      </c>
    </row>
    <row r="236" spans="1:23" ht="14.25" customHeight="1">
      <c r="A236" s="7" t="s">
        <v>18</v>
      </c>
      <c r="B236" s="7" t="s">
        <v>19</v>
      </c>
      <c r="C236" s="12" t="s">
        <v>1006</v>
      </c>
      <c r="D236" t="s">
        <v>172</v>
      </c>
      <c r="E236">
        <v>43.6</v>
      </c>
      <c r="F236" t="s">
        <v>155</v>
      </c>
      <c r="G236" t="s">
        <v>161</v>
      </c>
      <c r="H236" s="22">
        <v>42377</v>
      </c>
      <c r="I236" s="11">
        <v>42832</v>
      </c>
      <c r="J236" s="11">
        <v>42843</v>
      </c>
      <c r="L236" s="21">
        <v>28.571429999999999</v>
      </c>
      <c r="M236" s="8">
        <v>1000</v>
      </c>
      <c r="N236">
        <v>3.2</v>
      </c>
      <c r="O236">
        <v>35</v>
      </c>
      <c r="T236" s="2">
        <v>0.01</v>
      </c>
      <c r="U236" s="22">
        <v>42429</v>
      </c>
      <c r="V236" s="7" t="str">
        <f t="shared" ca="1" si="6"/>
        <v>http://keyinvest-de.ubs.com/DE/Showpage.aspx?pageID=5&amp;wkn=UT7MS1</v>
      </c>
      <c r="W236" s="7" t="str">
        <f t="shared" ca="1" si="7"/>
        <v>DEUT7MS1=UBSF</v>
      </c>
    </row>
    <row r="237" spans="1:23" ht="14.25" customHeight="1">
      <c r="A237" s="7" t="s">
        <v>18</v>
      </c>
      <c r="B237" s="7" t="s">
        <v>19</v>
      </c>
      <c r="C237" s="12" t="s">
        <v>1007</v>
      </c>
      <c r="D237" t="s">
        <v>172</v>
      </c>
      <c r="E237">
        <v>43.6</v>
      </c>
      <c r="F237" t="s">
        <v>155</v>
      </c>
      <c r="G237" t="s">
        <v>161</v>
      </c>
      <c r="H237" s="22">
        <v>42377</v>
      </c>
      <c r="I237" s="11">
        <v>42832</v>
      </c>
      <c r="J237" s="11">
        <v>42843</v>
      </c>
      <c r="L237" s="21">
        <v>22.22222</v>
      </c>
      <c r="M237" s="8">
        <v>1000</v>
      </c>
      <c r="N237">
        <v>10.1</v>
      </c>
      <c r="O237">
        <v>45</v>
      </c>
      <c r="T237" s="2">
        <v>0.01</v>
      </c>
      <c r="U237" s="22">
        <v>42429</v>
      </c>
      <c r="V237" s="7" t="str">
        <f t="shared" ca="1" si="6"/>
        <v>http://keyinvest-de.ubs.com/DE/Showpage.aspx?pageID=5&amp;wkn=UT7DBL</v>
      </c>
      <c r="W237" s="7" t="str">
        <f t="shared" ca="1" si="7"/>
        <v>DEUT7DBL=UBSF</v>
      </c>
    </row>
    <row r="238" spans="1:23" ht="14.25" customHeight="1">
      <c r="A238" s="7" t="s">
        <v>18</v>
      </c>
      <c r="B238" s="7" t="s">
        <v>19</v>
      </c>
      <c r="C238" t="s">
        <v>1466</v>
      </c>
      <c r="D238" t="s">
        <v>172</v>
      </c>
      <c r="E238">
        <v>38.6</v>
      </c>
      <c r="F238" t="s">
        <v>155</v>
      </c>
      <c r="G238" t="s">
        <v>161</v>
      </c>
      <c r="H238" s="22">
        <v>42402</v>
      </c>
      <c r="I238" s="11">
        <v>42587</v>
      </c>
      <c r="J238" s="11">
        <v>42594</v>
      </c>
      <c r="L238" s="21">
        <v>27.77778</v>
      </c>
      <c r="M238" s="8">
        <v>1000</v>
      </c>
      <c r="N238">
        <v>11.2</v>
      </c>
      <c r="O238">
        <v>36</v>
      </c>
      <c r="T238" s="2">
        <v>5.0000000000000001E-3</v>
      </c>
      <c r="U238" s="22">
        <v>42429</v>
      </c>
      <c r="V238" s="7" t="str">
        <f t="shared" ca="1" si="6"/>
        <v>http://keyinvest-de.ubs.com/DE/Showpage.aspx?pageID=5&amp;wkn=UT7JLE</v>
      </c>
      <c r="W238" s="7" t="str">
        <f t="shared" ca="1" si="7"/>
        <v>DEUT7JLE=UBSF</v>
      </c>
    </row>
    <row r="239" spans="1:23" ht="14.25" customHeight="1">
      <c r="A239" s="7" t="s">
        <v>18</v>
      </c>
      <c r="B239" s="7" t="s">
        <v>19</v>
      </c>
      <c r="C239" t="s">
        <v>1467</v>
      </c>
      <c r="D239" t="s">
        <v>172</v>
      </c>
      <c r="E239">
        <v>38.6</v>
      </c>
      <c r="F239" t="s">
        <v>155</v>
      </c>
      <c r="G239" t="s">
        <v>161</v>
      </c>
      <c r="H239" s="22">
        <v>42402</v>
      </c>
      <c r="I239" s="11">
        <v>42797</v>
      </c>
      <c r="J239" s="11">
        <v>42804</v>
      </c>
      <c r="L239" s="21">
        <v>27.77778</v>
      </c>
      <c r="M239" s="8">
        <v>1000</v>
      </c>
      <c r="N239">
        <v>7.8</v>
      </c>
      <c r="O239">
        <v>36</v>
      </c>
      <c r="T239" s="2">
        <v>0.01</v>
      </c>
      <c r="U239" s="22">
        <v>42429</v>
      </c>
      <c r="V239" s="7" t="str">
        <f t="shared" ca="1" si="6"/>
        <v>http://keyinvest-de.ubs.com/DE/Showpage.aspx?pageID=5&amp;wkn=UT7SZE</v>
      </c>
      <c r="W239" s="7" t="str">
        <f t="shared" ca="1" si="7"/>
        <v>DEUT7SZE=UBSF</v>
      </c>
    </row>
    <row r="240" spans="1:23" ht="14.25" customHeight="1">
      <c r="A240" s="7" t="s">
        <v>18</v>
      </c>
      <c r="B240" s="7" t="s">
        <v>19</v>
      </c>
      <c r="C240" t="s">
        <v>1468</v>
      </c>
      <c r="D240" t="s">
        <v>172</v>
      </c>
      <c r="E240">
        <v>38.6</v>
      </c>
      <c r="F240" t="s">
        <v>155</v>
      </c>
      <c r="G240" t="s">
        <v>161</v>
      </c>
      <c r="H240" s="22">
        <v>42402</v>
      </c>
      <c r="I240" s="11">
        <v>42888</v>
      </c>
      <c r="J240" s="11">
        <v>42895</v>
      </c>
      <c r="L240" s="21">
        <v>27.77778</v>
      </c>
      <c r="M240" s="8">
        <v>1000</v>
      </c>
      <c r="N240">
        <v>7.5</v>
      </c>
      <c r="O240">
        <v>36</v>
      </c>
      <c r="T240" s="2">
        <v>0.01</v>
      </c>
      <c r="U240" s="22">
        <v>42429</v>
      </c>
      <c r="V240" s="7" t="str">
        <f t="shared" ca="1" si="6"/>
        <v>http://keyinvest-de.ubs.com/DE/Showpage.aspx?pageID=5&amp;wkn=UT7H1G</v>
      </c>
      <c r="W240" s="7" t="str">
        <f t="shared" ca="1" si="7"/>
        <v>DEUT7H1G=UBSF</v>
      </c>
    </row>
    <row r="241" spans="1:23" ht="14.25" customHeight="1">
      <c r="A241" s="7" t="s">
        <v>18</v>
      </c>
      <c r="B241" s="7" t="s">
        <v>19</v>
      </c>
      <c r="C241" t="s">
        <v>1170</v>
      </c>
      <c r="D241" s="21" t="s">
        <v>177</v>
      </c>
      <c r="E241">
        <v>29.8</v>
      </c>
      <c r="F241" t="s">
        <v>160</v>
      </c>
      <c r="G241" t="s">
        <v>166</v>
      </c>
      <c r="H241" s="22">
        <v>42388</v>
      </c>
      <c r="I241" s="11">
        <v>42552</v>
      </c>
      <c r="J241" s="11">
        <v>42559</v>
      </c>
      <c r="L241" s="12">
        <v>33.333329999999997</v>
      </c>
      <c r="M241" s="8">
        <v>1000</v>
      </c>
      <c r="N241">
        <v>22.4</v>
      </c>
      <c r="O241">
        <v>30</v>
      </c>
      <c r="T241" s="2">
        <v>5.0000000000000001E-3</v>
      </c>
      <c r="U241" s="22">
        <v>42429</v>
      </c>
      <c r="V241" s="7" t="str">
        <f t="shared" ca="1" si="6"/>
        <v>http://keyinvest-de.ubs.com/DE/Showpage.aspx?pageID=5&amp;wkn=UT7ABA</v>
      </c>
      <c r="W241" s="7" t="str">
        <f t="shared" ca="1" si="7"/>
        <v>DEUT7ABA=UBSF</v>
      </c>
    </row>
    <row r="242" spans="1:23" ht="14.25" customHeight="1">
      <c r="A242" s="7" t="s">
        <v>18</v>
      </c>
      <c r="B242" s="7" t="s">
        <v>19</v>
      </c>
      <c r="C242" t="s">
        <v>1171</v>
      </c>
      <c r="D242" s="21" t="s">
        <v>177</v>
      </c>
      <c r="E242">
        <v>29.8</v>
      </c>
      <c r="F242" t="s">
        <v>160</v>
      </c>
      <c r="G242" t="s">
        <v>166</v>
      </c>
      <c r="H242" s="22">
        <v>42388</v>
      </c>
      <c r="I242" s="11">
        <v>42769</v>
      </c>
      <c r="J242" s="11">
        <v>42776</v>
      </c>
      <c r="L242" s="21">
        <v>33.333329999999997</v>
      </c>
      <c r="M242" s="8">
        <v>1000</v>
      </c>
      <c r="N242">
        <v>13.4</v>
      </c>
      <c r="O242">
        <v>30</v>
      </c>
      <c r="T242" s="2">
        <v>0.01</v>
      </c>
      <c r="U242" s="22">
        <v>42429</v>
      </c>
      <c r="V242" s="7" t="str">
        <f t="shared" ca="1" si="6"/>
        <v>http://keyinvest-de.ubs.com/DE/Showpage.aspx?pageID=5&amp;wkn=UT7QWZ</v>
      </c>
      <c r="W242" s="7" t="str">
        <f t="shared" ca="1" si="7"/>
        <v>DEUT7QWZ=UBSF</v>
      </c>
    </row>
    <row r="243" spans="1:23" ht="14.25" customHeight="1">
      <c r="A243" s="7" t="s">
        <v>18</v>
      </c>
      <c r="B243" s="7" t="s">
        <v>19</v>
      </c>
      <c r="C243" t="s">
        <v>1172</v>
      </c>
      <c r="D243" s="21" t="s">
        <v>177</v>
      </c>
      <c r="E243">
        <v>29.8</v>
      </c>
      <c r="F243" t="s">
        <v>160</v>
      </c>
      <c r="G243" t="s">
        <v>166</v>
      </c>
      <c r="H243" s="22">
        <v>42388</v>
      </c>
      <c r="I243" s="11">
        <v>42832</v>
      </c>
      <c r="J243" s="11">
        <v>42843</v>
      </c>
      <c r="L243" s="21">
        <v>40</v>
      </c>
      <c r="M243" s="8">
        <v>1000</v>
      </c>
      <c r="N243">
        <v>7.4</v>
      </c>
      <c r="O243">
        <v>25</v>
      </c>
      <c r="T243" s="2">
        <v>0.01</v>
      </c>
      <c r="U243" s="22">
        <v>42429</v>
      </c>
      <c r="V243" s="7" t="str">
        <f t="shared" ca="1" si="6"/>
        <v>http://keyinvest-de.ubs.com/DE/Showpage.aspx?pageID=5&amp;wkn=UT61BZ</v>
      </c>
      <c r="W243" s="7" t="str">
        <f t="shared" ca="1" si="7"/>
        <v>DEUT61BZ=UBSF</v>
      </c>
    </row>
    <row r="244" spans="1:23" ht="14.25" customHeight="1">
      <c r="A244" s="7" t="s">
        <v>18</v>
      </c>
      <c r="B244" s="7" t="s">
        <v>19</v>
      </c>
      <c r="C244" t="s">
        <v>1024</v>
      </c>
      <c r="D244" t="s">
        <v>177</v>
      </c>
      <c r="E244">
        <v>36.6</v>
      </c>
      <c r="F244" t="s">
        <v>160</v>
      </c>
      <c r="G244" t="s">
        <v>166</v>
      </c>
      <c r="H244" s="22">
        <v>42377</v>
      </c>
      <c r="I244" s="11">
        <v>42552</v>
      </c>
      <c r="J244" s="11">
        <v>42559</v>
      </c>
      <c r="L244" s="21">
        <v>28.571429999999999</v>
      </c>
      <c r="M244" s="8">
        <v>1000</v>
      </c>
      <c r="N244">
        <v>14.2</v>
      </c>
      <c r="O244">
        <v>35</v>
      </c>
      <c r="T244" s="2">
        <v>5.0000000000000001E-3</v>
      </c>
      <c r="U244" s="22">
        <v>42429</v>
      </c>
      <c r="V244" s="7" t="str">
        <f t="shared" ca="1" si="6"/>
        <v>http://keyinvest-de.ubs.com/DE/Showpage.aspx?pageID=5&amp;wkn=UT7DBJ</v>
      </c>
      <c r="W244" s="7" t="str">
        <f t="shared" ca="1" si="7"/>
        <v>DEUT7DBJ=UBSF</v>
      </c>
    </row>
    <row r="245" spans="1:23" ht="14.25" customHeight="1">
      <c r="A245" s="7" t="s">
        <v>18</v>
      </c>
      <c r="B245" s="7" t="s">
        <v>19</v>
      </c>
      <c r="C245" t="s">
        <v>1025</v>
      </c>
      <c r="D245" t="s">
        <v>177</v>
      </c>
      <c r="E245">
        <v>36.6</v>
      </c>
      <c r="F245" t="s">
        <v>160</v>
      </c>
      <c r="G245" t="s">
        <v>166</v>
      </c>
      <c r="H245" s="22">
        <v>42377</v>
      </c>
      <c r="I245" s="11">
        <v>42769</v>
      </c>
      <c r="J245" s="11">
        <v>42776</v>
      </c>
      <c r="L245" s="12">
        <v>33.333329999999997</v>
      </c>
      <c r="M245" s="8">
        <v>1000</v>
      </c>
      <c r="N245">
        <v>5.8</v>
      </c>
      <c r="O245">
        <v>30</v>
      </c>
      <c r="T245" s="2">
        <v>0.01</v>
      </c>
      <c r="U245" s="22">
        <v>42429</v>
      </c>
      <c r="V245" s="7" t="str">
        <f t="shared" ca="1" si="6"/>
        <v>http://keyinvest-de.ubs.com/DE/Showpage.aspx?pageID=5&amp;wkn=UT6PNL</v>
      </c>
      <c r="W245" s="7" t="str">
        <f t="shared" ca="1" si="7"/>
        <v>DEUT6PNL=UBSF</v>
      </c>
    </row>
    <row r="246" spans="1:23" ht="14.25" customHeight="1">
      <c r="A246" s="7" t="s">
        <v>18</v>
      </c>
      <c r="B246" s="7" t="s">
        <v>19</v>
      </c>
      <c r="C246" t="s">
        <v>1026</v>
      </c>
      <c r="D246" t="s">
        <v>177</v>
      </c>
      <c r="E246">
        <v>36.6</v>
      </c>
      <c r="F246" t="s">
        <v>160</v>
      </c>
      <c r="G246" t="s">
        <v>166</v>
      </c>
      <c r="H246" s="22">
        <v>42377</v>
      </c>
      <c r="I246" s="11">
        <v>42832</v>
      </c>
      <c r="J246" s="11">
        <v>42843</v>
      </c>
      <c r="L246" s="12">
        <v>33.333329999999997</v>
      </c>
      <c r="M246" s="8">
        <v>1000</v>
      </c>
      <c r="N246">
        <v>5.9</v>
      </c>
      <c r="O246">
        <v>30</v>
      </c>
      <c r="T246" s="2">
        <v>0.01</v>
      </c>
      <c r="U246" s="22">
        <v>42429</v>
      </c>
      <c r="V246" s="7" t="str">
        <f t="shared" ca="1" si="6"/>
        <v>http://keyinvest-de.ubs.com/DE/Showpage.aspx?pageID=5&amp;wkn=UT651B</v>
      </c>
      <c r="W246" s="7" t="str">
        <f t="shared" ca="1" si="7"/>
        <v>DEUT651B=UBSF</v>
      </c>
    </row>
    <row r="247" spans="1:23" ht="14.25" customHeight="1">
      <c r="A247" s="7" t="s">
        <v>18</v>
      </c>
      <c r="B247" s="7" t="s">
        <v>19</v>
      </c>
      <c r="C247" t="s">
        <v>1027</v>
      </c>
      <c r="D247" t="s">
        <v>177</v>
      </c>
      <c r="E247">
        <v>36.6</v>
      </c>
      <c r="F247" t="s">
        <v>160</v>
      </c>
      <c r="G247" t="s">
        <v>166</v>
      </c>
      <c r="H247" s="22">
        <v>42377</v>
      </c>
      <c r="I247" s="11">
        <v>42832</v>
      </c>
      <c r="J247" s="11">
        <v>42843</v>
      </c>
      <c r="L247" s="12">
        <v>28.571429999999999</v>
      </c>
      <c r="M247" s="8">
        <v>1000</v>
      </c>
      <c r="N247">
        <v>9.6999999999999993</v>
      </c>
      <c r="O247">
        <v>35</v>
      </c>
      <c r="T247" s="2">
        <v>0.01</v>
      </c>
      <c r="U247" s="22">
        <v>42429</v>
      </c>
      <c r="V247" s="7" t="str">
        <f t="shared" ca="1" si="6"/>
        <v>http://keyinvest-de.ubs.com/DE/Showpage.aspx?pageID=5&amp;wkn=UT6UCX</v>
      </c>
      <c r="W247" s="7" t="str">
        <f t="shared" ca="1" si="7"/>
        <v>DEUT6UCX=UBSF</v>
      </c>
    </row>
    <row r="248" spans="1:23" ht="14.25" customHeight="1">
      <c r="A248" s="7" t="s">
        <v>18</v>
      </c>
      <c r="B248" s="7" t="s">
        <v>19</v>
      </c>
      <c r="C248" t="s">
        <v>1472</v>
      </c>
      <c r="D248" t="s">
        <v>177</v>
      </c>
      <c r="E248">
        <v>31.8</v>
      </c>
      <c r="F248" t="s">
        <v>160</v>
      </c>
      <c r="G248" t="s">
        <v>166</v>
      </c>
      <c r="H248" s="13">
        <v>42402</v>
      </c>
      <c r="I248" s="11">
        <v>42587</v>
      </c>
      <c r="J248" s="11">
        <v>42594</v>
      </c>
      <c r="L248" s="12">
        <v>33.333329999999997</v>
      </c>
      <c r="M248" s="8">
        <v>1000</v>
      </c>
      <c r="N248">
        <v>15.4</v>
      </c>
      <c r="O248">
        <v>30</v>
      </c>
      <c r="T248" s="2">
        <v>5.0000000000000001E-3</v>
      </c>
      <c r="U248" s="22">
        <v>42429</v>
      </c>
      <c r="V248" s="7" t="str">
        <f t="shared" ca="1" si="6"/>
        <v>http://keyinvest-de.ubs.com/DE/Showpage.aspx?pageID=5&amp;wkn=UT7CLX</v>
      </c>
      <c r="W248" s="7" t="str">
        <f t="shared" ca="1" si="7"/>
        <v>DEUT7CLX=UBSF</v>
      </c>
    </row>
    <row r="249" spans="1:23" ht="14.25" customHeight="1">
      <c r="A249" s="7" t="s">
        <v>18</v>
      </c>
      <c r="B249" s="7" t="s">
        <v>19</v>
      </c>
      <c r="C249" t="s">
        <v>1473</v>
      </c>
      <c r="D249" t="s">
        <v>177</v>
      </c>
      <c r="E249">
        <v>31.8</v>
      </c>
      <c r="F249" t="s">
        <v>160</v>
      </c>
      <c r="G249" t="s">
        <v>166</v>
      </c>
      <c r="H249" s="13">
        <v>42402</v>
      </c>
      <c r="I249" s="11">
        <v>42797</v>
      </c>
      <c r="J249" s="11">
        <v>42804</v>
      </c>
      <c r="L249" s="12">
        <v>33.333329999999997</v>
      </c>
      <c r="M249" s="8">
        <v>1000</v>
      </c>
      <c r="N249">
        <v>10.8</v>
      </c>
      <c r="O249">
        <v>30</v>
      </c>
      <c r="T249" s="2">
        <v>0.01</v>
      </c>
      <c r="U249" s="22">
        <v>42429</v>
      </c>
      <c r="V249" s="7" t="str">
        <f t="shared" ca="1" si="6"/>
        <v>http://keyinvest-de.ubs.com/DE/Showpage.aspx?pageID=5&amp;wkn=UT7H1C</v>
      </c>
      <c r="W249" s="7" t="str">
        <f t="shared" ca="1" si="7"/>
        <v>DEUT7H1C=UBSF</v>
      </c>
    </row>
    <row r="250" spans="1:23" ht="14.25" customHeight="1">
      <c r="A250" s="7" t="s">
        <v>18</v>
      </c>
      <c r="B250" s="7" t="s">
        <v>19</v>
      </c>
      <c r="C250" t="s">
        <v>1474</v>
      </c>
      <c r="D250" t="s">
        <v>177</v>
      </c>
      <c r="E250">
        <v>31.8</v>
      </c>
      <c r="F250" t="s">
        <v>160</v>
      </c>
      <c r="G250" t="s">
        <v>166</v>
      </c>
      <c r="H250" s="13">
        <v>42402</v>
      </c>
      <c r="I250" s="11">
        <v>42888</v>
      </c>
      <c r="J250" s="11">
        <v>42895</v>
      </c>
      <c r="L250" s="12">
        <v>33.333329999999997</v>
      </c>
      <c r="M250" s="8">
        <v>1000</v>
      </c>
      <c r="N250">
        <v>10.8</v>
      </c>
      <c r="O250">
        <v>30</v>
      </c>
      <c r="T250" s="2">
        <v>0.01</v>
      </c>
      <c r="U250" s="22">
        <v>42429</v>
      </c>
      <c r="V250" s="7" t="str">
        <f t="shared" ca="1" si="6"/>
        <v>http://keyinvest-de.ubs.com/DE/Showpage.aspx?pageID=5&amp;wkn=UT68A1</v>
      </c>
      <c r="W250" s="7" t="str">
        <f t="shared" ca="1" si="7"/>
        <v>DEUT68A1=UBSF</v>
      </c>
    </row>
    <row r="251" spans="1:23" ht="14.25" customHeight="1">
      <c r="A251" s="7" t="s">
        <v>18</v>
      </c>
      <c r="B251" s="7" t="s">
        <v>19</v>
      </c>
      <c r="C251" t="s">
        <v>933</v>
      </c>
      <c r="D251" t="s">
        <v>71</v>
      </c>
      <c r="E251">
        <v>134.80000000000001</v>
      </c>
      <c r="F251" t="s">
        <v>72</v>
      </c>
      <c r="G251" t="s">
        <v>73</v>
      </c>
      <c r="H251" s="13">
        <v>42377</v>
      </c>
      <c r="I251" s="11">
        <v>42552</v>
      </c>
      <c r="J251" s="11">
        <v>42559</v>
      </c>
      <c r="L251" s="12">
        <v>7.6923079999999997</v>
      </c>
      <c r="M251" s="8">
        <v>1000</v>
      </c>
      <c r="N251">
        <v>8.1</v>
      </c>
      <c r="O251">
        <v>130</v>
      </c>
      <c r="T251" s="2">
        <v>5.0000000000000001E-3</v>
      </c>
      <c r="U251" s="22">
        <v>42429</v>
      </c>
      <c r="V251" s="7" t="str">
        <f t="shared" ca="1" si="6"/>
        <v>http://keyinvest-de.ubs.com/DE/Showpage.aspx?pageID=5&amp;wkn=UT7RN3</v>
      </c>
      <c r="W251" s="7" t="str">
        <f t="shared" ca="1" si="7"/>
        <v>DEUT7RN3=UBSF</v>
      </c>
    </row>
    <row r="252" spans="1:23" ht="14.25" customHeight="1">
      <c r="A252" s="7" t="s">
        <v>18</v>
      </c>
      <c r="B252" s="7" t="s">
        <v>19</v>
      </c>
      <c r="C252" t="s">
        <v>934</v>
      </c>
      <c r="D252" t="s">
        <v>71</v>
      </c>
      <c r="E252">
        <v>134.80000000000001</v>
      </c>
      <c r="F252" t="s">
        <v>72</v>
      </c>
      <c r="G252" t="s">
        <v>73</v>
      </c>
      <c r="H252" s="13">
        <v>42377</v>
      </c>
      <c r="I252" s="11">
        <v>42769</v>
      </c>
      <c r="J252" s="11">
        <v>42776</v>
      </c>
      <c r="L252" s="12">
        <v>7.4074070000000001</v>
      </c>
      <c r="M252" s="8">
        <v>1000</v>
      </c>
      <c r="N252">
        <v>7.3</v>
      </c>
      <c r="O252">
        <v>135</v>
      </c>
      <c r="Q252" s="21"/>
      <c r="T252" s="2">
        <v>0.01</v>
      </c>
      <c r="U252" s="22">
        <v>42429</v>
      </c>
      <c r="V252" s="7" t="str">
        <f t="shared" ca="1" si="6"/>
        <v>http://keyinvest-de.ubs.com/DE/Showpage.aspx?pageID=5&amp;wkn=UT7DP0</v>
      </c>
      <c r="W252" s="7" t="str">
        <f t="shared" ca="1" si="7"/>
        <v>DEUT7DP0=UBSF</v>
      </c>
    </row>
    <row r="253" spans="1:23" ht="14.25" customHeight="1">
      <c r="A253" s="7" t="s">
        <v>18</v>
      </c>
      <c r="B253" s="7" t="s">
        <v>19</v>
      </c>
      <c r="C253" s="21" t="s">
        <v>935</v>
      </c>
      <c r="D253" t="s">
        <v>71</v>
      </c>
      <c r="E253">
        <v>134.80000000000001</v>
      </c>
      <c r="F253" t="s">
        <v>72</v>
      </c>
      <c r="G253" t="s">
        <v>73</v>
      </c>
      <c r="H253" s="13">
        <v>42377</v>
      </c>
      <c r="I253" s="11">
        <v>42832</v>
      </c>
      <c r="J253" s="11">
        <v>42843</v>
      </c>
      <c r="L253" s="12">
        <v>8.3333329999999997</v>
      </c>
      <c r="M253" s="8">
        <v>1000</v>
      </c>
      <c r="N253">
        <v>3.4</v>
      </c>
      <c r="O253">
        <v>120</v>
      </c>
      <c r="Q253" s="21"/>
      <c r="T253" s="2">
        <v>0.01</v>
      </c>
      <c r="U253" s="22">
        <v>42429</v>
      </c>
      <c r="V253" s="7" t="str">
        <f t="shared" ca="1" si="6"/>
        <v>http://keyinvest-de.ubs.com/DE/Showpage.aspx?pageID=5&amp;wkn=UT6V2L</v>
      </c>
      <c r="W253" s="7" t="str">
        <f t="shared" ca="1" si="7"/>
        <v>DEUT6V2L=UBSF</v>
      </c>
    </row>
    <row r="254" spans="1:23" ht="14.25" customHeight="1">
      <c r="A254" s="7" t="s">
        <v>18</v>
      </c>
      <c r="B254" s="7" t="s">
        <v>19</v>
      </c>
      <c r="C254" s="21" t="s">
        <v>936</v>
      </c>
      <c r="D254" t="s">
        <v>71</v>
      </c>
      <c r="E254">
        <v>134.80000000000001</v>
      </c>
      <c r="F254" t="s">
        <v>72</v>
      </c>
      <c r="G254" s="12" t="s">
        <v>73</v>
      </c>
      <c r="H254" s="13">
        <v>42377</v>
      </c>
      <c r="I254" s="11">
        <v>42832</v>
      </c>
      <c r="J254" s="11">
        <v>42843</v>
      </c>
      <c r="L254" s="12">
        <v>7.1428570000000002</v>
      </c>
      <c r="M254" s="8">
        <v>1000</v>
      </c>
      <c r="N254">
        <v>8.1999999999999993</v>
      </c>
      <c r="O254">
        <v>140</v>
      </c>
      <c r="Q254" s="21"/>
      <c r="T254" s="2">
        <v>0.01</v>
      </c>
      <c r="U254" s="22">
        <v>42429</v>
      </c>
      <c r="V254" s="7" t="str">
        <f t="shared" ca="1" si="6"/>
        <v>http://keyinvest-de.ubs.com/DE/Showpage.aspx?pageID=5&amp;wkn=UT7RMR</v>
      </c>
      <c r="W254" s="7" t="str">
        <f t="shared" ca="1" si="7"/>
        <v>DEUT7RMR=UBSF</v>
      </c>
    </row>
    <row r="255" spans="1:23" ht="14.25" customHeight="1">
      <c r="A255" s="7" t="s">
        <v>18</v>
      </c>
      <c r="B255" s="7" t="s">
        <v>19</v>
      </c>
      <c r="C255" s="21" t="s">
        <v>1475</v>
      </c>
      <c r="D255" t="s">
        <v>71</v>
      </c>
      <c r="E255">
        <v>124.9</v>
      </c>
      <c r="F255" t="s">
        <v>72</v>
      </c>
      <c r="G255" s="21" t="s">
        <v>73</v>
      </c>
      <c r="H255" s="22">
        <v>42402</v>
      </c>
      <c r="I255" s="11">
        <v>42587</v>
      </c>
      <c r="J255" s="11">
        <v>42594</v>
      </c>
      <c r="L255" s="21">
        <v>8.3333329999999997</v>
      </c>
      <c r="M255" s="8">
        <v>1000</v>
      </c>
      <c r="N255">
        <v>9.1</v>
      </c>
      <c r="O255">
        <v>120</v>
      </c>
      <c r="Q255" s="21"/>
      <c r="T255" s="2">
        <v>5.0000000000000001E-3</v>
      </c>
      <c r="U255" s="22">
        <v>42429</v>
      </c>
      <c r="V255" s="7" t="str">
        <f t="shared" ca="1" si="6"/>
        <v>http://keyinvest-de.ubs.com/DE/Showpage.aspx?pageID=5&amp;wkn=UT7CM9</v>
      </c>
      <c r="W255" s="7" t="str">
        <f t="shared" ca="1" si="7"/>
        <v>DEUT7CM9=UBSF</v>
      </c>
    </row>
    <row r="256" spans="1:23" ht="14.25" customHeight="1">
      <c r="A256" s="7" t="s">
        <v>18</v>
      </c>
      <c r="B256" s="7" t="s">
        <v>19</v>
      </c>
      <c r="C256" s="21" t="s">
        <v>1476</v>
      </c>
      <c r="D256" t="s">
        <v>71</v>
      </c>
      <c r="E256">
        <v>124.9</v>
      </c>
      <c r="F256" t="s">
        <v>72</v>
      </c>
      <c r="G256" s="21" t="s">
        <v>73</v>
      </c>
      <c r="H256" s="22">
        <v>42402</v>
      </c>
      <c r="I256" s="11">
        <v>42797</v>
      </c>
      <c r="J256" s="11">
        <v>42804</v>
      </c>
      <c r="L256" s="21">
        <v>8.3333329999999997</v>
      </c>
      <c r="M256" s="8">
        <v>1000</v>
      </c>
      <c r="N256">
        <v>6.3</v>
      </c>
      <c r="O256">
        <v>120</v>
      </c>
      <c r="Q256" s="21"/>
      <c r="T256" s="2">
        <v>0.01</v>
      </c>
      <c r="U256" s="22">
        <v>42429</v>
      </c>
      <c r="V256" s="7" t="str">
        <f t="shared" ca="1" si="6"/>
        <v>http://keyinvest-de.ubs.com/DE/Showpage.aspx?pageID=5&amp;wkn=UT7H1D</v>
      </c>
      <c r="W256" s="7" t="str">
        <f t="shared" ca="1" si="7"/>
        <v>DEUT7H1D=UBSF</v>
      </c>
    </row>
    <row r="257" spans="1:23" ht="14.25" customHeight="1">
      <c r="A257" s="7" t="s">
        <v>18</v>
      </c>
      <c r="B257" s="7" t="s">
        <v>19</v>
      </c>
      <c r="C257" s="12" t="s">
        <v>1477</v>
      </c>
      <c r="D257" t="s">
        <v>71</v>
      </c>
      <c r="E257">
        <v>124.9</v>
      </c>
      <c r="F257" t="s">
        <v>72</v>
      </c>
      <c r="G257" s="12" t="s">
        <v>73</v>
      </c>
      <c r="H257" s="22">
        <v>42402</v>
      </c>
      <c r="I257" s="11">
        <v>42888</v>
      </c>
      <c r="J257" s="11">
        <v>42895</v>
      </c>
      <c r="L257" s="21">
        <v>8.3333329999999997</v>
      </c>
      <c r="M257" s="8">
        <v>1000</v>
      </c>
      <c r="N257">
        <v>6.4</v>
      </c>
      <c r="O257">
        <v>120</v>
      </c>
      <c r="Q257" s="21"/>
      <c r="T257" s="2">
        <v>0.01</v>
      </c>
      <c r="U257" s="22">
        <v>42429</v>
      </c>
      <c r="V257" s="7" t="str">
        <f t="shared" ca="1" si="6"/>
        <v>http://keyinvest-de.ubs.com/DE/Showpage.aspx?pageID=5&amp;wkn=UT7GPD</v>
      </c>
      <c r="W257" s="7" t="str">
        <f t="shared" ca="1" si="7"/>
        <v>DEUT7GPD=UBSF</v>
      </c>
    </row>
    <row r="258" spans="1:23" ht="14.25" customHeight="1">
      <c r="A258" s="7" t="s">
        <v>18</v>
      </c>
      <c r="B258" s="7" t="s">
        <v>19</v>
      </c>
      <c r="C258" s="12" t="s">
        <v>908</v>
      </c>
      <c r="D258" t="s">
        <v>97</v>
      </c>
      <c r="E258">
        <v>14.7</v>
      </c>
      <c r="F258" t="s">
        <v>121</v>
      </c>
      <c r="G258" s="12" t="s">
        <v>122</v>
      </c>
      <c r="H258" s="22">
        <v>42377</v>
      </c>
      <c r="I258" s="11">
        <v>42552</v>
      </c>
      <c r="J258" s="11">
        <v>42559</v>
      </c>
      <c r="L258" s="21">
        <v>71.428569999999993</v>
      </c>
      <c r="M258" s="8">
        <v>1000</v>
      </c>
      <c r="N258">
        <v>10.199999999999999</v>
      </c>
      <c r="O258">
        <v>14</v>
      </c>
      <c r="Q258" s="21"/>
      <c r="T258" s="2">
        <v>5.0000000000000001E-3</v>
      </c>
      <c r="U258" s="22">
        <v>42429</v>
      </c>
      <c r="V258" s="7" t="str">
        <f t="shared" ref="V258:V321" ca="1" si="8">"http://keyinvest-de.ubs.com/DE/Showpage.aspx?pageID=5&amp;wkn="&amp;C258</f>
        <v>http://keyinvest-de.ubs.com/DE/Showpage.aspx?pageID=5&amp;wkn=UT64UW</v>
      </c>
      <c r="W258" s="7" t="str">
        <f t="shared" ref="W258:W321" ca="1" si="9">"DE"&amp;C258&amp;"=UBSF"</f>
        <v>DEUT64UW=UBSF</v>
      </c>
    </row>
    <row r="259" spans="1:23" ht="14.25" customHeight="1">
      <c r="A259" s="7" t="s">
        <v>18</v>
      </c>
      <c r="B259" s="7" t="s">
        <v>19</v>
      </c>
      <c r="C259" s="12" t="s">
        <v>909</v>
      </c>
      <c r="D259" t="s">
        <v>97</v>
      </c>
      <c r="E259">
        <v>14.7</v>
      </c>
      <c r="F259" t="s">
        <v>121</v>
      </c>
      <c r="G259" t="s">
        <v>122</v>
      </c>
      <c r="H259" s="22">
        <v>42377</v>
      </c>
      <c r="I259" s="11">
        <v>42769</v>
      </c>
      <c r="J259" s="11">
        <v>42776</v>
      </c>
      <c r="L259" s="21">
        <v>66.666669999999996</v>
      </c>
      <c r="M259" s="8">
        <v>1000</v>
      </c>
      <c r="N259">
        <v>9.9</v>
      </c>
      <c r="O259">
        <v>15</v>
      </c>
      <c r="Q259" s="21"/>
      <c r="T259" s="2">
        <v>0.01</v>
      </c>
      <c r="U259" s="22">
        <v>42429</v>
      </c>
      <c r="V259" s="7" t="str">
        <f t="shared" ca="1" si="8"/>
        <v>http://keyinvest-de.ubs.com/DE/Showpage.aspx?pageID=5&amp;wkn=UT68XB</v>
      </c>
      <c r="W259" s="7" t="str">
        <f t="shared" ca="1" si="9"/>
        <v>DEUT68XB=UBSF</v>
      </c>
    </row>
    <row r="260" spans="1:23" ht="14.25" customHeight="1">
      <c r="A260" s="7" t="s">
        <v>18</v>
      </c>
      <c r="B260" s="7" t="s">
        <v>19</v>
      </c>
      <c r="C260" s="21" t="s">
        <v>910</v>
      </c>
      <c r="D260" t="s">
        <v>97</v>
      </c>
      <c r="E260">
        <v>14.7</v>
      </c>
      <c r="F260" t="s">
        <v>121</v>
      </c>
      <c r="G260" s="21" t="s">
        <v>122</v>
      </c>
      <c r="H260" s="22">
        <v>42377</v>
      </c>
      <c r="I260" s="11">
        <v>42832</v>
      </c>
      <c r="J260" s="11">
        <v>42843</v>
      </c>
      <c r="L260" s="21">
        <v>80</v>
      </c>
      <c r="M260" s="8">
        <v>1000</v>
      </c>
      <c r="N260">
        <v>4.0999999999999996</v>
      </c>
      <c r="O260">
        <v>12.5</v>
      </c>
      <c r="T260" s="2">
        <v>0.01</v>
      </c>
      <c r="U260" s="22">
        <v>42429</v>
      </c>
      <c r="V260" s="7" t="str">
        <f t="shared" ca="1" si="8"/>
        <v>http://keyinvest-de.ubs.com/DE/Showpage.aspx?pageID=5&amp;wkn=UT699B</v>
      </c>
      <c r="W260" s="7" t="str">
        <f t="shared" ca="1" si="9"/>
        <v>DEUT699B=UBSF</v>
      </c>
    </row>
    <row r="261" spans="1:23" ht="14.25" customHeight="1">
      <c r="A261" s="7" t="s">
        <v>18</v>
      </c>
      <c r="B261" s="7" t="s">
        <v>19</v>
      </c>
      <c r="C261" s="21" t="s">
        <v>911</v>
      </c>
      <c r="D261" t="s">
        <v>97</v>
      </c>
      <c r="E261">
        <v>14.7</v>
      </c>
      <c r="F261" t="s">
        <v>121</v>
      </c>
      <c r="G261" s="21" t="s">
        <v>122</v>
      </c>
      <c r="H261" s="22">
        <v>42377</v>
      </c>
      <c r="I261" s="11">
        <v>42832</v>
      </c>
      <c r="J261" s="11">
        <v>42843</v>
      </c>
      <c r="L261" s="21">
        <v>66.666669999999996</v>
      </c>
      <c r="M261" s="8">
        <v>1000</v>
      </c>
      <c r="N261">
        <v>9.1999999999999993</v>
      </c>
      <c r="O261">
        <v>15</v>
      </c>
      <c r="T261" s="2">
        <v>0.01</v>
      </c>
      <c r="U261" s="22">
        <v>42429</v>
      </c>
      <c r="V261" s="7" t="str">
        <f t="shared" ca="1" si="8"/>
        <v>http://keyinvest-de.ubs.com/DE/Showpage.aspx?pageID=5&amp;wkn=UT6ZF8</v>
      </c>
      <c r="W261" s="7" t="str">
        <f t="shared" ca="1" si="9"/>
        <v>DEUT6ZF8=UBSF</v>
      </c>
    </row>
    <row r="262" spans="1:23" ht="14.25" customHeight="1">
      <c r="A262" s="7" t="s">
        <v>18</v>
      </c>
      <c r="B262" s="7" t="s">
        <v>19</v>
      </c>
      <c r="C262" s="21" t="s">
        <v>1433</v>
      </c>
      <c r="D262" t="s">
        <v>97</v>
      </c>
      <c r="E262">
        <v>14.2</v>
      </c>
      <c r="F262" t="s">
        <v>121</v>
      </c>
      <c r="G262" s="21" t="s">
        <v>122</v>
      </c>
      <c r="H262" s="22">
        <v>42402</v>
      </c>
      <c r="I262" s="11">
        <v>42587</v>
      </c>
      <c r="J262" s="11">
        <v>42594</v>
      </c>
      <c r="L262" s="21">
        <v>76.923079999999999</v>
      </c>
      <c r="M262" s="8">
        <v>1000</v>
      </c>
      <c r="N262">
        <v>9.8000000000000007</v>
      </c>
      <c r="O262">
        <v>13</v>
      </c>
      <c r="T262" s="2">
        <v>5.0000000000000001E-3</v>
      </c>
      <c r="U262" s="22">
        <v>42429</v>
      </c>
      <c r="V262" s="7" t="str">
        <f t="shared" ca="1" si="8"/>
        <v>http://keyinvest-de.ubs.com/DE/Showpage.aspx?pageID=5&amp;wkn=UT6WXL</v>
      </c>
      <c r="W262" s="7" t="str">
        <f t="shared" ca="1" si="9"/>
        <v>DEUT6WXL=UBSF</v>
      </c>
    </row>
    <row r="263" spans="1:23" ht="14.25" customHeight="1">
      <c r="A263" s="7" t="s">
        <v>18</v>
      </c>
      <c r="B263" s="7" t="s">
        <v>19</v>
      </c>
      <c r="C263" s="21" t="s">
        <v>1434</v>
      </c>
      <c r="D263" t="s">
        <v>97</v>
      </c>
      <c r="E263">
        <v>14.2</v>
      </c>
      <c r="F263" t="s">
        <v>121</v>
      </c>
      <c r="G263" s="21" t="s">
        <v>122</v>
      </c>
      <c r="H263" s="22">
        <v>42402</v>
      </c>
      <c r="I263" s="11">
        <v>42797</v>
      </c>
      <c r="J263" s="11">
        <v>42804</v>
      </c>
      <c r="L263" s="21">
        <v>76.923079999999999</v>
      </c>
      <c r="M263" s="8">
        <v>1000</v>
      </c>
      <c r="N263">
        <v>7.1</v>
      </c>
      <c r="O263">
        <v>13</v>
      </c>
      <c r="T263" s="2">
        <v>0.01</v>
      </c>
      <c r="U263" s="22">
        <v>42429</v>
      </c>
      <c r="V263" s="7" t="str">
        <f t="shared" ca="1" si="8"/>
        <v>http://keyinvest-de.ubs.com/DE/Showpage.aspx?pageID=5&amp;wkn=UT7FK8</v>
      </c>
      <c r="W263" s="7" t="str">
        <f t="shared" ca="1" si="9"/>
        <v>DEUT7FK8=UBSF</v>
      </c>
    </row>
    <row r="264" spans="1:23" ht="14.25" customHeight="1">
      <c r="A264" s="7" t="s">
        <v>18</v>
      </c>
      <c r="B264" s="7" t="s">
        <v>19</v>
      </c>
      <c r="C264" s="21" t="s">
        <v>1435</v>
      </c>
      <c r="D264" t="s">
        <v>97</v>
      </c>
      <c r="E264">
        <v>14.2</v>
      </c>
      <c r="F264" t="s">
        <v>121</v>
      </c>
      <c r="G264" s="21" t="s">
        <v>122</v>
      </c>
      <c r="H264" s="22">
        <v>42402</v>
      </c>
      <c r="I264" s="11">
        <v>42888</v>
      </c>
      <c r="J264" s="11">
        <v>42895</v>
      </c>
      <c r="L264" s="21">
        <v>76.923079999999999</v>
      </c>
      <c r="M264" s="8">
        <v>1000</v>
      </c>
      <c r="N264">
        <v>7.3</v>
      </c>
      <c r="O264">
        <v>13</v>
      </c>
      <c r="T264" s="2">
        <v>0.01</v>
      </c>
      <c r="U264" s="22">
        <v>42429</v>
      </c>
      <c r="V264" s="7" t="str">
        <f t="shared" ca="1" si="8"/>
        <v>http://keyinvest-de.ubs.com/DE/Showpage.aspx?pageID=5&amp;wkn=UT7FJW</v>
      </c>
      <c r="W264" s="7" t="str">
        <f t="shared" ca="1" si="9"/>
        <v>DEUT7FJW=UBSF</v>
      </c>
    </row>
    <row r="265" spans="1:23" ht="14.25" customHeight="1">
      <c r="A265" s="7" t="s">
        <v>18</v>
      </c>
      <c r="B265" s="7" t="s">
        <v>19</v>
      </c>
      <c r="C265" s="21" t="s">
        <v>1166</v>
      </c>
      <c r="D265" t="s">
        <v>155</v>
      </c>
      <c r="E265">
        <v>37.4</v>
      </c>
      <c r="F265" t="s">
        <v>155</v>
      </c>
      <c r="G265" t="s">
        <v>161</v>
      </c>
      <c r="H265" s="22">
        <v>42388</v>
      </c>
      <c r="I265" s="11">
        <v>42552</v>
      </c>
      <c r="J265" s="11">
        <v>42559</v>
      </c>
      <c r="L265" s="21">
        <v>28.571429999999999</v>
      </c>
      <c r="M265" s="8">
        <v>1000</v>
      </c>
      <c r="N265">
        <v>11.5</v>
      </c>
      <c r="O265">
        <v>35</v>
      </c>
      <c r="T265" s="2">
        <v>5.0000000000000001E-3</v>
      </c>
      <c r="U265" s="22">
        <v>42429</v>
      </c>
      <c r="V265" s="7" t="str">
        <f t="shared" ca="1" si="8"/>
        <v>http://keyinvest-de.ubs.com/DE/Showpage.aspx?pageID=5&amp;wkn=UT7EEK</v>
      </c>
      <c r="W265" s="7" t="str">
        <f t="shared" ca="1" si="9"/>
        <v>DEUT7EEK=UBSF</v>
      </c>
    </row>
    <row r="266" spans="1:23" ht="14.25" customHeight="1">
      <c r="A266" s="7" t="s">
        <v>18</v>
      </c>
      <c r="B266" s="7" t="s">
        <v>19</v>
      </c>
      <c r="C266" s="21" t="s">
        <v>1167</v>
      </c>
      <c r="D266" t="s">
        <v>155</v>
      </c>
      <c r="E266">
        <v>37.4</v>
      </c>
      <c r="F266" t="s">
        <v>155</v>
      </c>
      <c r="G266" t="s">
        <v>161</v>
      </c>
      <c r="H266" s="22">
        <v>42388</v>
      </c>
      <c r="I266" s="11">
        <v>42769</v>
      </c>
      <c r="J266" s="11">
        <v>42776</v>
      </c>
      <c r="L266" s="21">
        <v>28.571429999999999</v>
      </c>
      <c r="M266" s="8">
        <v>1000</v>
      </c>
      <c r="N266">
        <v>8.1</v>
      </c>
      <c r="O266">
        <v>35</v>
      </c>
      <c r="T266" s="2">
        <v>0.01</v>
      </c>
      <c r="U266" s="22">
        <v>42429</v>
      </c>
      <c r="V266" s="7" t="str">
        <f t="shared" ca="1" si="8"/>
        <v>http://keyinvest-de.ubs.com/DE/Showpage.aspx?pageID=5&amp;wkn=UT6TA0</v>
      </c>
      <c r="W266" s="7" t="str">
        <f t="shared" ca="1" si="9"/>
        <v>DEUT6TA0=UBSF</v>
      </c>
    </row>
    <row r="267" spans="1:23" ht="14.25" customHeight="1">
      <c r="A267" s="7" t="s">
        <v>18</v>
      </c>
      <c r="B267" s="7" t="s">
        <v>19</v>
      </c>
      <c r="C267" s="21" t="s">
        <v>937</v>
      </c>
      <c r="D267" t="s">
        <v>100</v>
      </c>
      <c r="E267">
        <v>29.6</v>
      </c>
      <c r="F267" t="s">
        <v>127</v>
      </c>
      <c r="G267" t="s">
        <v>128</v>
      </c>
      <c r="H267" s="22">
        <v>42377</v>
      </c>
      <c r="I267" s="11">
        <v>42552</v>
      </c>
      <c r="J267" s="11">
        <v>42559</v>
      </c>
      <c r="L267" s="21">
        <v>33.333329999999997</v>
      </c>
      <c r="M267" s="8">
        <v>1000</v>
      </c>
      <c r="N267">
        <v>15.6</v>
      </c>
      <c r="O267">
        <v>30</v>
      </c>
      <c r="T267" s="2">
        <v>5.0000000000000001E-3</v>
      </c>
      <c r="U267" s="22">
        <v>42429</v>
      </c>
      <c r="V267" s="7" t="str">
        <f t="shared" ca="1" si="8"/>
        <v>http://keyinvest-de.ubs.com/DE/Showpage.aspx?pageID=5&amp;wkn=UT6UQL</v>
      </c>
      <c r="W267" s="7" t="str">
        <f t="shared" ca="1" si="9"/>
        <v>DEUT6UQL=UBSF</v>
      </c>
    </row>
    <row r="268" spans="1:23" ht="14.25" customHeight="1">
      <c r="A268" s="7" t="s">
        <v>18</v>
      </c>
      <c r="B268" s="7" t="s">
        <v>19</v>
      </c>
      <c r="C268" s="12" t="s">
        <v>938</v>
      </c>
      <c r="D268" t="s">
        <v>100</v>
      </c>
      <c r="E268">
        <v>29.6</v>
      </c>
      <c r="F268" t="s">
        <v>127</v>
      </c>
      <c r="G268" t="s">
        <v>128</v>
      </c>
      <c r="H268" s="22">
        <v>42377</v>
      </c>
      <c r="I268" s="11">
        <v>42769</v>
      </c>
      <c r="J268" s="11">
        <v>42776</v>
      </c>
      <c r="L268" s="21">
        <v>33.333329999999997</v>
      </c>
      <c r="M268" s="8">
        <v>1000</v>
      </c>
      <c r="N268">
        <v>9.6999999999999993</v>
      </c>
      <c r="O268">
        <v>30</v>
      </c>
      <c r="Q268" s="21"/>
      <c r="T268" s="2">
        <v>0.01</v>
      </c>
      <c r="U268" s="22">
        <v>42429</v>
      </c>
      <c r="V268" s="7" t="str">
        <f t="shared" ca="1" si="8"/>
        <v>http://keyinvest-de.ubs.com/DE/Showpage.aspx?pageID=5&amp;wkn=UT656Y</v>
      </c>
      <c r="W268" s="7" t="str">
        <f t="shared" ca="1" si="9"/>
        <v>DEUT656Y=UBSF</v>
      </c>
    </row>
    <row r="269" spans="1:23" ht="14.25" customHeight="1">
      <c r="A269" s="7" t="s">
        <v>18</v>
      </c>
      <c r="B269" s="7" t="s">
        <v>19</v>
      </c>
      <c r="C269" s="21" t="s">
        <v>939</v>
      </c>
      <c r="D269" t="s">
        <v>100</v>
      </c>
      <c r="E269">
        <v>29.6</v>
      </c>
      <c r="F269" t="s">
        <v>127</v>
      </c>
      <c r="G269" t="s">
        <v>128</v>
      </c>
      <c r="H269" s="22">
        <v>42377</v>
      </c>
      <c r="I269" s="11">
        <v>42832</v>
      </c>
      <c r="J269" s="11">
        <v>42843</v>
      </c>
      <c r="L269" s="21">
        <v>40</v>
      </c>
      <c r="M269" s="8">
        <v>1000</v>
      </c>
      <c r="N269">
        <v>4.8</v>
      </c>
      <c r="O269">
        <v>25</v>
      </c>
      <c r="T269" s="2">
        <v>0.01</v>
      </c>
      <c r="U269" s="22">
        <v>42429</v>
      </c>
      <c r="V269" s="7" t="str">
        <f t="shared" ca="1" si="8"/>
        <v>http://keyinvest-de.ubs.com/DE/Showpage.aspx?pageID=5&amp;wkn=UT7E10</v>
      </c>
      <c r="W269" s="7" t="str">
        <f t="shared" ca="1" si="9"/>
        <v>DEUT7E10=UBSF</v>
      </c>
    </row>
    <row r="270" spans="1:23" ht="14.25" customHeight="1">
      <c r="A270" s="7" t="s">
        <v>18</v>
      </c>
      <c r="B270" s="7" t="s">
        <v>19</v>
      </c>
      <c r="C270" s="21" t="s">
        <v>940</v>
      </c>
      <c r="D270" t="s">
        <v>100</v>
      </c>
      <c r="E270">
        <v>29.6</v>
      </c>
      <c r="F270" t="s">
        <v>127</v>
      </c>
      <c r="G270" t="s">
        <v>128</v>
      </c>
      <c r="H270" s="22">
        <v>42377</v>
      </c>
      <c r="I270" s="11">
        <v>42832</v>
      </c>
      <c r="J270" s="11">
        <v>42843</v>
      </c>
      <c r="L270" s="21">
        <v>33.333329999999997</v>
      </c>
      <c r="M270" s="8">
        <v>1000</v>
      </c>
      <c r="N270">
        <v>10.3</v>
      </c>
      <c r="O270">
        <v>30</v>
      </c>
      <c r="T270" s="2">
        <v>0.01</v>
      </c>
      <c r="U270" s="22">
        <v>42429</v>
      </c>
      <c r="V270" s="7" t="str">
        <f t="shared" ca="1" si="8"/>
        <v>http://keyinvest-de.ubs.com/DE/Showpage.aspx?pageID=5&amp;wkn=UT64UY</v>
      </c>
      <c r="W270" s="7" t="str">
        <f t="shared" ca="1" si="9"/>
        <v>DEUT64UY=UBSF</v>
      </c>
    </row>
    <row r="271" spans="1:23" ht="14.25" customHeight="1">
      <c r="A271" s="7" t="s">
        <v>18</v>
      </c>
      <c r="B271" s="7" t="s">
        <v>19</v>
      </c>
      <c r="C271" s="21" t="s">
        <v>1478</v>
      </c>
      <c r="D271" t="s">
        <v>100</v>
      </c>
      <c r="E271">
        <v>26.5</v>
      </c>
      <c r="F271" t="s">
        <v>127</v>
      </c>
      <c r="G271" t="s">
        <v>128</v>
      </c>
      <c r="H271" s="22">
        <v>42402</v>
      </c>
      <c r="I271" s="11">
        <v>42587</v>
      </c>
      <c r="J271" s="11">
        <v>42594</v>
      </c>
      <c r="L271" s="21">
        <v>41.666670000000003</v>
      </c>
      <c r="M271" s="8">
        <v>1000</v>
      </c>
      <c r="N271">
        <v>10.1</v>
      </c>
      <c r="O271">
        <v>24</v>
      </c>
      <c r="T271" s="2">
        <v>5.0000000000000001E-3</v>
      </c>
      <c r="U271" s="22">
        <v>42429</v>
      </c>
      <c r="V271" s="7" t="str">
        <f t="shared" ca="1" si="8"/>
        <v>http://keyinvest-de.ubs.com/DE/Showpage.aspx?pageID=5&amp;wkn=UT7CLY</v>
      </c>
      <c r="W271" s="7" t="str">
        <f t="shared" ca="1" si="9"/>
        <v>DEUT7CLY=UBSF</v>
      </c>
    </row>
    <row r="272" spans="1:23" ht="14.25" customHeight="1">
      <c r="A272" s="7" t="s">
        <v>18</v>
      </c>
      <c r="B272" s="7" t="s">
        <v>19</v>
      </c>
      <c r="C272" s="21" t="s">
        <v>1479</v>
      </c>
      <c r="D272" t="s">
        <v>100</v>
      </c>
      <c r="E272">
        <v>26.5</v>
      </c>
      <c r="F272" t="s">
        <v>127</v>
      </c>
      <c r="G272" t="s">
        <v>128</v>
      </c>
      <c r="H272" s="22">
        <v>42402</v>
      </c>
      <c r="I272" s="11">
        <v>42797</v>
      </c>
      <c r="J272" s="11">
        <v>42804</v>
      </c>
      <c r="L272" s="21">
        <v>41.666670000000003</v>
      </c>
      <c r="M272" s="8">
        <v>1000</v>
      </c>
      <c r="N272">
        <v>8.4</v>
      </c>
      <c r="O272">
        <v>24</v>
      </c>
      <c r="T272" s="2">
        <v>0.01</v>
      </c>
      <c r="U272" s="22">
        <v>42429</v>
      </c>
      <c r="V272" s="7" t="str">
        <f t="shared" ca="1" si="8"/>
        <v>http://keyinvest-de.ubs.com/DE/Showpage.aspx?pageID=5&amp;wkn=UT7NQQ</v>
      </c>
      <c r="W272" s="7" t="str">
        <f t="shared" ca="1" si="9"/>
        <v>DEUT7NQQ=UBSF</v>
      </c>
    </row>
    <row r="273" spans="1:23" ht="14.25" customHeight="1">
      <c r="A273" s="7" t="s">
        <v>18</v>
      </c>
      <c r="B273" s="7" t="s">
        <v>19</v>
      </c>
      <c r="C273" s="12" t="s">
        <v>1480</v>
      </c>
      <c r="D273" t="s">
        <v>100</v>
      </c>
      <c r="E273">
        <v>26.5</v>
      </c>
      <c r="F273" t="s">
        <v>127</v>
      </c>
      <c r="G273" t="s">
        <v>128</v>
      </c>
      <c r="H273" s="22">
        <v>42402</v>
      </c>
      <c r="I273" s="11">
        <v>42888</v>
      </c>
      <c r="J273" s="11">
        <v>42895</v>
      </c>
      <c r="L273" s="21">
        <v>41.666670000000003</v>
      </c>
      <c r="M273" s="8">
        <v>1000</v>
      </c>
      <c r="N273">
        <v>7.6</v>
      </c>
      <c r="O273">
        <v>24</v>
      </c>
      <c r="Q273" s="21"/>
      <c r="T273" s="2">
        <v>0.01</v>
      </c>
      <c r="U273" s="22">
        <v>42429</v>
      </c>
      <c r="V273" s="7" t="str">
        <f t="shared" ca="1" si="8"/>
        <v>http://keyinvest-de.ubs.com/DE/Showpage.aspx?pageID=5&amp;wkn=UT7SZD</v>
      </c>
      <c r="W273" s="7" t="str">
        <f t="shared" ca="1" si="9"/>
        <v>DEUT7SZD=UBSF</v>
      </c>
    </row>
    <row r="274" spans="1:23" ht="14.25" customHeight="1">
      <c r="A274" s="7" t="s">
        <v>18</v>
      </c>
      <c r="B274" s="7" t="s">
        <v>19</v>
      </c>
      <c r="C274" s="21" t="s">
        <v>1175</v>
      </c>
      <c r="D274" s="21" t="s">
        <v>171</v>
      </c>
      <c r="E274">
        <v>50.5</v>
      </c>
      <c r="F274" t="s">
        <v>168</v>
      </c>
      <c r="G274" t="s">
        <v>180</v>
      </c>
      <c r="H274" s="22">
        <v>42388</v>
      </c>
      <c r="I274" s="11">
        <v>42769</v>
      </c>
      <c r="J274" s="11">
        <v>42776</v>
      </c>
      <c r="L274" s="21">
        <v>22.22222</v>
      </c>
      <c r="M274" s="8">
        <v>1000</v>
      </c>
      <c r="N274">
        <v>8.4</v>
      </c>
      <c r="O274">
        <v>45</v>
      </c>
      <c r="Q274" s="21"/>
      <c r="T274" s="2">
        <v>0.01</v>
      </c>
      <c r="U274" s="22">
        <v>42429</v>
      </c>
      <c r="V274" s="7" t="str">
        <f t="shared" ca="1" si="8"/>
        <v>http://keyinvest-de.ubs.com/DE/Showpage.aspx?pageID=5&amp;wkn=UT6W8G</v>
      </c>
      <c r="W274" s="7" t="str">
        <f t="shared" ca="1" si="9"/>
        <v>DEUT6W8G=UBSF</v>
      </c>
    </row>
    <row r="275" spans="1:23" ht="14.25" customHeight="1">
      <c r="A275" s="7" t="s">
        <v>18</v>
      </c>
      <c r="B275" s="7" t="s">
        <v>19</v>
      </c>
      <c r="C275" s="21" t="s">
        <v>1176</v>
      </c>
      <c r="D275" s="21" t="s">
        <v>171</v>
      </c>
      <c r="E275">
        <v>50.5</v>
      </c>
      <c r="F275" t="s">
        <v>168</v>
      </c>
      <c r="G275" t="s">
        <v>180</v>
      </c>
      <c r="H275" s="22">
        <v>42388</v>
      </c>
      <c r="I275" s="11">
        <v>42832</v>
      </c>
      <c r="J275" s="11">
        <v>42843</v>
      </c>
      <c r="L275" s="12">
        <v>22.22222</v>
      </c>
      <c r="M275" s="8">
        <v>1000</v>
      </c>
      <c r="N275">
        <v>7.9</v>
      </c>
      <c r="O275">
        <v>45</v>
      </c>
      <c r="Q275" s="21"/>
      <c r="T275" s="2">
        <v>0.01</v>
      </c>
      <c r="U275" s="22">
        <v>42429</v>
      </c>
      <c r="V275" s="7" t="str">
        <f t="shared" ca="1" si="8"/>
        <v>http://keyinvest-de.ubs.com/DE/Showpage.aspx?pageID=5&amp;wkn=UT7M0J</v>
      </c>
      <c r="W275" s="7" t="str">
        <f t="shared" ca="1" si="9"/>
        <v>DEUT7M0J=UBSF</v>
      </c>
    </row>
    <row r="276" spans="1:23" ht="14.25" customHeight="1">
      <c r="A276" s="7" t="s">
        <v>18</v>
      </c>
      <c r="B276" s="7" t="s">
        <v>19</v>
      </c>
      <c r="C276" s="21" t="s">
        <v>1036</v>
      </c>
      <c r="D276" t="s">
        <v>171</v>
      </c>
      <c r="E276">
        <v>58.4</v>
      </c>
      <c r="F276" t="s">
        <v>168</v>
      </c>
      <c r="G276" t="s">
        <v>180</v>
      </c>
      <c r="H276" s="22">
        <v>42377</v>
      </c>
      <c r="I276" s="11">
        <v>42552</v>
      </c>
      <c r="J276" s="11">
        <v>42559</v>
      </c>
      <c r="L276" s="12">
        <v>20</v>
      </c>
      <c r="M276" s="8">
        <v>1000</v>
      </c>
      <c r="N276">
        <v>6.9</v>
      </c>
      <c r="O276">
        <v>50</v>
      </c>
      <c r="Q276" s="21"/>
      <c r="T276" s="2">
        <v>5.0000000000000001E-3</v>
      </c>
      <c r="U276" s="22">
        <v>42429</v>
      </c>
      <c r="V276" s="7" t="str">
        <f t="shared" ca="1" si="8"/>
        <v>http://keyinvest-de.ubs.com/DE/Showpage.aspx?pageID=5&amp;wkn=UT6YYU</v>
      </c>
      <c r="W276" s="7" t="str">
        <f t="shared" ca="1" si="9"/>
        <v>DEUT6YYU=UBSF</v>
      </c>
    </row>
    <row r="277" spans="1:23" ht="14.25" customHeight="1">
      <c r="A277" s="7" t="s">
        <v>18</v>
      </c>
      <c r="B277" s="7" t="s">
        <v>19</v>
      </c>
      <c r="C277" s="21" t="s">
        <v>1037</v>
      </c>
      <c r="D277" t="s">
        <v>171</v>
      </c>
      <c r="E277">
        <v>58.4</v>
      </c>
      <c r="F277" t="s">
        <v>168</v>
      </c>
      <c r="G277" t="s">
        <v>180</v>
      </c>
      <c r="H277" s="22">
        <v>42377</v>
      </c>
      <c r="I277" s="11">
        <v>42769</v>
      </c>
      <c r="J277" s="11">
        <v>42776</v>
      </c>
      <c r="L277" s="12">
        <v>18.181819999999998</v>
      </c>
      <c r="M277" s="8">
        <v>1000</v>
      </c>
      <c r="N277">
        <v>8.6</v>
      </c>
      <c r="O277">
        <v>55</v>
      </c>
      <c r="Q277" s="21"/>
      <c r="T277" s="2">
        <v>0.01</v>
      </c>
      <c r="U277" s="22">
        <v>42429</v>
      </c>
      <c r="V277" s="7" t="str">
        <f t="shared" ca="1" si="8"/>
        <v>http://keyinvest-de.ubs.com/DE/Showpage.aspx?pageID=5&amp;wkn=UT6YZ6</v>
      </c>
      <c r="W277" s="7" t="str">
        <f t="shared" ca="1" si="9"/>
        <v>DEUT6YZ6=UBSF</v>
      </c>
    </row>
    <row r="278" spans="1:23" ht="14.25" customHeight="1">
      <c r="A278" s="7" t="s">
        <v>18</v>
      </c>
      <c r="B278" s="7" t="s">
        <v>19</v>
      </c>
      <c r="C278" s="21" t="s">
        <v>1038</v>
      </c>
      <c r="D278" t="s">
        <v>171</v>
      </c>
      <c r="E278">
        <v>58.4</v>
      </c>
      <c r="F278" t="s">
        <v>168</v>
      </c>
      <c r="G278" t="s">
        <v>180</v>
      </c>
      <c r="H278" s="22">
        <v>42377</v>
      </c>
      <c r="I278" s="11">
        <v>42832</v>
      </c>
      <c r="J278" s="11">
        <v>42843</v>
      </c>
      <c r="L278" s="12">
        <v>20</v>
      </c>
      <c r="M278" s="8">
        <v>1000</v>
      </c>
      <c r="N278">
        <v>6</v>
      </c>
      <c r="O278">
        <v>50</v>
      </c>
      <c r="Q278" s="21"/>
      <c r="T278" s="2">
        <v>0.01</v>
      </c>
      <c r="U278" s="22">
        <v>42429</v>
      </c>
      <c r="V278" s="7" t="str">
        <f t="shared" ca="1" si="8"/>
        <v>http://keyinvest-de.ubs.com/DE/Showpage.aspx?pageID=5&amp;wkn=UT6PNK</v>
      </c>
      <c r="W278" s="7" t="str">
        <f t="shared" ca="1" si="9"/>
        <v>DEUT6PNK=UBSF</v>
      </c>
    </row>
    <row r="279" spans="1:23" ht="14.25" customHeight="1">
      <c r="A279" s="7" t="s">
        <v>18</v>
      </c>
      <c r="B279" s="7" t="s">
        <v>19</v>
      </c>
      <c r="C279" s="12" t="s">
        <v>1039</v>
      </c>
      <c r="D279" t="s">
        <v>171</v>
      </c>
      <c r="E279">
        <v>58.4</v>
      </c>
      <c r="F279" t="s">
        <v>168</v>
      </c>
      <c r="G279" t="s">
        <v>180</v>
      </c>
      <c r="H279" s="22">
        <v>42377</v>
      </c>
      <c r="I279" s="11">
        <v>42832</v>
      </c>
      <c r="J279" s="11">
        <v>42843</v>
      </c>
      <c r="L279" s="21">
        <v>16.66667</v>
      </c>
      <c r="M279" s="8">
        <v>1000</v>
      </c>
      <c r="N279">
        <v>11</v>
      </c>
      <c r="O279">
        <v>60</v>
      </c>
      <c r="Q279" s="21"/>
      <c r="T279" s="2">
        <v>0.01</v>
      </c>
      <c r="U279" s="22">
        <v>42429</v>
      </c>
      <c r="V279" s="7" t="str">
        <f t="shared" ca="1" si="8"/>
        <v>http://keyinvest-de.ubs.com/DE/Showpage.aspx?pageID=5&amp;wkn=UT6V5F</v>
      </c>
      <c r="W279" s="7" t="str">
        <f t="shared" ca="1" si="9"/>
        <v>DEUT6V5F=UBSF</v>
      </c>
    </row>
    <row r="280" spans="1:23" ht="14.25" customHeight="1">
      <c r="A280" s="7" t="s">
        <v>18</v>
      </c>
      <c r="B280" s="7" t="s">
        <v>19</v>
      </c>
      <c r="C280" s="12" t="s">
        <v>1481</v>
      </c>
      <c r="D280" t="s">
        <v>171</v>
      </c>
      <c r="E280">
        <v>44.3</v>
      </c>
      <c r="F280" t="s">
        <v>168</v>
      </c>
      <c r="G280" t="s">
        <v>180</v>
      </c>
      <c r="H280" s="22">
        <v>42402</v>
      </c>
      <c r="I280" s="11">
        <v>42587</v>
      </c>
      <c r="J280" s="11">
        <v>42594</v>
      </c>
      <c r="L280" s="21">
        <v>25</v>
      </c>
      <c r="M280" s="8">
        <v>1000</v>
      </c>
      <c r="N280">
        <v>11.5</v>
      </c>
      <c r="O280">
        <v>40</v>
      </c>
      <c r="Q280" s="21"/>
      <c r="T280" s="2">
        <v>5.0000000000000001E-3</v>
      </c>
      <c r="U280" s="22">
        <v>42429</v>
      </c>
      <c r="V280" s="7" t="str">
        <f t="shared" ca="1" si="8"/>
        <v>http://keyinvest-de.ubs.com/DE/Showpage.aspx?pageID=5&amp;wkn=UT68A0</v>
      </c>
      <c r="W280" s="7" t="str">
        <f t="shared" ca="1" si="9"/>
        <v>DEUT68A0=UBSF</v>
      </c>
    </row>
    <row r="281" spans="1:23" ht="14.25" customHeight="1">
      <c r="A281" s="7" t="s">
        <v>18</v>
      </c>
      <c r="B281" s="7" t="s">
        <v>19</v>
      </c>
      <c r="C281" s="12" t="s">
        <v>1482</v>
      </c>
      <c r="D281" t="s">
        <v>171</v>
      </c>
      <c r="E281">
        <v>44.3</v>
      </c>
      <c r="F281" t="s">
        <v>168</v>
      </c>
      <c r="G281" t="s">
        <v>180</v>
      </c>
      <c r="H281" s="22">
        <v>42402</v>
      </c>
      <c r="I281" s="11">
        <v>42797</v>
      </c>
      <c r="J281" s="11">
        <v>42804</v>
      </c>
      <c r="L281" s="21">
        <v>25</v>
      </c>
      <c r="M281" s="8">
        <v>1000</v>
      </c>
      <c r="N281">
        <v>9</v>
      </c>
      <c r="O281">
        <v>40</v>
      </c>
      <c r="Q281" s="21"/>
      <c r="T281" s="2">
        <v>0.01</v>
      </c>
      <c r="U281" s="22">
        <v>42429</v>
      </c>
      <c r="V281" s="7" t="str">
        <f t="shared" ca="1" si="8"/>
        <v>http://keyinvest-de.ubs.com/DE/Showpage.aspx?pageID=5&amp;wkn=UT6YCA</v>
      </c>
      <c r="W281" s="7" t="str">
        <f t="shared" ca="1" si="9"/>
        <v>DEUT6YCA=UBSF</v>
      </c>
    </row>
    <row r="282" spans="1:23" ht="14.25" customHeight="1">
      <c r="A282" s="7" t="s">
        <v>18</v>
      </c>
      <c r="B282" s="7" t="s">
        <v>19</v>
      </c>
      <c r="C282" s="12" t="s">
        <v>1483</v>
      </c>
      <c r="D282" t="s">
        <v>171</v>
      </c>
      <c r="E282">
        <v>44.3</v>
      </c>
      <c r="F282" t="s">
        <v>168</v>
      </c>
      <c r="G282" t="s">
        <v>180</v>
      </c>
      <c r="H282" s="22">
        <v>42402</v>
      </c>
      <c r="I282" s="11">
        <v>42888</v>
      </c>
      <c r="J282" s="11">
        <v>42895</v>
      </c>
      <c r="L282" s="21">
        <v>25</v>
      </c>
      <c r="M282" s="8">
        <v>1000</v>
      </c>
      <c r="N282">
        <v>8.1999999999999993</v>
      </c>
      <c r="O282">
        <v>40</v>
      </c>
      <c r="Q282" s="21"/>
      <c r="T282" s="2">
        <v>0.01</v>
      </c>
      <c r="U282" s="22">
        <v>42429</v>
      </c>
      <c r="V282" s="7" t="str">
        <f t="shared" ca="1" si="8"/>
        <v>http://keyinvest-de.ubs.com/DE/Showpage.aspx?pageID=5&amp;wkn=UT7JLC</v>
      </c>
      <c r="W282" s="7" t="str">
        <f t="shared" ca="1" si="9"/>
        <v>DEUT7JLC=UBSF</v>
      </c>
    </row>
    <row r="283" spans="1:23" ht="14.25" customHeight="1">
      <c r="A283" s="7" t="s">
        <v>18</v>
      </c>
      <c r="B283" s="7" t="s">
        <v>19</v>
      </c>
      <c r="C283" s="21" t="s">
        <v>941</v>
      </c>
      <c r="D283" t="s">
        <v>3</v>
      </c>
      <c r="E283">
        <v>186.6</v>
      </c>
      <c r="F283" t="s">
        <v>35</v>
      </c>
      <c r="G283" t="s">
        <v>36</v>
      </c>
      <c r="H283" s="22">
        <v>42377</v>
      </c>
      <c r="I283" s="11">
        <v>42552</v>
      </c>
      <c r="J283" s="11">
        <v>42559</v>
      </c>
      <c r="L283" s="21">
        <v>5.7142860000000004</v>
      </c>
      <c r="M283" s="8">
        <v>1000</v>
      </c>
      <c r="N283">
        <v>4.5999999999999996</v>
      </c>
      <c r="O283">
        <v>175</v>
      </c>
      <c r="Q283" s="21"/>
      <c r="T283" s="2">
        <v>5.0000000000000001E-3</v>
      </c>
      <c r="U283" s="22">
        <v>42429</v>
      </c>
      <c r="V283" s="7" t="str">
        <f t="shared" ca="1" si="8"/>
        <v>http://keyinvest-de.ubs.com/DE/Showpage.aspx?pageID=5&amp;wkn=UT60MN</v>
      </c>
      <c r="W283" s="7" t="str">
        <f t="shared" ca="1" si="9"/>
        <v>DEUT60MN=UBSF</v>
      </c>
    </row>
    <row r="284" spans="1:23" ht="14.25" customHeight="1">
      <c r="A284" s="7" t="s">
        <v>18</v>
      </c>
      <c r="B284" s="7" t="s">
        <v>19</v>
      </c>
      <c r="C284" s="21" t="s">
        <v>942</v>
      </c>
      <c r="D284" t="s">
        <v>3</v>
      </c>
      <c r="E284">
        <v>186.6</v>
      </c>
      <c r="F284" t="s">
        <v>35</v>
      </c>
      <c r="G284" t="s">
        <v>36</v>
      </c>
      <c r="H284" s="22">
        <v>42377</v>
      </c>
      <c r="I284" s="11">
        <v>42769</v>
      </c>
      <c r="J284" s="11">
        <v>42776</v>
      </c>
      <c r="L284" s="21">
        <v>5.5555560000000002</v>
      </c>
      <c r="M284" s="8">
        <v>1000</v>
      </c>
      <c r="N284">
        <v>4.5999999999999996</v>
      </c>
      <c r="O284">
        <v>180</v>
      </c>
      <c r="Q284" s="21"/>
      <c r="T284" s="2">
        <v>0.01</v>
      </c>
      <c r="U284" s="22">
        <v>42429</v>
      </c>
      <c r="V284" s="7" t="str">
        <f t="shared" ca="1" si="8"/>
        <v>http://keyinvest-de.ubs.com/DE/Showpage.aspx?pageID=5&amp;wkn=UT699L</v>
      </c>
      <c r="W284" s="7" t="str">
        <f t="shared" ca="1" si="9"/>
        <v>DEUT699L=UBSF</v>
      </c>
    </row>
    <row r="285" spans="1:23" ht="14.25" customHeight="1">
      <c r="A285" s="7" t="s">
        <v>18</v>
      </c>
      <c r="B285" s="7" t="s">
        <v>19</v>
      </c>
      <c r="C285" s="21" t="s">
        <v>943</v>
      </c>
      <c r="D285" t="s">
        <v>3</v>
      </c>
      <c r="E285">
        <v>186.6</v>
      </c>
      <c r="F285" t="s">
        <v>35</v>
      </c>
      <c r="G285" t="s">
        <v>36</v>
      </c>
      <c r="H285" s="22">
        <v>42377</v>
      </c>
      <c r="I285" s="11">
        <v>42832</v>
      </c>
      <c r="J285" s="11">
        <v>42843</v>
      </c>
      <c r="L285" s="21">
        <v>5.7142860000000004</v>
      </c>
      <c r="M285" s="8">
        <v>1000</v>
      </c>
      <c r="N285">
        <v>3.5</v>
      </c>
      <c r="O285">
        <v>175</v>
      </c>
      <c r="T285" s="2">
        <v>0.01</v>
      </c>
      <c r="U285" s="22">
        <v>42429</v>
      </c>
      <c r="V285" s="7" t="str">
        <f t="shared" ca="1" si="8"/>
        <v>http://keyinvest-de.ubs.com/DE/Showpage.aspx?pageID=5&amp;wkn=UT7WDN</v>
      </c>
      <c r="W285" s="7" t="str">
        <f t="shared" ca="1" si="9"/>
        <v>DEUT7WDN=UBSF</v>
      </c>
    </row>
    <row r="286" spans="1:23" ht="14.25" customHeight="1">
      <c r="A286" s="7" t="s">
        <v>18</v>
      </c>
      <c r="B286" s="7" t="s">
        <v>19</v>
      </c>
      <c r="C286" s="21" t="s">
        <v>944</v>
      </c>
      <c r="D286" t="s">
        <v>3</v>
      </c>
      <c r="E286">
        <v>186.6</v>
      </c>
      <c r="F286" t="s">
        <v>35</v>
      </c>
      <c r="G286" t="s">
        <v>36</v>
      </c>
      <c r="H286" s="22">
        <v>42377</v>
      </c>
      <c r="I286" s="11">
        <v>42832</v>
      </c>
      <c r="J286" s="11">
        <v>42843</v>
      </c>
      <c r="L286" s="12">
        <v>5.2631579999999998</v>
      </c>
      <c r="M286" s="8">
        <v>1000</v>
      </c>
      <c r="N286">
        <v>6.4</v>
      </c>
      <c r="O286">
        <v>190</v>
      </c>
      <c r="T286" s="2">
        <v>0.01</v>
      </c>
      <c r="U286" s="22">
        <v>42429</v>
      </c>
      <c r="V286" s="7" t="str">
        <f t="shared" ca="1" si="8"/>
        <v>http://keyinvest-de.ubs.com/DE/Showpage.aspx?pageID=5&amp;wkn=UT6PZZ</v>
      </c>
      <c r="W286" s="7" t="str">
        <f t="shared" ca="1" si="9"/>
        <v>DEUT6PZZ=UBSF</v>
      </c>
    </row>
    <row r="287" spans="1:23" ht="14.25" customHeight="1">
      <c r="A287" s="7" t="s">
        <v>18</v>
      </c>
      <c r="B287" s="7" t="s">
        <v>19</v>
      </c>
      <c r="C287" s="21" t="s">
        <v>1484</v>
      </c>
      <c r="D287" t="s">
        <v>3</v>
      </c>
      <c r="E287">
        <v>173.4</v>
      </c>
      <c r="F287" t="s">
        <v>35</v>
      </c>
      <c r="G287" t="s">
        <v>36</v>
      </c>
      <c r="H287" s="22">
        <v>42402</v>
      </c>
      <c r="I287" s="11">
        <v>42587</v>
      </c>
      <c r="J287" s="11">
        <v>42594</v>
      </c>
      <c r="L287" s="12">
        <v>5.8823530000000002</v>
      </c>
      <c r="M287" s="8">
        <v>1000</v>
      </c>
      <c r="N287">
        <v>10.1</v>
      </c>
      <c r="O287">
        <v>170</v>
      </c>
      <c r="T287" s="2">
        <v>5.0000000000000001E-3</v>
      </c>
      <c r="U287" s="22">
        <v>42429</v>
      </c>
      <c r="V287" s="7" t="str">
        <f t="shared" ca="1" si="8"/>
        <v>http://keyinvest-de.ubs.com/DE/Showpage.aspx?pageID=5&amp;wkn=UT7NR2</v>
      </c>
      <c r="W287" s="7" t="str">
        <f t="shared" ca="1" si="9"/>
        <v>DEUT7NR2=UBSF</v>
      </c>
    </row>
    <row r="288" spans="1:23" ht="14.25" customHeight="1">
      <c r="A288" s="7" t="s">
        <v>18</v>
      </c>
      <c r="B288" s="7" t="s">
        <v>19</v>
      </c>
      <c r="C288" s="21" t="s">
        <v>1485</v>
      </c>
      <c r="D288" t="s">
        <v>3</v>
      </c>
      <c r="E288">
        <v>173.4</v>
      </c>
      <c r="F288" t="s">
        <v>35</v>
      </c>
      <c r="G288" t="s">
        <v>36</v>
      </c>
      <c r="H288" s="22">
        <v>42402</v>
      </c>
      <c r="I288" s="11">
        <v>42797</v>
      </c>
      <c r="J288" s="11">
        <v>42804</v>
      </c>
      <c r="L288" s="12">
        <v>5.8823530000000002</v>
      </c>
      <c r="M288" s="8">
        <v>1000</v>
      </c>
      <c r="N288">
        <v>6.2</v>
      </c>
      <c r="O288">
        <v>170</v>
      </c>
      <c r="Q288" s="21"/>
      <c r="T288" s="2">
        <v>0.01</v>
      </c>
      <c r="U288" s="22">
        <v>42429</v>
      </c>
      <c r="V288" s="7" t="str">
        <f t="shared" ca="1" si="8"/>
        <v>http://keyinvest-de.ubs.com/DE/Showpage.aspx?pageID=5&amp;wkn=UT63HY</v>
      </c>
      <c r="W288" s="7" t="str">
        <f t="shared" ca="1" si="9"/>
        <v>DEUT63HY=UBSF</v>
      </c>
    </row>
    <row r="289" spans="1:23" ht="14.25" customHeight="1">
      <c r="A289" s="7" t="s">
        <v>18</v>
      </c>
      <c r="B289" s="7" t="s">
        <v>19</v>
      </c>
      <c r="C289" s="21" t="s">
        <v>1486</v>
      </c>
      <c r="D289" t="s">
        <v>3</v>
      </c>
      <c r="E289">
        <v>173.4</v>
      </c>
      <c r="F289" t="s">
        <v>35</v>
      </c>
      <c r="G289" t="s">
        <v>36</v>
      </c>
      <c r="H289" s="22">
        <v>42402</v>
      </c>
      <c r="I289" s="11">
        <v>42888</v>
      </c>
      <c r="J289" s="11">
        <v>42895</v>
      </c>
      <c r="L289" s="12">
        <v>5.8823530000000002</v>
      </c>
      <c r="M289" s="8">
        <v>1000</v>
      </c>
      <c r="N289">
        <v>7.2</v>
      </c>
      <c r="O289">
        <v>170</v>
      </c>
      <c r="Q289" s="21"/>
      <c r="T289" s="2">
        <v>0.01</v>
      </c>
      <c r="U289" s="22">
        <v>42429</v>
      </c>
      <c r="V289" s="7" t="str">
        <f t="shared" ca="1" si="8"/>
        <v>http://keyinvest-de.ubs.com/DE/Showpage.aspx?pageID=5&amp;wkn=UT7GPA</v>
      </c>
      <c r="W289" s="7" t="str">
        <f t="shared" ca="1" si="9"/>
        <v>DEUT7GPA=UBSF</v>
      </c>
    </row>
    <row r="290" spans="1:23" ht="14.25" customHeight="1">
      <c r="A290" s="7" t="s">
        <v>18</v>
      </c>
      <c r="B290" s="7" t="s">
        <v>19</v>
      </c>
      <c r="C290" s="21" t="s">
        <v>945</v>
      </c>
      <c r="D290" t="s">
        <v>101</v>
      </c>
      <c r="E290">
        <v>6.6</v>
      </c>
      <c r="F290" t="s">
        <v>153</v>
      </c>
      <c r="G290" t="s">
        <v>154</v>
      </c>
      <c r="H290" s="22">
        <v>42377</v>
      </c>
      <c r="I290" s="11">
        <v>42552</v>
      </c>
      <c r="J290" s="11">
        <v>42559</v>
      </c>
      <c r="L290" s="12">
        <v>166.66669999999999</v>
      </c>
      <c r="M290" s="8">
        <v>1000</v>
      </c>
      <c r="N290">
        <v>10.1</v>
      </c>
      <c r="O290">
        <v>6</v>
      </c>
      <c r="Q290" s="21"/>
      <c r="T290" s="2">
        <v>5.0000000000000001E-3</v>
      </c>
      <c r="U290" s="22">
        <v>42429</v>
      </c>
      <c r="V290" s="7" t="str">
        <f t="shared" ca="1" si="8"/>
        <v>http://keyinvest-de.ubs.com/DE/Showpage.aspx?pageID=5&amp;wkn=UT7MUN</v>
      </c>
      <c r="W290" s="7" t="str">
        <f t="shared" ca="1" si="9"/>
        <v>DEUT7MUN=UBSF</v>
      </c>
    </row>
    <row r="291" spans="1:23" ht="14.25" customHeight="1">
      <c r="A291" s="7" t="s">
        <v>18</v>
      </c>
      <c r="B291" s="7" t="s">
        <v>19</v>
      </c>
      <c r="C291" s="21" t="s">
        <v>946</v>
      </c>
      <c r="D291" t="s">
        <v>101</v>
      </c>
      <c r="E291">
        <v>6.6</v>
      </c>
      <c r="F291" t="s">
        <v>153</v>
      </c>
      <c r="G291" t="s">
        <v>154</v>
      </c>
      <c r="H291" s="13">
        <v>42377</v>
      </c>
      <c r="I291" s="11">
        <v>42769</v>
      </c>
      <c r="J291" s="11">
        <v>42776</v>
      </c>
      <c r="L291" s="12">
        <v>153.84620000000001</v>
      </c>
      <c r="M291" s="8">
        <v>1000</v>
      </c>
      <c r="N291">
        <v>10.6</v>
      </c>
      <c r="O291">
        <v>6.5</v>
      </c>
      <c r="Q291" s="21"/>
      <c r="T291" s="2">
        <v>0.01</v>
      </c>
      <c r="U291" s="22">
        <v>42429</v>
      </c>
      <c r="V291" s="7" t="str">
        <f t="shared" ca="1" si="8"/>
        <v>http://keyinvest-de.ubs.com/DE/Showpage.aspx?pageID=5&amp;wkn=UT6ZFF</v>
      </c>
      <c r="W291" s="7" t="str">
        <f t="shared" ca="1" si="9"/>
        <v>DEUT6ZFF=UBSF</v>
      </c>
    </row>
    <row r="292" spans="1:23" ht="14.25" customHeight="1">
      <c r="A292" s="7" t="s">
        <v>18</v>
      </c>
      <c r="B292" s="7" t="s">
        <v>19</v>
      </c>
      <c r="C292" s="21" t="s">
        <v>947</v>
      </c>
      <c r="D292" t="s">
        <v>101</v>
      </c>
      <c r="E292">
        <v>6.6</v>
      </c>
      <c r="F292" t="s">
        <v>153</v>
      </c>
      <c r="G292" t="s">
        <v>154</v>
      </c>
      <c r="H292" s="13">
        <v>42377</v>
      </c>
      <c r="I292" s="11">
        <v>42832</v>
      </c>
      <c r="J292" s="11">
        <v>42843</v>
      </c>
      <c r="L292" s="12">
        <v>200</v>
      </c>
      <c r="M292" s="8">
        <v>1000</v>
      </c>
      <c r="N292">
        <v>3.6</v>
      </c>
      <c r="O292">
        <v>5</v>
      </c>
      <c r="Q292" s="21"/>
      <c r="T292" s="2">
        <v>0.01</v>
      </c>
      <c r="U292" s="22">
        <v>42429</v>
      </c>
      <c r="V292" s="7" t="str">
        <f t="shared" ca="1" si="8"/>
        <v>http://keyinvest-de.ubs.com/DE/Showpage.aspx?pageID=5&amp;wkn=UT7N6N</v>
      </c>
      <c r="W292" s="7" t="str">
        <f t="shared" ca="1" si="9"/>
        <v>DEUT7N6N=UBSF</v>
      </c>
    </row>
    <row r="293" spans="1:23" ht="14.25" customHeight="1">
      <c r="A293" s="7" t="s">
        <v>18</v>
      </c>
      <c r="B293" s="7" t="s">
        <v>19</v>
      </c>
      <c r="C293" s="21" t="s">
        <v>948</v>
      </c>
      <c r="D293" t="s">
        <v>101</v>
      </c>
      <c r="E293">
        <v>6.6</v>
      </c>
      <c r="F293" t="s">
        <v>153</v>
      </c>
      <c r="G293" t="s">
        <v>154</v>
      </c>
      <c r="H293" s="13">
        <v>42377</v>
      </c>
      <c r="I293" s="11">
        <v>42832</v>
      </c>
      <c r="J293" s="11">
        <v>42843</v>
      </c>
      <c r="L293" s="12">
        <v>153.84620000000001</v>
      </c>
      <c r="M293" s="8">
        <v>1000</v>
      </c>
      <c r="N293">
        <v>9.9</v>
      </c>
      <c r="O293">
        <v>6.5</v>
      </c>
      <c r="Q293" s="21"/>
      <c r="T293" s="2">
        <v>0.01</v>
      </c>
      <c r="U293" s="22">
        <v>42429</v>
      </c>
      <c r="V293" s="7" t="str">
        <f t="shared" ca="1" si="8"/>
        <v>http://keyinvest-de.ubs.com/DE/Showpage.aspx?pageID=5&amp;wkn=UT7RNA</v>
      </c>
      <c r="W293" s="7" t="str">
        <f t="shared" ca="1" si="9"/>
        <v>DEUT7RNA=UBSF</v>
      </c>
    </row>
    <row r="294" spans="1:23" ht="14.25" customHeight="1">
      <c r="A294" s="7" t="s">
        <v>18</v>
      </c>
      <c r="B294" s="7" t="s">
        <v>19</v>
      </c>
      <c r="C294" s="12" t="s">
        <v>949</v>
      </c>
      <c r="D294" t="s">
        <v>102</v>
      </c>
      <c r="E294">
        <v>33.299999999999997</v>
      </c>
      <c r="F294" t="s">
        <v>129</v>
      </c>
      <c r="G294" t="s">
        <v>130</v>
      </c>
      <c r="H294" s="13">
        <v>42377</v>
      </c>
      <c r="I294" s="11">
        <v>42552</v>
      </c>
      <c r="J294" s="11">
        <v>42559</v>
      </c>
      <c r="L294" s="12">
        <v>33.333329999999997</v>
      </c>
      <c r="M294" s="8">
        <v>1000</v>
      </c>
      <c r="N294">
        <v>10.5</v>
      </c>
      <c r="O294">
        <v>30</v>
      </c>
      <c r="Q294" s="21"/>
      <c r="T294" s="2">
        <v>5.0000000000000001E-3</v>
      </c>
      <c r="U294" s="22">
        <v>42429</v>
      </c>
      <c r="V294" s="7" t="str">
        <f t="shared" ca="1" si="8"/>
        <v>http://keyinvest-de.ubs.com/DE/Showpage.aspx?pageID=5&amp;wkn=UT6ZFG</v>
      </c>
      <c r="W294" s="7" t="str">
        <f t="shared" ca="1" si="9"/>
        <v>DEUT6ZFG=UBSF</v>
      </c>
    </row>
    <row r="295" spans="1:23" ht="14.25" customHeight="1">
      <c r="A295" s="7" t="s">
        <v>18</v>
      </c>
      <c r="B295" s="7" t="s">
        <v>19</v>
      </c>
      <c r="C295" s="21" t="s">
        <v>950</v>
      </c>
      <c r="D295" t="s">
        <v>102</v>
      </c>
      <c r="E295">
        <v>33.299999999999997</v>
      </c>
      <c r="F295" t="s">
        <v>129</v>
      </c>
      <c r="G295" t="s">
        <v>130</v>
      </c>
      <c r="H295" s="13">
        <v>42377</v>
      </c>
      <c r="I295" s="11">
        <v>42769</v>
      </c>
      <c r="J295" s="11">
        <v>42776</v>
      </c>
      <c r="L295" s="12">
        <v>33.333329999999997</v>
      </c>
      <c r="M295" s="8">
        <v>1000</v>
      </c>
      <c r="N295">
        <v>8.3000000000000007</v>
      </c>
      <c r="O295">
        <v>30</v>
      </c>
      <c r="Q295" s="21"/>
      <c r="T295" s="2">
        <v>0.01</v>
      </c>
      <c r="U295" s="22">
        <v>42429</v>
      </c>
      <c r="V295" s="7" t="str">
        <f t="shared" ca="1" si="8"/>
        <v>http://keyinvest-de.ubs.com/DE/Showpage.aspx?pageID=5&amp;wkn=UT64VD</v>
      </c>
      <c r="W295" s="7" t="str">
        <f t="shared" ca="1" si="9"/>
        <v>DEUT64VD=UBSF</v>
      </c>
    </row>
    <row r="296" spans="1:23" ht="14.25" customHeight="1">
      <c r="A296" s="7" t="s">
        <v>18</v>
      </c>
      <c r="B296" s="7" t="s">
        <v>19</v>
      </c>
      <c r="C296" s="21" t="s">
        <v>951</v>
      </c>
      <c r="D296" t="s">
        <v>102</v>
      </c>
      <c r="E296">
        <v>33.299999999999997</v>
      </c>
      <c r="F296" t="s">
        <v>129</v>
      </c>
      <c r="G296" t="s">
        <v>130</v>
      </c>
      <c r="H296" s="13">
        <v>42377</v>
      </c>
      <c r="I296" s="11">
        <v>42832</v>
      </c>
      <c r="J296" s="11">
        <v>42843</v>
      </c>
      <c r="L296" s="12">
        <v>35.714289999999998</v>
      </c>
      <c r="M296" s="8">
        <v>1000</v>
      </c>
      <c r="N296">
        <v>6.4</v>
      </c>
      <c r="O296">
        <v>28</v>
      </c>
      <c r="Q296" s="21"/>
      <c r="T296" s="2">
        <v>0.01</v>
      </c>
      <c r="U296" s="22">
        <v>42429</v>
      </c>
      <c r="V296" s="7" t="str">
        <f t="shared" ca="1" si="8"/>
        <v>http://keyinvest-de.ubs.com/DE/Showpage.aspx?pageID=5&amp;wkn=UT68XL</v>
      </c>
      <c r="W296" s="7" t="str">
        <f t="shared" ca="1" si="9"/>
        <v>DEUT68XL=UBSF</v>
      </c>
    </row>
    <row r="297" spans="1:23" ht="14.25" customHeight="1">
      <c r="A297" s="7" t="s">
        <v>18</v>
      </c>
      <c r="B297" s="7" t="s">
        <v>19</v>
      </c>
      <c r="C297" s="21" t="s">
        <v>920</v>
      </c>
      <c r="D297" t="s">
        <v>98</v>
      </c>
      <c r="E297">
        <v>15.6</v>
      </c>
      <c r="F297" t="s">
        <v>123</v>
      </c>
      <c r="G297" t="s">
        <v>124</v>
      </c>
      <c r="H297" s="13">
        <v>42377</v>
      </c>
      <c r="I297" s="11">
        <v>42552</v>
      </c>
      <c r="J297" s="11">
        <v>42559</v>
      </c>
      <c r="L297" s="12">
        <v>66.666669999999996</v>
      </c>
      <c r="M297" s="8">
        <v>1000</v>
      </c>
      <c r="N297">
        <v>11.6</v>
      </c>
      <c r="O297">
        <v>15</v>
      </c>
      <c r="Q297" s="21"/>
      <c r="T297" s="2">
        <v>5.0000000000000001E-3</v>
      </c>
      <c r="U297" s="22">
        <v>42429</v>
      </c>
      <c r="V297" s="7" t="str">
        <f t="shared" ca="1" si="8"/>
        <v>http://keyinvest-de.ubs.com/DE/Showpage.aspx?pageID=5&amp;wkn=UT6579</v>
      </c>
      <c r="W297" s="7" t="str">
        <f t="shared" ca="1" si="9"/>
        <v>DEUT6579=UBSF</v>
      </c>
    </row>
    <row r="298" spans="1:23" ht="14.25" customHeight="1">
      <c r="A298" s="7" t="s">
        <v>18</v>
      </c>
      <c r="B298" s="7" t="s">
        <v>19</v>
      </c>
      <c r="C298" t="s">
        <v>921</v>
      </c>
      <c r="D298" t="s">
        <v>98</v>
      </c>
      <c r="E298">
        <v>15.6</v>
      </c>
      <c r="F298" t="s">
        <v>123</v>
      </c>
      <c r="G298" t="s">
        <v>124</v>
      </c>
      <c r="H298" s="13">
        <v>42377</v>
      </c>
      <c r="I298" s="11">
        <v>42769</v>
      </c>
      <c r="J298" s="11">
        <v>42776</v>
      </c>
      <c r="L298" s="12">
        <v>66.666669999999996</v>
      </c>
      <c r="M298" s="8">
        <v>1000</v>
      </c>
      <c r="N298">
        <v>8.1</v>
      </c>
      <c r="O298">
        <v>15</v>
      </c>
      <c r="Q298" s="21"/>
      <c r="T298" s="2">
        <v>0.01</v>
      </c>
      <c r="U298" s="22">
        <v>42429</v>
      </c>
      <c r="V298" s="7" t="str">
        <f t="shared" ca="1" si="8"/>
        <v>http://keyinvest-de.ubs.com/DE/Showpage.aspx?pageID=5&amp;wkn=UT64V9</v>
      </c>
      <c r="W298" s="7" t="str">
        <f t="shared" ca="1" si="9"/>
        <v>DEUT64V9=UBSF</v>
      </c>
    </row>
    <row r="299" spans="1:23" ht="14.25" customHeight="1">
      <c r="A299" s="7" t="s">
        <v>18</v>
      </c>
      <c r="B299" s="7" t="s">
        <v>19</v>
      </c>
      <c r="C299" s="21" t="s">
        <v>922</v>
      </c>
      <c r="D299" t="s">
        <v>98</v>
      </c>
      <c r="E299">
        <v>15.6</v>
      </c>
      <c r="F299" t="s">
        <v>123</v>
      </c>
      <c r="G299" t="s">
        <v>124</v>
      </c>
      <c r="H299" s="22">
        <v>42377</v>
      </c>
      <c r="I299" s="11">
        <v>42832</v>
      </c>
      <c r="J299" s="11">
        <v>42843</v>
      </c>
      <c r="L299" s="21">
        <v>80</v>
      </c>
      <c r="M299" s="8">
        <v>1000</v>
      </c>
      <c r="N299">
        <v>3.2</v>
      </c>
      <c r="O299">
        <v>12.5</v>
      </c>
      <c r="Q299" s="21"/>
      <c r="T299" s="2">
        <v>0.01</v>
      </c>
      <c r="U299" s="22">
        <v>42429</v>
      </c>
      <c r="V299" s="7" t="str">
        <f t="shared" ca="1" si="8"/>
        <v>http://keyinvest-de.ubs.com/DE/Showpage.aspx?pageID=5&amp;wkn=UT656X</v>
      </c>
      <c r="W299" s="7" t="str">
        <f t="shared" ca="1" si="9"/>
        <v>DEUT656X=UBSF</v>
      </c>
    </row>
    <row r="300" spans="1:23" ht="14.25" customHeight="1">
      <c r="A300" s="7" t="s">
        <v>18</v>
      </c>
      <c r="B300" s="7" t="s">
        <v>19</v>
      </c>
      <c r="C300" s="21" t="s">
        <v>923</v>
      </c>
      <c r="D300" t="s">
        <v>98</v>
      </c>
      <c r="E300">
        <v>15.6</v>
      </c>
      <c r="F300" t="s">
        <v>123</v>
      </c>
      <c r="G300" t="s">
        <v>124</v>
      </c>
      <c r="H300" s="22">
        <v>42377</v>
      </c>
      <c r="I300" s="11">
        <v>42832</v>
      </c>
      <c r="J300" s="11">
        <v>42843</v>
      </c>
      <c r="L300" s="21">
        <v>66.666669999999996</v>
      </c>
      <c r="M300" s="8">
        <v>1000</v>
      </c>
      <c r="N300">
        <v>7.6</v>
      </c>
      <c r="O300">
        <v>15</v>
      </c>
      <c r="Q300" s="21"/>
      <c r="T300" s="2">
        <v>0.01</v>
      </c>
      <c r="U300" s="22">
        <v>42429</v>
      </c>
      <c r="V300" s="7" t="str">
        <f t="shared" ca="1" si="8"/>
        <v>http://keyinvest-de.ubs.com/DE/Showpage.aspx?pageID=5&amp;wkn=UT6ZEW</v>
      </c>
      <c r="W300" s="7" t="str">
        <f t="shared" ca="1" si="9"/>
        <v>DEUT6ZEW=UBSF</v>
      </c>
    </row>
    <row r="301" spans="1:23" ht="14.25" customHeight="1">
      <c r="A301" s="7" t="s">
        <v>18</v>
      </c>
      <c r="B301" s="7" t="s">
        <v>19</v>
      </c>
      <c r="C301" s="21" t="s">
        <v>1436</v>
      </c>
      <c r="D301" t="s">
        <v>98</v>
      </c>
      <c r="E301">
        <v>15.8</v>
      </c>
      <c r="F301" t="s">
        <v>123</v>
      </c>
      <c r="G301" t="s">
        <v>124</v>
      </c>
      <c r="H301" s="22">
        <v>42402</v>
      </c>
      <c r="I301" s="11">
        <v>42587</v>
      </c>
      <c r="J301" s="11">
        <v>42594</v>
      </c>
      <c r="L301" s="21">
        <v>76.923079999999999</v>
      </c>
      <c r="M301" s="8">
        <v>1000</v>
      </c>
      <c r="N301">
        <v>4.5</v>
      </c>
      <c r="O301">
        <v>13</v>
      </c>
      <c r="T301" s="2">
        <v>5.0000000000000001E-3</v>
      </c>
      <c r="U301" s="22">
        <v>42429</v>
      </c>
      <c r="V301" s="7" t="str">
        <f t="shared" ca="1" si="8"/>
        <v>http://keyinvest-de.ubs.com/DE/Showpage.aspx?pageID=5&amp;wkn=UT6X9L</v>
      </c>
      <c r="W301" s="7" t="str">
        <f t="shared" ca="1" si="9"/>
        <v>DEUT6X9L=UBSF</v>
      </c>
    </row>
    <row r="302" spans="1:23" ht="14.25" customHeight="1">
      <c r="A302" s="7" t="s">
        <v>18</v>
      </c>
      <c r="B302" s="7" t="s">
        <v>19</v>
      </c>
      <c r="C302" s="21" t="s">
        <v>1437</v>
      </c>
      <c r="D302" t="s">
        <v>98</v>
      </c>
      <c r="E302">
        <v>15.8</v>
      </c>
      <c r="F302" t="s">
        <v>123</v>
      </c>
      <c r="G302" t="s">
        <v>124</v>
      </c>
      <c r="H302" s="22">
        <v>42402</v>
      </c>
      <c r="I302" s="11">
        <v>42797</v>
      </c>
      <c r="J302" s="11">
        <v>42804</v>
      </c>
      <c r="L302" s="21">
        <v>76.923079999999999</v>
      </c>
      <c r="M302" s="8">
        <v>1000</v>
      </c>
      <c r="N302">
        <v>4.2</v>
      </c>
      <c r="O302">
        <v>13</v>
      </c>
      <c r="T302" s="2">
        <v>0.01</v>
      </c>
      <c r="U302" s="22">
        <v>42429</v>
      </c>
      <c r="V302" s="7" t="str">
        <f t="shared" ca="1" si="8"/>
        <v>http://keyinvest-de.ubs.com/DE/Showpage.aspx?pageID=5&amp;wkn=UT6RZQ</v>
      </c>
      <c r="W302" s="7" t="str">
        <f t="shared" ca="1" si="9"/>
        <v>DEUT6RZQ=UBSF</v>
      </c>
    </row>
    <row r="303" spans="1:23" ht="14.25" customHeight="1">
      <c r="A303" s="7" t="s">
        <v>18</v>
      </c>
      <c r="B303" s="7" t="s">
        <v>19</v>
      </c>
      <c r="C303" s="21" t="s">
        <v>1438</v>
      </c>
      <c r="D303" t="s">
        <v>98</v>
      </c>
      <c r="E303">
        <v>15.8</v>
      </c>
      <c r="F303" t="s">
        <v>123</v>
      </c>
      <c r="G303" t="s">
        <v>124</v>
      </c>
      <c r="H303" s="22">
        <v>42402</v>
      </c>
      <c r="I303" s="11">
        <v>42888</v>
      </c>
      <c r="J303" s="11">
        <v>42895</v>
      </c>
      <c r="L303" s="21">
        <v>76.923079999999999</v>
      </c>
      <c r="M303" s="8">
        <v>1000</v>
      </c>
      <c r="N303">
        <v>4.7</v>
      </c>
      <c r="O303">
        <v>13</v>
      </c>
      <c r="T303" s="2">
        <v>0.01</v>
      </c>
      <c r="U303" s="22">
        <v>42429</v>
      </c>
      <c r="V303" s="7" t="str">
        <f t="shared" ca="1" si="8"/>
        <v>http://keyinvest-de.ubs.com/DE/Showpage.aspx?pageID=5&amp;wkn=UT6WXS</v>
      </c>
      <c r="W303" s="7" t="str">
        <f t="shared" ca="1" si="9"/>
        <v>DEUT6WXS=UBSF</v>
      </c>
    </row>
    <row r="304" spans="1:23" ht="14.25" customHeight="1">
      <c r="A304" s="7" t="s">
        <v>18</v>
      </c>
      <c r="B304" s="7" t="s">
        <v>19</v>
      </c>
      <c r="C304" s="12" t="s">
        <v>952</v>
      </c>
      <c r="D304" t="s">
        <v>103</v>
      </c>
      <c r="E304">
        <v>39.4</v>
      </c>
      <c r="F304" t="s">
        <v>131</v>
      </c>
      <c r="G304" t="s">
        <v>132</v>
      </c>
      <c r="H304" s="22">
        <v>42377</v>
      </c>
      <c r="I304" s="11">
        <v>42552</v>
      </c>
      <c r="J304" s="11">
        <v>42559</v>
      </c>
      <c r="L304" s="21">
        <v>28.571429999999999</v>
      </c>
      <c r="M304" s="8">
        <v>1000</v>
      </c>
      <c r="N304">
        <v>7.4</v>
      </c>
      <c r="O304">
        <v>35</v>
      </c>
      <c r="Q304" s="21"/>
      <c r="T304" s="2">
        <v>5.0000000000000001E-3</v>
      </c>
      <c r="U304" s="22">
        <v>42429</v>
      </c>
      <c r="V304" s="7" t="str">
        <f t="shared" ca="1" si="8"/>
        <v>http://keyinvest-de.ubs.com/DE/Showpage.aspx?pageID=5&amp;wkn=UT7WE0</v>
      </c>
      <c r="W304" s="7" t="str">
        <f t="shared" ca="1" si="9"/>
        <v>DEUT7WE0=UBSF</v>
      </c>
    </row>
    <row r="305" spans="1:23" ht="14.25" customHeight="1">
      <c r="A305" s="7" t="s">
        <v>18</v>
      </c>
      <c r="B305" s="7" t="s">
        <v>19</v>
      </c>
      <c r="C305" s="12" t="s">
        <v>953</v>
      </c>
      <c r="D305" t="s">
        <v>103</v>
      </c>
      <c r="E305">
        <v>39.4</v>
      </c>
      <c r="F305" t="s">
        <v>131</v>
      </c>
      <c r="G305" t="s">
        <v>132</v>
      </c>
      <c r="H305" s="22">
        <v>42377</v>
      </c>
      <c r="I305" s="11">
        <v>42769</v>
      </c>
      <c r="J305" s="11">
        <v>42776</v>
      </c>
      <c r="L305" s="21">
        <v>28.571429999999999</v>
      </c>
      <c r="M305" s="8">
        <v>1000</v>
      </c>
      <c r="N305">
        <v>6.3</v>
      </c>
      <c r="O305">
        <v>35</v>
      </c>
      <c r="Q305" s="21"/>
      <c r="T305" s="2">
        <v>0.01</v>
      </c>
      <c r="U305" s="22">
        <v>42429</v>
      </c>
      <c r="V305" s="7" t="str">
        <f t="shared" ca="1" si="8"/>
        <v>http://keyinvest-de.ubs.com/DE/Showpage.aspx?pageID=5&amp;wkn=UT6PZY</v>
      </c>
      <c r="W305" s="7" t="str">
        <f t="shared" ca="1" si="9"/>
        <v>DEUT6PZY=UBSF</v>
      </c>
    </row>
    <row r="306" spans="1:23" ht="14.25" customHeight="1">
      <c r="A306" s="7" t="s">
        <v>18</v>
      </c>
      <c r="B306" s="7" t="s">
        <v>19</v>
      </c>
      <c r="C306" s="12" t="s">
        <v>954</v>
      </c>
      <c r="D306" t="s">
        <v>103</v>
      </c>
      <c r="E306">
        <v>39.4</v>
      </c>
      <c r="F306" t="s">
        <v>131</v>
      </c>
      <c r="G306" t="s">
        <v>132</v>
      </c>
      <c r="H306" s="22">
        <v>42377</v>
      </c>
      <c r="I306" s="11">
        <v>42832</v>
      </c>
      <c r="J306" s="11">
        <v>42843</v>
      </c>
      <c r="L306" s="21">
        <v>28.571429999999999</v>
      </c>
      <c r="M306" s="8">
        <v>1000</v>
      </c>
      <c r="N306">
        <v>6.4</v>
      </c>
      <c r="O306">
        <v>35</v>
      </c>
      <c r="Q306" s="21"/>
      <c r="T306" s="2">
        <v>0.01</v>
      </c>
      <c r="U306" s="22">
        <v>42429</v>
      </c>
      <c r="V306" s="7" t="str">
        <f t="shared" ca="1" si="8"/>
        <v>http://keyinvest-de.ubs.com/DE/Showpage.aspx?pageID=5&amp;wkn=UT60N0</v>
      </c>
      <c r="W306" s="7" t="str">
        <f t="shared" ca="1" si="9"/>
        <v>DEUT60N0=UBSF</v>
      </c>
    </row>
    <row r="307" spans="1:23" ht="14.25" customHeight="1">
      <c r="A307" s="7" t="s">
        <v>18</v>
      </c>
      <c r="B307" s="7" t="s">
        <v>19</v>
      </c>
      <c r="C307" s="21" t="s">
        <v>955</v>
      </c>
      <c r="D307" t="s">
        <v>103</v>
      </c>
      <c r="E307">
        <v>39.4</v>
      </c>
      <c r="F307" t="s">
        <v>131</v>
      </c>
      <c r="G307" t="s">
        <v>132</v>
      </c>
      <c r="H307" s="22">
        <v>42377</v>
      </c>
      <c r="I307" s="11">
        <v>42832</v>
      </c>
      <c r="J307" s="11">
        <v>42843</v>
      </c>
      <c r="L307" s="21">
        <v>25</v>
      </c>
      <c r="M307" s="8">
        <v>1000</v>
      </c>
      <c r="N307">
        <v>10.5</v>
      </c>
      <c r="O307">
        <v>40</v>
      </c>
      <c r="Q307" s="21"/>
      <c r="T307" s="2">
        <v>0.01</v>
      </c>
      <c r="U307" s="22">
        <v>42429</v>
      </c>
      <c r="V307" s="7" t="str">
        <f t="shared" ca="1" si="8"/>
        <v>http://keyinvest-de.ubs.com/DE/Showpage.aspx?pageID=5&amp;wkn=UT7N70</v>
      </c>
      <c r="W307" s="7" t="str">
        <f t="shared" ca="1" si="9"/>
        <v>DEUT7N70=UBSF</v>
      </c>
    </row>
    <row r="308" spans="1:23" ht="14.25" customHeight="1">
      <c r="A308" s="7" t="s">
        <v>18</v>
      </c>
      <c r="B308" s="7" t="s">
        <v>19</v>
      </c>
      <c r="C308" s="21" t="s">
        <v>1487</v>
      </c>
      <c r="D308" t="s">
        <v>103</v>
      </c>
      <c r="E308">
        <v>38.4</v>
      </c>
      <c r="F308" t="s">
        <v>131</v>
      </c>
      <c r="G308" t="s">
        <v>132</v>
      </c>
      <c r="H308" s="22">
        <v>42402</v>
      </c>
      <c r="I308" s="11">
        <v>42587</v>
      </c>
      <c r="J308" s="11">
        <v>42594</v>
      </c>
      <c r="L308" s="21">
        <v>28.571429999999999</v>
      </c>
      <c r="M308" s="8">
        <v>1000</v>
      </c>
      <c r="N308">
        <v>9.5</v>
      </c>
      <c r="O308">
        <v>35</v>
      </c>
      <c r="Q308" s="21"/>
      <c r="T308" s="2">
        <v>5.0000000000000001E-3</v>
      </c>
      <c r="U308" s="22">
        <v>42429</v>
      </c>
      <c r="V308" s="7" t="str">
        <f t="shared" ca="1" si="8"/>
        <v>http://keyinvest-de.ubs.com/DE/Showpage.aspx?pageID=5&amp;wkn=UT7CM7</v>
      </c>
      <c r="W308" s="7" t="str">
        <f t="shared" ca="1" si="9"/>
        <v>DEUT7CM7=UBSF</v>
      </c>
    </row>
    <row r="309" spans="1:23" ht="14.25" customHeight="1">
      <c r="A309" s="7" t="s">
        <v>18</v>
      </c>
      <c r="B309" s="7" t="s">
        <v>19</v>
      </c>
      <c r="C309" s="12" t="s">
        <v>1488</v>
      </c>
      <c r="D309" t="s">
        <v>103</v>
      </c>
      <c r="E309">
        <v>38.4</v>
      </c>
      <c r="F309" t="s">
        <v>131</v>
      </c>
      <c r="G309" t="s">
        <v>132</v>
      </c>
      <c r="H309" s="22">
        <v>42402</v>
      </c>
      <c r="I309" s="11">
        <v>42797</v>
      </c>
      <c r="J309" s="11">
        <v>42804</v>
      </c>
      <c r="L309" s="21">
        <v>28.571429999999999</v>
      </c>
      <c r="M309" s="8">
        <v>1000</v>
      </c>
      <c r="N309">
        <v>7.8</v>
      </c>
      <c r="O309">
        <v>35</v>
      </c>
      <c r="Q309" s="21"/>
      <c r="T309" s="2">
        <v>0.01</v>
      </c>
      <c r="U309" s="22">
        <v>42429</v>
      </c>
      <c r="V309" s="7" t="str">
        <f t="shared" ca="1" si="8"/>
        <v>http://keyinvest-de.ubs.com/DE/Showpage.aspx?pageID=5&amp;wkn=UT7SZC</v>
      </c>
      <c r="W309" s="7" t="str">
        <f t="shared" ca="1" si="9"/>
        <v>DEUT7SZC=UBSF</v>
      </c>
    </row>
    <row r="310" spans="1:23" ht="14.25" customHeight="1">
      <c r="A310" s="7" t="s">
        <v>18</v>
      </c>
      <c r="B310" s="7" t="s">
        <v>19</v>
      </c>
      <c r="C310" s="12" t="s">
        <v>1489</v>
      </c>
      <c r="D310" t="s">
        <v>103</v>
      </c>
      <c r="E310">
        <v>38.4</v>
      </c>
      <c r="F310" t="s">
        <v>131</v>
      </c>
      <c r="G310" t="s">
        <v>132</v>
      </c>
      <c r="H310" s="22">
        <v>42402</v>
      </c>
      <c r="I310" s="11">
        <v>42888</v>
      </c>
      <c r="J310" s="11">
        <v>42895</v>
      </c>
      <c r="L310" s="21">
        <v>28.571429999999999</v>
      </c>
      <c r="M310" s="8">
        <v>1000</v>
      </c>
      <c r="N310">
        <v>7.4</v>
      </c>
      <c r="O310">
        <v>35</v>
      </c>
      <c r="Q310" s="21"/>
      <c r="T310" s="2">
        <v>0.01</v>
      </c>
      <c r="U310" s="22">
        <v>42429</v>
      </c>
      <c r="V310" s="7" t="str">
        <f t="shared" ca="1" si="8"/>
        <v>http://keyinvest-de.ubs.com/DE/Showpage.aspx?pageID=5&amp;wkn=UT7H1A</v>
      </c>
      <c r="W310" s="7" t="str">
        <f t="shared" ca="1" si="9"/>
        <v>DEUT7H1A=UBSF</v>
      </c>
    </row>
    <row r="311" spans="1:23" ht="14.25" customHeight="1">
      <c r="A311" s="7" t="s">
        <v>18</v>
      </c>
      <c r="B311" s="7" t="s">
        <v>19</v>
      </c>
      <c r="C311" s="12" t="s">
        <v>1008</v>
      </c>
      <c r="D311" t="s">
        <v>173</v>
      </c>
      <c r="E311">
        <v>16.3</v>
      </c>
      <c r="F311" t="s">
        <v>156</v>
      </c>
      <c r="G311" t="s">
        <v>162</v>
      </c>
      <c r="H311" s="22">
        <v>42377</v>
      </c>
      <c r="I311" s="11">
        <v>42552</v>
      </c>
      <c r="J311" s="11">
        <v>42559</v>
      </c>
      <c r="L311" s="21">
        <v>66.666669999999996</v>
      </c>
      <c r="M311" s="8">
        <v>1000</v>
      </c>
      <c r="N311">
        <v>9.3000000000000007</v>
      </c>
      <c r="O311">
        <v>15</v>
      </c>
      <c r="Q311" s="21"/>
      <c r="T311" s="2">
        <v>5.0000000000000001E-3</v>
      </c>
      <c r="U311" s="22">
        <v>42429</v>
      </c>
      <c r="V311" s="7" t="str">
        <f t="shared" ca="1" si="8"/>
        <v>http://keyinvest-de.ubs.com/DE/Showpage.aspx?pageID=5&amp;wkn=UT6PNJ</v>
      </c>
      <c r="W311" s="7" t="str">
        <f t="shared" ca="1" si="9"/>
        <v>DEUT6PNJ=UBSF</v>
      </c>
    </row>
    <row r="312" spans="1:23" ht="14.25" customHeight="1">
      <c r="A312" s="7" t="s">
        <v>18</v>
      </c>
      <c r="B312" s="7" t="s">
        <v>19</v>
      </c>
      <c r="C312" s="12" t="s">
        <v>1009</v>
      </c>
      <c r="D312" t="s">
        <v>173</v>
      </c>
      <c r="E312">
        <v>16.3</v>
      </c>
      <c r="F312" t="s">
        <v>156</v>
      </c>
      <c r="G312" t="s">
        <v>162</v>
      </c>
      <c r="H312" s="22">
        <v>42377</v>
      </c>
      <c r="I312" s="11">
        <v>42769</v>
      </c>
      <c r="J312" s="11">
        <v>42776</v>
      </c>
      <c r="L312" s="21">
        <v>66.666669999999996</v>
      </c>
      <c r="M312" s="8">
        <v>1000</v>
      </c>
      <c r="N312">
        <v>7.4</v>
      </c>
      <c r="O312">
        <v>15</v>
      </c>
      <c r="Q312" s="21"/>
      <c r="T312" s="2">
        <v>0.01</v>
      </c>
      <c r="U312" s="22">
        <v>42429</v>
      </c>
      <c r="V312" s="7" t="str">
        <f t="shared" ca="1" si="8"/>
        <v>http://keyinvest-de.ubs.com/DE/Showpage.aspx?pageID=5&amp;wkn=UT69GQ</v>
      </c>
      <c r="W312" s="7" t="str">
        <f t="shared" ca="1" si="9"/>
        <v>DEUT69GQ=UBSF</v>
      </c>
    </row>
    <row r="313" spans="1:23" ht="14.25" customHeight="1">
      <c r="A313" s="7" t="s">
        <v>18</v>
      </c>
      <c r="B313" s="7" t="s">
        <v>19</v>
      </c>
      <c r="C313" s="12" t="s">
        <v>1010</v>
      </c>
      <c r="D313" t="s">
        <v>173</v>
      </c>
      <c r="E313">
        <v>16.3</v>
      </c>
      <c r="F313" t="s">
        <v>156</v>
      </c>
      <c r="G313" t="s">
        <v>162</v>
      </c>
      <c r="H313" s="22">
        <v>42377</v>
      </c>
      <c r="I313" s="11">
        <v>42832</v>
      </c>
      <c r="J313" s="11">
        <v>42843</v>
      </c>
      <c r="L313" s="21">
        <v>80</v>
      </c>
      <c r="M313" s="8">
        <v>1000</v>
      </c>
      <c r="N313">
        <v>3.4</v>
      </c>
      <c r="O313">
        <v>12.5</v>
      </c>
      <c r="Q313" s="21"/>
      <c r="R313" s="10"/>
      <c r="T313" s="2">
        <v>0.01</v>
      </c>
      <c r="U313" s="22">
        <v>42429</v>
      </c>
      <c r="V313" s="7" t="str">
        <f t="shared" ca="1" si="8"/>
        <v>http://keyinvest-de.ubs.com/DE/Showpage.aspx?pageID=5&amp;wkn=UT64PA</v>
      </c>
      <c r="W313" s="7" t="str">
        <f t="shared" ca="1" si="9"/>
        <v>DEUT64PA=UBSF</v>
      </c>
    </row>
    <row r="314" spans="1:23" ht="14.25" customHeight="1">
      <c r="A314" s="7" t="s">
        <v>18</v>
      </c>
      <c r="B314" s="7" t="s">
        <v>19</v>
      </c>
      <c r="C314" s="12" t="s">
        <v>1011</v>
      </c>
      <c r="D314" t="s">
        <v>173</v>
      </c>
      <c r="E314">
        <v>16.3</v>
      </c>
      <c r="F314" t="s">
        <v>156</v>
      </c>
      <c r="G314" t="s">
        <v>162</v>
      </c>
      <c r="H314" s="22">
        <v>42377</v>
      </c>
      <c r="I314" s="11">
        <v>42832</v>
      </c>
      <c r="J314" s="11">
        <v>42843</v>
      </c>
      <c r="L314" s="21">
        <v>58.823529999999998</v>
      </c>
      <c r="M314" s="8">
        <v>1000</v>
      </c>
      <c r="N314">
        <v>10.9</v>
      </c>
      <c r="O314">
        <v>17</v>
      </c>
      <c r="Q314" s="21"/>
      <c r="R314" s="10"/>
      <c r="T314" s="2">
        <v>0.01</v>
      </c>
      <c r="U314" s="22">
        <v>42429</v>
      </c>
      <c r="V314" s="7" t="str">
        <f t="shared" ca="1" si="8"/>
        <v>http://keyinvest-de.ubs.com/DE/Showpage.aspx?pageID=5&amp;wkn=UT69H2</v>
      </c>
      <c r="W314" s="7" t="str">
        <f t="shared" ca="1" si="9"/>
        <v>DEUT69H2=UBSF</v>
      </c>
    </row>
    <row r="315" spans="1:23" ht="14.25" customHeight="1">
      <c r="A315" s="7" t="s">
        <v>18</v>
      </c>
      <c r="B315" s="7" t="s">
        <v>19</v>
      </c>
      <c r="C315" s="12" t="s">
        <v>1168</v>
      </c>
      <c r="D315" s="21" t="s">
        <v>173</v>
      </c>
      <c r="E315">
        <v>14.4</v>
      </c>
      <c r="F315" t="s">
        <v>156</v>
      </c>
      <c r="G315" t="s">
        <v>162</v>
      </c>
      <c r="H315" s="22">
        <v>42388</v>
      </c>
      <c r="I315" s="11">
        <v>42552</v>
      </c>
      <c r="J315" s="11">
        <v>42559</v>
      </c>
      <c r="L315" s="12">
        <v>80</v>
      </c>
      <c r="M315" s="8">
        <v>1000</v>
      </c>
      <c r="N315">
        <v>8.6</v>
      </c>
      <c r="O315">
        <v>12.5</v>
      </c>
      <c r="Q315" s="21"/>
      <c r="R315" s="10"/>
      <c r="T315" s="2">
        <v>5.0000000000000001E-3</v>
      </c>
      <c r="U315" s="22">
        <v>42429</v>
      </c>
      <c r="V315" s="7" t="str">
        <f t="shared" ca="1" si="8"/>
        <v>http://keyinvest-de.ubs.com/DE/Showpage.aspx?pageID=5&amp;wkn=UT6W8H</v>
      </c>
      <c r="W315" s="7" t="str">
        <f t="shared" ca="1" si="9"/>
        <v>DEUT6W8H=UBSF</v>
      </c>
    </row>
    <row r="316" spans="1:23" ht="14.25" customHeight="1">
      <c r="A316" s="7" t="s">
        <v>18</v>
      </c>
      <c r="B316" s="7" t="s">
        <v>19</v>
      </c>
      <c r="C316" s="21" t="s">
        <v>1169</v>
      </c>
      <c r="D316" s="21" t="s">
        <v>173</v>
      </c>
      <c r="E316">
        <v>14.4</v>
      </c>
      <c r="F316" t="s">
        <v>156</v>
      </c>
      <c r="G316" t="s">
        <v>162</v>
      </c>
      <c r="H316" s="22">
        <v>42388</v>
      </c>
      <c r="I316" s="11">
        <v>42769</v>
      </c>
      <c r="J316" s="11">
        <v>42776</v>
      </c>
      <c r="L316" s="12">
        <v>80</v>
      </c>
      <c r="M316" s="8">
        <v>1000</v>
      </c>
      <c r="N316">
        <v>6.8</v>
      </c>
      <c r="O316">
        <v>12.5</v>
      </c>
      <c r="Q316" s="21"/>
      <c r="R316" s="10"/>
      <c r="T316" s="2">
        <v>0.01</v>
      </c>
      <c r="U316" s="22">
        <v>42429</v>
      </c>
      <c r="V316" s="7" t="str">
        <f t="shared" ca="1" si="8"/>
        <v>http://keyinvest-de.ubs.com/DE/Showpage.aspx?pageID=5&amp;wkn=UT6VWH</v>
      </c>
      <c r="W316" s="7" t="str">
        <f t="shared" ca="1" si="9"/>
        <v>DEUT6VWH=UBSF</v>
      </c>
    </row>
    <row r="317" spans="1:23" ht="14.25" customHeight="1">
      <c r="A317" s="7" t="s">
        <v>18</v>
      </c>
      <c r="B317" s="7" t="s">
        <v>19</v>
      </c>
      <c r="C317" s="21" t="s">
        <v>1028</v>
      </c>
      <c r="D317" t="s">
        <v>178</v>
      </c>
      <c r="E317">
        <v>50.8</v>
      </c>
      <c r="F317" t="s">
        <v>169</v>
      </c>
      <c r="G317" t="s">
        <v>181</v>
      </c>
      <c r="H317" s="22">
        <v>42377</v>
      </c>
      <c r="I317" s="11">
        <v>42552</v>
      </c>
      <c r="J317" s="11">
        <v>42559</v>
      </c>
      <c r="L317" s="12">
        <v>20</v>
      </c>
      <c r="M317" s="8">
        <v>1000</v>
      </c>
      <c r="N317">
        <v>15</v>
      </c>
      <c r="O317">
        <v>50</v>
      </c>
      <c r="R317" s="10"/>
      <c r="T317" s="2">
        <v>5.0000000000000001E-3</v>
      </c>
      <c r="U317" s="22">
        <v>42429</v>
      </c>
      <c r="V317" s="7" t="str">
        <f t="shared" ca="1" si="8"/>
        <v>http://keyinvest-de.ubs.com/DE/Showpage.aspx?pageID=5&amp;wkn=UT64PB</v>
      </c>
      <c r="W317" s="7" t="str">
        <f t="shared" ca="1" si="9"/>
        <v>DEUT64PB=UBSF</v>
      </c>
    </row>
    <row r="318" spans="1:23" ht="14.25" customHeight="1">
      <c r="A318" s="7" t="s">
        <v>18</v>
      </c>
      <c r="B318" s="7" t="s">
        <v>19</v>
      </c>
      <c r="C318" s="21" t="s">
        <v>1029</v>
      </c>
      <c r="D318" t="s">
        <v>178</v>
      </c>
      <c r="E318">
        <v>50.8</v>
      </c>
      <c r="F318" t="s">
        <v>169</v>
      </c>
      <c r="G318" t="s">
        <v>181</v>
      </c>
      <c r="H318" s="22">
        <v>42377</v>
      </c>
      <c r="I318" s="11">
        <v>42769</v>
      </c>
      <c r="J318" s="11">
        <v>42776</v>
      </c>
      <c r="L318" s="12">
        <v>20</v>
      </c>
      <c r="M318" s="8">
        <v>1000</v>
      </c>
      <c r="N318">
        <v>9.6999999999999993</v>
      </c>
      <c r="O318">
        <v>50</v>
      </c>
      <c r="R318" s="10"/>
      <c r="T318" s="2">
        <v>0.01</v>
      </c>
      <c r="U318" s="22">
        <v>42429</v>
      </c>
      <c r="V318" s="7" t="str">
        <f t="shared" ca="1" si="8"/>
        <v>http://keyinvest-de.ubs.com/DE/Showpage.aspx?pageID=5&amp;wkn=UT69H3</v>
      </c>
      <c r="W318" s="7" t="str">
        <f t="shared" ca="1" si="9"/>
        <v>DEUT69H3=UBSF</v>
      </c>
    </row>
    <row r="319" spans="1:23" ht="14.25" customHeight="1">
      <c r="A319" s="7" t="s">
        <v>18</v>
      </c>
      <c r="B319" s="7" t="s">
        <v>19</v>
      </c>
      <c r="C319" s="12" t="s">
        <v>1030</v>
      </c>
      <c r="D319" t="s">
        <v>178</v>
      </c>
      <c r="E319">
        <v>50.8</v>
      </c>
      <c r="F319" t="s">
        <v>169</v>
      </c>
      <c r="G319" t="s">
        <v>181</v>
      </c>
      <c r="H319" s="22">
        <v>42377</v>
      </c>
      <c r="I319" s="11">
        <v>42832</v>
      </c>
      <c r="J319" s="11">
        <v>42843</v>
      </c>
      <c r="L319" s="21">
        <v>25</v>
      </c>
      <c r="M319" s="8">
        <v>1000</v>
      </c>
      <c r="N319">
        <v>3.6</v>
      </c>
      <c r="O319">
        <v>40</v>
      </c>
      <c r="Q319" s="21"/>
      <c r="R319" s="10"/>
      <c r="T319" s="2">
        <v>0.01</v>
      </c>
      <c r="U319" s="22">
        <v>42429</v>
      </c>
      <c r="V319" s="7" t="str">
        <f t="shared" ca="1" si="8"/>
        <v>http://keyinvest-de.ubs.com/DE/Showpage.aspx?pageID=5&amp;wkn=UT6V5G</v>
      </c>
      <c r="W319" s="7" t="str">
        <f t="shared" ca="1" si="9"/>
        <v>DEUT6V5G=UBSF</v>
      </c>
    </row>
    <row r="320" spans="1:23" ht="14.25" customHeight="1">
      <c r="A320" s="7" t="s">
        <v>18</v>
      </c>
      <c r="B320" s="7" t="s">
        <v>19</v>
      </c>
      <c r="C320" s="21" t="s">
        <v>1031</v>
      </c>
      <c r="D320" t="s">
        <v>178</v>
      </c>
      <c r="E320">
        <v>50.8</v>
      </c>
      <c r="F320" t="s">
        <v>169</v>
      </c>
      <c r="G320" t="s">
        <v>181</v>
      </c>
      <c r="H320" s="22">
        <v>42377</v>
      </c>
      <c r="I320" s="11">
        <v>42832</v>
      </c>
      <c r="J320" s="11">
        <v>42843</v>
      </c>
      <c r="L320" s="21">
        <v>20</v>
      </c>
      <c r="M320" s="8">
        <v>1000</v>
      </c>
      <c r="N320">
        <v>9.1</v>
      </c>
      <c r="O320">
        <v>50</v>
      </c>
      <c r="Q320" s="21"/>
      <c r="R320" s="10"/>
      <c r="T320" s="2">
        <v>0.01</v>
      </c>
      <c r="U320" s="22">
        <v>42429</v>
      </c>
      <c r="V320" s="7" t="str">
        <f t="shared" ca="1" si="8"/>
        <v>http://keyinvest-de.ubs.com/DE/Showpage.aspx?pageID=5&amp;wkn=UT69GR</v>
      </c>
      <c r="W320" s="7" t="str">
        <f t="shared" ca="1" si="9"/>
        <v>DEUT69GR=UBSF</v>
      </c>
    </row>
    <row r="321" spans="1:23" ht="14.25" customHeight="1">
      <c r="A321" s="7" t="s">
        <v>18</v>
      </c>
      <c r="B321" s="7" t="s">
        <v>19</v>
      </c>
      <c r="C321" s="21" t="s">
        <v>1173</v>
      </c>
      <c r="D321" s="21" t="s">
        <v>178</v>
      </c>
      <c r="E321">
        <v>45.5</v>
      </c>
      <c r="F321" t="s">
        <v>169</v>
      </c>
      <c r="G321" t="s">
        <v>181</v>
      </c>
      <c r="H321" s="22">
        <v>42388</v>
      </c>
      <c r="I321" s="11">
        <v>42552</v>
      </c>
      <c r="J321" s="11">
        <v>42559</v>
      </c>
      <c r="L321" s="21">
        <v>25</v>
      </c>
      <c r="M321" s="8">
        <v>1000</v>
      </c>
      <c r="N321">
        <v>8.4</v>
      </c>
      <c r="O321">
        <v>40</v>
      </c>
      <c r="Q321" s="21"/>
      <c r="R321" s="10"/>
      <c r="T321" s="2">
        <v>5.0000000000000001E-3</v>
      </c>
      <c r="U321" s="22">
        <v>42429</v>
      </c>
      <c r="V321" s="7" t="str">
        <f t="shared" ca="1" si="8"/>
        <v>http://keyinvest-de.ubs.com/DE/Showpage.aspx?pageID=5&amp;wkn=UT7R8Z</v>
      </c>
      <c r="W321" s="7" t="str">
        <f t="shared" ca="1" si="9"/>
        <v>DEUT7R8Z=UBSF</v>
      </c>
    </row>
    <row r="322" spans="1:23" ht="14.25" customHeight="1">
      <c r="A322" s="7" t="s">
        <v>18</v>
      </c>
      <c r="B322" s="7" t="s">
        <v>19</v>
      </c>
      <c r="C322" s="12" t="s">
        <v>1174</v>
      </c>
      <c r="D322" s="21" t="s">
        <v>178</v>
      </c>
      <c r="E322">
        <v>45.5</v>
      </c>
      <c r="F322" t="s">
        <v>169</v>
      </c>
      <c r="G322" t="s">
        <v>181</v>
      </c>
      <c r="H322" s="22">
        <v>42388</v>
      </c>
      <c r="I322" s="11">
        <v>42769</v>
      </c>
      <c r="J322" s="11">
        <v>42776</v>
      </c>
      <c r="L322" s="12">
        <v>25</v>
      </c>
      <c r="M322" s="8">
        <v>1000</v>
      </c>
      <c r="N322">
        <v>6.8</v>
      </c>
      <c r="O322">
        <v>40</v>
      </c>
      <c r="Q322" s="21"/>
      <c r="R322" s="10"/>
      <c r="T322" s="2">
        <v>0.01</v>
      </c>
      <c r="U322" s="22">
        <v>42429</v>
      </c>
      <c r="V322" s="7" t="str">
        <f t="shared" ref="V322:V385" ca="1" si="10">"http://keyinvest-de.ubs.com/DE/Showpage.aspx?pageID=5&amp;wkn="&amp;C322</f>
        <v>http://keyinvest-de.ubs.com/DE/Showpage.aspx?pageID=5&amp;wkn=UT6VWG</v>
      </c>
      <c r="W322" s="7" t="str">
        <f t="shared" ref="W322:W385" ca="1" si="11">"DE"&amp;C322&amp;"=UBSF"</f>
        <v>DEUT6VWG=UBSF</v>
      </c>
    </row>
    <row r="323" spans="1:23" ht="14.25" customHeight="1">
      <c r="A323" s="7" t="s">
        <v>18</v>
      </c>
      <c r="B323" s="7" t="s">
        <v>19</v>
      </c>
      <c r="C323" s="12" t="s">
        <v>1159</v>
      </c>
      <c r="D323" t="s">
        <v>135</v>
      </c>
      <c r="E323">
        <v>18.600000000000001</v>
      </c>
      <c r="F323" t="s">
        <v>135</v>
      </c>
      <c r="G323" t="s">
        <v>136</v>
      </c>
      <c r="H323" s="22">
        <v>42388</v>
      </c>
      <c r="I323" s="11">
        <v>42769</v>
      </c>
      <c r="J323" s="11">
        <v>42776</v>
      </c>
      <c r="L323" s="12">
        <v>66.666669999999996</v>
      </c>
      <c r="M323" s="8">
        <v>1000</v>
      </c>
      <c r="N323">
        <v>4.8</v>
      </c>
      <c r="O323">
        <v>15</v>
      </c>
      <c r="Q323" s="21"/>
      <c r="R323" s="10"/>
      <c r="T323" s="2">
        <v>0.01</v>
      </c>
      <c r="U323" s="22">
        <v>42429</v>
      </c>
      <c r="V323" s="7" t="str">
        <f t="shared" ca="1" si="10"/>
        <v>http://keyinvest-de.ubs.com/DE/Showpage.aspx?pageID=5&amp;wkn=UT664F</v>
      </c>
      <c r="W323" s="7" t="str">
        <f t="shared" ca="1" si="11"/>
        <v>DEUT664F=UBSF</v>
      </c>
    </row>
    <row r="324" spans="1:23" ht="14.25" customHeight="1">
      <c r="A324" s="7" t="s">
        <v>18</v>
      </c>
      <c r="B324" s="7" t="s">
        <v>19</v>
      </c>
      <c r="C324" s="12" t="s">
        <v>1160</v>
      </c>
      <c r="D324" t="s">
        <v>135</v>
      </c>
      <c r="E324">
        <v>18.600000000000001</v>
      </c>
      <c r="F324" t="s">
        <v>135</v>
      </c>
      <c r="G324" t="s">
        <v>136</v>
      </c>
      <c r="H324" s="22">
        <v>42388</v>
      </c>
      <c r="I324" s="11">
        <v>42832</v>
      </c>
      <c r="J324" s="11">
        <v>42843</v>
      </c>
      <c r="L324" s="12">
        <v>66.666669999999996</v>
      </c>
      <c r="M324" s="8">
        <v>1000</v>
      </c>
      <c r="N324">
        <v>4.9000000000000004</v>
      </c>
      <c r="O324">
        <v>15</v>
      </c>
      <c r="Q324" s="21"/>
      <c r="R324" s="10"/>
      <c r="T324" s="2">
        <v>0.01</v>
      </c>
      <c r="U324" s="22">
        <v>42429</v>
      </c>
      <c r="V324" s="7" t="str">
        <f t="shared" ca="1" si="10"/>
        <v>http://keyinvest-de.ubs.com/DE/Showpage.aspx?pageID=5&amp;wkn=UT65SF</v>
      </c>
      <c r="W324" s="7" t="str">
        <f t="shared" ca="1" si="11"/>
        <v>DEUT65SF=UBSF</v>
      </c>
    </row>
    <row r="325" spans="1:23" ht="14.25" customHeight="1">
      <c r="A325" s="7" t="s">
        <v>18</v>
      </c>
      <c r="B325" s="7" t="s">
        <v>19</v>
      </c>
      <c r="C325" s="21" t="s">
        <v>1012</v>
      </c>
      <c r="D325" t="s">
        <v>174</v>
      </c>
      <c r="E325">
        <v>94.3</v>
      </c>
      <c r="F325" t="s">
        <v>157</v>
      </c>
      <c r="G325" t="s">
        <v>163</v>
      </c>
      <c r="H325" s="13">
        <v>42377</v>
      </c>
      <c r="I325" s="11">
        <v>42552</v>
      </c>
      <c r="J325" s="11">
        <v>42559</v>
      </c>
      <c r="L325" s="12">
        <v>11.11111</v>
      </c>
      <c r="M325" s="8">
        <v>1000</v>
      </c>
      <c r="N325">
        <v>13</v>
      </c>
      <c r="O325">
        <v>90</v>
      </c>
      <c r="R325" s="10"/>
      <c r="T325" s="2">
        <v>5.0000000000000001E-3</v>
      </c>
      <c r="U325" s="22">
        <v>42429</v>
      </c>
      <c r="V325" s="7" t="str">
        <f t="shared" ca="1" si="10"/>
        <v>http://keyinvest-de.ubs.com/DE/Showpage.aspx?pageID=5&amp;wkn=UT6V5H</v>
      </c>
      <c r="W325" s="7" t="str">
        <f t="shared" ca="1" si="11"/>
        <v>DEUT6V5H=UBSF</v>
      </c>
    </row>
    <row r="326" spans="1:23" ht="14.25" customHeight="1">
      <c r="A326" s="7" t="s">
        <v>18</v>
      </c>
      <c r="B326" s="7" t="s">
        <v>19</v>
      </c>
      <c r="C326" s="12" t="s">
        <v>1013</v>
      </c>
      <c r="D326" t="s">
        <v>174</v>
      </c>
      <c r="E326">
        <v>94.3</v>
      </c>
      <c r="F326" t="s">
        <v>157</v>
      </c>
      <c r="G326" t="s">
        <v>163</v>
      </c>
      <c r="H326" s="13">
        <v>42377</v>
      </c>
      <c r="I326" s="11">
        <v>42769</v>
      </c>
      <c r="J326" s="11">
        <v>42776</v>
      </c>
      <c r="L326" s="12">
        <v>11.11111</v>
      </c>
      <c r="M326" s="8">
        <v>1000</v>
      </c>
      <c r="N326">
        <v>8.6</v>
      </c>
      <c r="O326">
        <v>90</v>
      </c>
      <c r="Q326" s="21"/>
      <c r="R326" s="10"/>
      <c r="T326" s="2">
        <v>0.01</v>
      </c>
      <c r="U326" s="22">
        <v>42429</v>
      </c>
      <c r="V326" s="7" t="str">
        <f t="shared" ca="1" si="10"/>
        <v>http://keyinvest-de.ubs.com/DE/Showpage.aspx?pageID=5&amp;wkn=UT6UD6</v>
      </c>
      <c r="W326" s="7" t="str">
        <f t="shared" ca="1" si="11"/>
        <v>DEUT6UD6=UBSF</v>
      </c>
    </row>
    <row r="327" spans="1:23" ht="14.25" customHeight="1">
      <c r="A327" s="7" t="s">
        <v>18</v>
      </c>
      <c r="B327" s="7" t="s">
        <v>19</v>
      </c>
      <c r="C327" s="12" t="s">
        <v>1014</v>
      </c>
      <c r="D327" t="s">
        <v>174</v>
      </c>
      <c r="E327">
        <v>94.3</v>
      </c>
      <c r="F327" t="s">
        <v>157</v>
      </c>
      <c r="G327" t="s">
        <v>163</v>
      </c>
      <c r="H327" s="13">
        <v>42377</v>
      </c>
      <c r="I327" s="11">
        <v>42832</v>
      </c>
      <c r="J327" s="11">
        <v>42843</v>
      </c>
      <c r="L327" s="12">
        <v>13.33333</v>
      </c>
      <c r="M327" s="8">
        <v>1000</v>
      </c>
      <c r="N327">
        <v>3.8</v>
      </c>
      <c r="O327">
        <v>75</v>
      </c>
      <c r="Q327" s="21"/>
      <c r="R327" s="10"/>
      <c r="T327" s="2">
        <v>0.01</v>
      </c>
      <c r="U327" s="22">
        <v>42429</v>
      </c>
      <c r="V327" s="7" t="str">
        <f t="shared" ca="1" si="10"/>
        <v>http://keyinvest-de.ubs.com/DE/Showpage.aspx?pageID=5&amp;wkn=UT6UTH</v>
      </c>
      <c r="W327" s="7" t="str">
        <f t="shared" ca="1" si="11"/>
        <v>DEUT6UTH=UBSF</v>
      </c>
    </row>
    <row r="328" spans="1:23" ht="14.25" customHeight="1">
      <c r="A328" s="7" t="s">
        <v>18</v>
      </c>
      <c r="B328" s="7" t="s">
        <v>19</v>
      </c>
      <c r="C328" s="21" t="s">
        <v>1015</v>
      </c>
      <c r="D328" t="s">
        <v>174</v>
      </c>
      <c r="E328">
        <v>94.3</v>
      </c>
      <c r="F328" t="s">
        <v>157</v>
      </c>
      <c r="G328" t="s">
        <v>163</v>
      </c>
      <c r="H328" s="22">
        <v>42377</v>
      </c>
      <c r="I328" s="11">
        <v>42832</v>
      </c>
      <c r="J328" s="11">
        <v>42843</v>
      </c>
      <c r="L328" s="21">
        <v>10.52632</v>
      </c>
      <c r="M328" s="8">
        <v>1000</v>
      </c>
      <c r="N328">
        <v>9.6999999999999993</v>
      </c>
      <c r="O328">
        <v>95</v>
      </c>
      <c r="Q328" s="21"/>
      <c r="R328" s="10"/>
      <c r="T328" s="2">
        <v>0.01</v>
      </c>
      <c r="U328" s="22">
        <v>42429</v>
      </c>
      <c r="V328" s="7" t="str">
        <f t="shared" ca="1" si="10"/>
        <v>http://keyinvest-de.ubs.com/DE/Showpage.aspx?pageID=5&amp;wkn=UT7MRQ</v>
      </c>
      <c r="W328" s="7" t="str">
        <f t="shared" ca="1" si="11"/>
        <v>DEUT7MRQ=UBSF</v>
      </c>
    </row>
    <row r="329" spans="1:23" ht="14.25" customHeight="1">
      <c r="A329" s="7" t="s">
        <v>18</v>
      </c>
      <c r="B329" s="7" t="s">
        <v>19</v>
      </c>
      <c r="C329" s="12" t="s">
        <v>1490</v>
      </c>
      <c r="D329" t="s">
        <v>174</v>
      </c>
      <c r="E329">
        <v>79.099999999999994</v>
      </c>
      <c r="F329" t="s">
        <v>157</v>
      </c>
      <c r="G329" t="s">
        <v>163</v>
      </c>
      <c r="H329" s="22">
        <v>42402</v>
      </c>
      <c r="I329" s="11">
        <v>42587</v>
      </c>
      <c r="J329" s="11">
        <v>42594</v>
      </c>
      <c r="L329" s="21">
        <v>14.28571</v>
      </c>
      <c r="M329" s="8">
        <v>1000</v>
      </c>
      <c r="N329">
        <v>11.1</v>
      </c>
      <c r="O329">
        <v>70</v>
      </c>
      <c r="Q329" s="21"/>
      <c r="R329" s="10"/>
      <c r="T329" s="2">
        <v>5.0000000000000001E-3</v>
      </c>
      <c r="U329" s="22">
        <v>42429</v>
      </c>
      <c r="V329" s="7" t="str">
        <f t="shared" ca="1" si="10"/>
        <v>http://keyinvest-de.ubs.com/DE/Showpage.aspx?pageID=5&amp;wkn=UT7NQP</v>
      </c>
      <c r="W329" s="7" t="str">
        <f t="shared" ca="1" si="11"/>
        <v>DEUT7NQP=UBSF</v>
      </c>
    </row>
    <row r="330" spans="1:23" ht="14.25" customHeight="1">
      <c r="A330" s="7" t="s">
        <v>18</v>
      </c>
      <c r="B330" s="7" t="s">
        <v>19</v>
      </c>
      <c r="C330" s="21" t="s">
        <v>1491</v>
      </c>
      <c r="D330" t="s">
        <v>174</v>
      </c>
      <c r="E330">
        <v>79.099999999999994</v>
      </c>
      <c r="F330" t="s">
        <v>157</v>
      </c>
      <c r="G330" t="s">
        <v>163</v>
      </c>
      <c r="H330" s="22">
        <v>42402</v>
      </c>
      <c r="I330" s="11">
        <v>42797</v>
      </c>
      <c r="J330" s="11">
        <v>42804</v>
      </c>
      <c r="L330" s="21">
        <v>14.28571</v>
      </c>
      <c r="M330" s="8">
        <v>1000</v>
      </c>
      <c r="N330">
        <v>7.6</v>
      </c>
      <c r="O330">
        <v>70</v>
      </c>
      <c r="Q330" s="21"/>
      <c r="R330" s="10"/>
      <c r="T330" s="2">
        <v>0.01</v>
      </c>
      <c r="U330" s="22">
        <v>42429</v>
      </c>
      <c r="V330" s="7" t="str">
        <f t="shared" ca="1" si="10"/>
        <v>http://keyinvest-de.ubs.com/DE/Showpage.aspx?pageID=5&amp;wkn=UT7JLB</v>
      </c>
      <c r="W330" s="7" t="str">
        <f t="shared" ca="1" si="11"/>
        <v>DEUT7JLB=UBSF</v>
      </c>
    </row>
    <row r="331" spans="1:23" ht="14.25" customHeight="1">
      <c r="A331" s="7" t="s">
        <v>18</v>
      </c>
      <c r="B331" s="7" t="s">
        <v>19</v>
      </c>
      <c r="C331" s="21" t="s">
        <v>1492</v>
      </c>
      <c r="D331" t="s">
        <v>174</v>
      </c>
      <c r="E331">
        <v>79.099999999999994</v>
      </c>
      <c r="F331" t="s">
        <v>157</v>
      </c>
      <c r="G331" t="s">
        <v>163</v>
      </c>
      <c r="H331" s="22">
        <v>42402</v>
      </c>
      <c r="I331" s="11">
        <v>42888</v>
      </c>
      <c r="J331" s="11">
        <v>42895</v>
      </c>
      <c r="L331" s="21">
        <v>14.28571</v>
      </c>
      <c r="M331" s="8">
        <v>1000</v>
      </c>
      <c r="N331">
        <v>7.6</v>
      </c>
      <c r="O331">
        <v>70</v>
      </c>
      <c r="Q331" s="21"/>
      <c r="R331" s="10"/>
      <c r="T331" s="2">
        <v>0.01</v>
      </c>
      <c r="U331" s="22">
        <v>42429</v>
      </c>
      <c r="V331" s="7" t="str">
        <f t="shared" ca="1" si="10"/>
        <v>http://keyinvest-de.ubs.com/DE/Showpage.aspx?pageID=5&amp;wkn=UT7NR1</v>
      </c>
      <c r="W331" s="7" t="str">
        <f t="shared" ca="1" si="11"/>
        <v>DEUT7NR1=UBSF</v>
      </c>
    </row>
    <row r="332" spans="1:23" ht="14.25" customHeight="1">
      <c r="A332" s="7" t="s">
        <v>18</v>
      </c>
      <c r="B332" s="7" t="s">
        <v>19</v>
      </c>
      <c r="C332" s="21" t="s">
        <v>1514</v>
      </c>
      <c r="D332" t="s">
        <v>1795</v>
      </c>
      <c r="E332">
        <v>8.9</v>
      </c>
      <c r="F332" t="s">
        <v>1793</v>
      </c>
      <c r="G332" t="s">
        <v>1797</v>
      </c>
      <c r="H332" s="22">
        <v>42402</v>
      </c>
      <c r="I332" s="11">
        <v>42587</v>
      </c>
      <c r="J332" s="11">
        <v>42594</v>
      </c>
      <c r="L332" s="21">
        <v>125</v>
      </c>
      <c r="M332" s="8">
        <v>1000</v>
      </c>
      <c r="N332">
        <v>16.2</v>
      </c>
      <c r="O332">
        <v>8</v>
      </c>
      <c r="Q332" s="21"/>
      <c r="R332" s="10"/>
      <c r="T332" s="2">
        <v>5.0000000000000001E-3</v>
      </c>
      <c r="U332" s="22">
        <v>42429</v>
      </c>
      <c r="V332" s="7" t="str">
        <f t="shared" ca="1" si="10"/>
        <v>http://keyinvest-de.ubs.com/DE/Showpage.aspx?pageID=5&amp;wkn=UT63HU</v>
      </c>
      <c r="W332" s="7" t="str">
        <f t="shared" ca="1" si="11"/>
        <v>DEUT63HU=UBSF</v>
      </c>
    </row>
    <row r="333" spans="1:23" ht="14.25" customHeight="1">
      <c r="A333" s="7" t="s">
        <v>18</v>
      </c>
      <c r="B333" s="7" t="s">
        <v>19</v>
      </c>
      <c r="C333" s="21" t="s">
        <v>1515</v>
      </c>
      <c r="D333" t="s">
        <v>1795</v>
      </c>
      <c r="E333">
        <v>8.9</v>
      </c>
      <c r="F333" t="s">
        <v>1793</v>
      </c>
      <c r="G333" t="s">
        <v>1797</v>
      </c>
      <c r="H333" s="22">
        <v>42402</v>
      </c>
      <c r="I333" s="11">
        <v>42797</v>
      </c>
      <c r="J333" s="11">
        <v>42804</v>
      </c>
      <c r="L333" s="21">
        <v>125</v>
      </c>
      <c r="M333" s="8">
        <v>1000</v>
      </c>
      <c r="N333">
        <v>11.7</v>
      </c>
      <c r="O333">
        <v>8</v>
      </c>
      <c r="Q333" s="21"/>
      <c r="R333" s="10"/>
      <c r="T333" s="2">
        <v>0.01</v>
      </c>
      <c r="U333" s="22">
        <v>42429</v>
      </c>
      <c r="V333" s="7" t="str">
        <f t="shared" ca="1" si="10"/>
        <v>http://keyinvest-de.ubs.com/DE/Showpage.aspx?pageID=5&amp;wkn=UT63HS</v>
      </c>
      <c r="W333" s="7" t="str">
        <f t="shared" ca="1" si="11"/>
        <v>DEUT63HS=UBSF</v>
      </c>
    </row>
    <row r="334" spans="1:23" ht="14.25" customHeight="1">
      <c r="A334" s="7" t="s">
        <v>18</v>
      </c>
      <c r="B334" s="7" t="s">
        <v>19</v>
      </c>
      <c r="C334" s="12" t="s">
        <v>1516</v>
      </c>
      <c r="D334" t="s">
        <v>1795</v>
      </c>
      <c r="E334">
        <v>8.9</v>
      </c>
      <c r="F334" t="s">
        <v>1793</v>
      </c>
      <c r="G334" t="s">
        <v>1797</v>
      </c>
      <c r="H334" s="22">
        <v>42402</v>
      </c>
      <c r="I334" s="11">
        <v>42888</v>
      </c>
      <c r="J334" s="11">
        <v>42895</v>
      </c>
      <c r="L334" s="21">
        <v>125</v>
      </c>
      <c r="M334" s="8">
        <v>1000</v>
      </c>
      <c r="N334">
        <v>10.5</v>
      </c>
      <c r="O334">
        <v>8</v>
      </c>
      <c r="Q334" s="21"/>
      <c r="R334" s="10"/>
      <c r="T334" s="2">
        <v>0.01</v>
      </c>
      <c r="U334" s="22">
        <v>42429</v>
      </c>
      <c r="V334" s="7" t="str">
        <f t="shared" ca="1" si="10"/>
        <v>http://keyinvest-de.ubs.com/DE/Showpage.aspx?pageID=5&amp;wkn=UT6YBZ</v>
      </c>
      <c r="W334" s="7" t="str">
        <f t="shared" ca="1" si="11"/>
        <v>DEUT6YBZ=UBSF</v>
      </c>
    </row>
    <row r="335" spans="1:23" ht="14.25" customHeight="1">
      <c r="A335" s="7" t="s">
        <v>18</v>
      </c>
      <c r="B335" s="7" t="s">
        <v>19</v>
      </c>
      <c r="C335" s="12" t="s">
        <v>968</v>
      </c>
      <c r="D335" t="s">
        <v>105</v>
      </c>
      <c r="E335">
        <v>21.3</v>
      </c>
      <c r="F335" t="s">
        <v>135</v>
      </c>
      <c r="G335" t="s">
        <v>136</v>
      </c>
      <c r="H335" s="22">
        <v>42377</v>
      </c>
      <c r="I335" s="11">
        <v>42552</v>
      </c>
      <c r="J335" s="11">
        <v>42559</v>
      </c>
      <c r="L335" s="21">
        <v>50</v>
      </c>
      <c r="M335" s="8">
        <v>1000</v>
      </c>
      <c r="N335">
        <v>9.8000000000000007</v>
      </c>
      <c r="O335">
        <v>20</v>
      </c>
      <c r="Q335" s="21"/>
      <c r="R335" s="10"/>
      <c r="T335" s="2">
        <v>5.0000000000000001E-3</v>
      </c>
      <c r="U335" s="22">
        <v>42429</v>
      </c>
      <c r="V335" s="7" t="str">
        <f t="shared" ca="1" si="10"/>
        <v>http://keyinvest-de.ubs.com/DE/Showpage.aspx?pageID=5&amp;wkn=UT60N1</v>
      </c>
      <c r="W335" s="7" t="str">
        <f t="shared" ca="1" si="11"/>
        <v>DEUT60N1=UBSF</v>
      </c>
    </row>
    <row r="336" spans="1:23" ht="14.25" customHeight="1">
      <c r="A336" s="7" t="s">
        <v>18</v>
      </c>
      <c r="B336" s="7" t="s">
        <v>19</v>
      </c>
      <c r="C336" s="12" t="s">
        <v>969</v>
      </c>
      <c r="D336" t="s">
        <v>105</v>
      </c>
      <c r="E336">
        <v>21.3</v>
      </c>
      <c r="F336" t="s">
        <v>135</v>
      </c>
      <c r="G336" t="s">
        <v>136</v>
      </c>
      <c r="H336" s="22">
        <v>42377</v>
      </c>
      <c r="I336" s="11">
        <v>42769</v>
      </c>
      <c r="J336" s="11">
        <v>42776</v>
      </c>
      <c r="L336" s="21">
        <v>50</v>
      </c>
      <c r="M336" s="8">
        <v>1000</v>
      </c>
      <c r="N336">
        <v>8</v>
      </c>
      <c r="O336">
        <v>20</v>
      </c>
      <c r="Q336" s="21"/>
      <c r="R336" s="10"/>
      <c r="T336" s="2">
        <v>0.01</v>
      </c>
      <c r="U336" s="22">
        <v>42429</v>
      </c>
      <c r="V336" s="7" t="str">
        <f t="shared" ca="1" si="10"/>
        <v>http://keyinvest-de.ubs.com/DE/Showpage.aspx?pageID=5&amp;wkn=UT7MUL</v>
      </c>
      <c r="W336" s="7" t="str">
        <f t="shared" ca="1" si="11"/>
        <v>DEUT7MUL=UBSF</v>
      </c>
    </row>
    <row r="337" spans="1:23" ht="14.25" customHeight="1">
      <c r="A337" s="7" t="s">
        <v>18</v>
      </c>
      <c r="B337" s="7" t="s">
        <v>19</v>
      </c>
      <c r="C337" s="12" t="s">
        <v>970</v>
      </c>
      <c r="D337" t="s">
        <v>105</v>
      </c>
      <c r="E337">
        <v>21.3</v>
      </c>
      <c r="F337" t="s">
        <v>135</v>
      </c>
      <c r="G337" t="s">
        <v>136</v>
      </c>
      <c r="H337" s="22">
        <v>42377</v>
      </c>
      <c r="I337" s="11">
        <v>42832</v>
      </c>
      <c r="J337" s="11">
        <v>42843</v>
      </c>
      <c r="L337" s="21">
        <v>50</v>
      </c>
      <c r="M337" s="8">
        <v>1000</v>
      </c>
      <c r="N337">
        <v>7.8</v>
      </c>
      <c r="O337">
        <v>20</v>
      </c>
      <c r="Q337" s="21"/>
      <c r="R337" s="10"/>
      <c r="T337" s="2">
        <v>0.01</v>
      </c>
      <c r="U337" s="22">
        <v>42429</v>
      </c>
      <c r="V337" s="7" t="str">
        <f t="shared" ca="1" si="10"/>
        <v>http://keyinvest-de.ubs.com/DE/Showpage.aspx?pageID=5&amp;wkn=UT6V2Y</v>
      </c>
      <c r="W337" s="7" t="str">
        <f t="shared" ca="1" si="11"/>
        <v>DEUT6V2Y=UBSF</v>
      </c>
    </row>
    <row r="338" spans="1:23" ht="14.25" customHeight="1">
      <c r="A338" s="7" t="s">
        <v>18</v>
      </c>
      <c r="B338" s="7" t="s">
        <v>19</v>
      </c>
      <c r="C338" s="12" t="s">
        <v>1463</v>
      </c>
      <c r="D338" t="s">
        <v>105</v>
      </c>
      <c r="E338">
        <v>18.600000000000001</v>
      </c>
      <c r="F338" t="s">
        <v>135</v>
      </c>
      <c r="G338" t="s">
        <v>136</v>
      </c>
      <c r="H338" s="22">
        <v>42402</v>
      </c>
      <c r="I338" s="11">
        <v>42587</v>
      </c>
      <c r="J338" s="11">
        <v>42594</v>
      </c>
      <c r="L338" s="21">
        <v>55.55556</v>
      </c>
      <c r="M338" s="8">
        <v>1000</v>
      </c>
      <c r="N338">
        <v>16</v>
      </c>
      <c r="O338">
        <v>18</v>
      </c>
      <c r="Q338" s="21"/>
      <c r="R338" s="10"/>
      <c r="T338" s="2">
        <v>5.0000000000000001E-3</v>
      </c>
      <c r="U338" s="22">
        <v>42429</v>
      </c>
      <c r="V338" s="7" t="str">
        <f t="shared" ca="1" si="10"/>
        <v>http://keyinvest-de.ubs.com/DE/Showpage.aspx?pageID=5&amp;wkn=UT7JLD</v>
      </c>
      <c r="W338" s="7" t="str">
        <f t="shared" ca="1" si="11"/>
        <v>DEUT7JLD=UBSF</v>
      </c>
    </row>
    <row r="339" spans="1:23" ht="14.25" customHeight="1">
      <c r="A339" s="7" t="s">
        <v>18</v>
      </c>
      <c r="B339" s="7" t="s">
        <v>19</v>
      </c>
      <c r="C339" s="12" t="s">
        <v>1464</v>
      </c>
      <c r="D339" t="s">
        <v>105</v>
      </c>
      <c r="E339">
        <v>18.600000000000001</v>
      </c>
      <c r="F339" t="s">
        <v>135</v>
      </c>
      <c r="G339" t="s">
        <v>136</v>
      </c>
      <c r="H339" s="22">
        <v>42402</v>
      </c>
      <c r="I339" s="11">
        <v>42797</v>
      </c>
      <c r="J339" s="11">
        <v>42804</v>
      </c>
      <c r="L339" s="21">
        <v>55.55556</v>
      </c>
      <c r="M339" s="8">
        <v>1000</v>
      </c>
      <c r="N339">
        <v>11.7</v>
      </c>
      <c r="O339">
        <v>18</v>
      </c>
      <c r="Q339" s="21"/>
      <c r="R339" s="10"/>
      <c r="T339" s="2">
        <v>0.01</v>
      </c>
      <c r="U339" s="22">
        <v>42429</v>
      </c>
      <c r="V339" s="7" t="str">
        <f t="shared" ca="1" si="10"/>
        <v>http://keyinvest-de.ubs.com/DE/Showpage.aspx?pageID=5&amp;wkn=UT6YCC</v>
      </c>
      <c r="W339" s="7" t="str">
        <f t="shared" ca="1" si="11"/>
        <v>DEUT6YCC=UBSF</v>
      </c>
    </row>
    <row r="340" spans="1:23" ht="14.25" customHeight="1">
      <c r="A340" s="7" t="s">
        <v>18</v>
      </c>
      <c r="B340" s="7" t="s">
        <v>19</v>
      </c>
      <c r="C340" s="12" t="s">
        <v>1465</v>
      </c>
      <c r="D340" t="s">
        <v>105</v>
      </c>
      <c r="E340">
        <v>18.600000000000001</v>
      </c>
      <c r="F340" t="s">
        <v>135</v>
      </c>
      <c r="G340" t="s">
        <v>136</v>
      </c>
      <c r="H340" s="22">
        <v>42402</v>
      </c>
      <c r="I340" s="11">
        <v>42888</v>
      </c>
      <c r="J340" s="11">
        <v>42895</v>
      </c>
      <c r="L340" s="21">
        <v>55.55556</v>
      </c>
      <c r="M340" s="8">
        <v>1000</v>
      </c>
      <c r="N340">
        <v>10.8</v>
      </c>
      <c r="O340">
        <v>18</v>
      </c>
      <c r="Q340" s="21"/>
      <c r="R340" s="10"/>
      <c r="T340" s="2">
        <v>0.01</v>
      </c>
      <c r="U340" s="22">
        <v>42429</v>
      </c>
      <c r="V340" s="7" t="str">
        <f t="shared" ca="1" si="10"/>
        <v>http://keyinvest-de.ubs.com/DE/Showpage.aspx?pageID=5&amp;wkn=UT7NQS</v>
      </c>
      <c r="W340" s="7" t="str">
        <f t="shared" ca="1" si="11"/>
        <v>DEUT7NQS=UBSF</v>
      </c>
    </row>
    <row r="341" spans="1:23" ht="14.25" customHeight="1">
      <c r="A341" s="7" t="s">
        <v>18</v>
      </c>
      <c r="B341" s="7" t="s">
        <v>19</v>
      </c>
      <c r="C341" s="12" t="s">
        <v>956</v>
      </c>
      <c r="D341" t="s">
        <v>68</v>
      </c>
      <c r="E341">
        <v>11.6</v>
      </c>
      <c r="F341" t="s">
        <v>69</v>
      </c>
      <c r="G341" t="s">
        <v>70</v>
      </c>
      <c r="H341" s="22">
        <v>42377</v>
      </c>
      <c r="I341" s="11">
        <v>42552</v>
      </c>
      <c r="J341" s="11">
        <v>42559</v>
      </c>
      <c r="L341" s="21">
        <v>100</v>
      </c>
      <c r="M341" s="8">
        <v>1000</v>
      </c>
      <c r="N341">
        <v>14.1</v>
      </c>
      <c r="O341">
        <v>10</v>
      </c>
      <c r="Q341" s="21"/>
      <c r="R341" s="10"/>
      <c r="T341" s="2">
        <v>5.0000000000000001E-3</v>
      </c>
      <c r="U341" s="22">
        <v>42429</v>
      </c>
      <c r="V341" s="7" t="str">
        <f t="shared" ca="1" si="10"/>
        <v>http://keyinvest-de.ubs.com/DE/Showpage.aspx?pageID=5&amp;wkn=UT7MV0</v>
      </c>
      <c r="W341" s="7" t="str">
        <f t="shared" ca="1" si="11"/>
        <v>DEUT7MV0=UBSF</v>
      </c>
    </row>
    <row r="342" spans="1:23" ht="14.25" customHeight="1">
      <c r="A342" s="7" t="s">
        <v>18</v>
      </c>
      <c r="B342" s="7" t="s">
        <v>19</v>
      </c>
      <c r="C342" s="12" t="s">
        <v>957</v>
      </c>
      <c r="D342" t="s">
        <v>68</v>
      </c>
      <c r="E342">
        <v>11.6</v>
      </c>
      <c r="F342" t="s">
        <v>69</v>
      </c>
      <c r="G342" t="s">
        <v>70</v>
      </c>
      <c r="H342" s="22">
        <v>42377</v>
      </c>
      <c r="I342" s="11">
        <v>42769</v>
      </c>
      <c r="J342" s="11">
        <v>42776</v>
      </c>
      <c r="L342" s="21">
        <v>100</v>
      </c>
      <c r="M342" s="8">
        <v>1000</v>
      </c>
      <c r="N342">
        <v>9.8000000000000007</v>
      </c>
      <c r="O342">
        <v>10</v>
      </c>
      <c r="Q342" s="21"/>
      <c r="R342" s="10"/>
      <c r="T342" s="2">
        <v>0.01</v>
      </c>
      <c r="U342" s="22">
        <v>42429</v>
      </c>
      <c r="V342" s="7" t="str">
        <f t="shared" ca="1" si="10"/>
        <v>http://keyinvest-de.ubs.com/DE/Showpage.aspx?pageID=5&amp;wkn=UT6ZFE</v>
      </c>
      <c r="W342" s="7" t="str">
        <f t="shared" ca="1" si="11"/>
        <v>DEUT6ZFE=UBSF</v>
      </c>
    </row>
    <row r="343" spans="1:23" ht="14.25" customHeight="1">
      <c r="A343" s="7" t="s">
        <v>18</v>
      </c>
      <c r="B343" s="7" t="s">
        <v>19</v>
      </c>
      <c r="C343" s="21" t="s">
        <v>958</v>
      </c>
      <c r="D343" t="s">
        <v>68</v>
      </c>
      <c r="E343">
        <v>11.6</v>
      </c>
      <c r="F343" t="s">
        <v>69</v>
      </c>
      <c r="G343" t="s">
        <v>70</v>
      </c>
      <c r="H343" s="22">
        <v>42377</v>
      </c>
      <c r="I343" s="11">
        <v>42832</v>
      </c>
      <c r="J343" s="11">
        <v>42843</v>
      </c>
      <c r="L343" s="21">
        <v>100</v>
      </c>
      <c r="M343" s="8">
        <v>1000</v>
      </c>
      <c r="N343">
        <v>9.1999999999999993</v>
      </c>
      <c r="O343">
        <v>10</v>
      </c>
      <c r="Q343" s="21"/>
      <c r="R343" s="10"/>
      <c r="T343" s="2">
        <v>0.01</v>
      </c>
      <c r="U343" s="22">
        <v>42429</v>
      </c>
      <c r="V343" s="7" t="str">
        <f t="shared" ca="1" si="10"/>
        <v>http://keyinvest-de.ubs.com/DE/Showpage.aspx?pageID=5&amp;wkn=UT699M</v>
      </c>
      <c r="W343" s="7" t="str">
        <f t="shared" ca="1" si="11"/>
        <v>DEUT699M=UBSF</v>
      </c>
    </row>
    <row r="344" spans="1:23" ht="14.25" customHeight="1">
      <c r="A344" s="7" t="s">
        <v>18</v>
      </c>
      <c r="B344" s="7" t="s">
        <v>19</v>
      </c>
      <c r="C344" s="21" t="s">
        <v>959</v>
      </c>
      <c r="D344" t="s">
        <v>68</v>
      </c>
      <c r="E344">
        <v>11.6</v>
      </c>
      <c r="F344" t="s">
        <v>69</v>
      </c>
      <c r="G344" t="s">
        <v>70</v>
      </c>
      <c r="H344" s="22">
        <v>42377</v>
      </c>
      <c r="I344" s="11">
        <v>42832</v>
      </c>
      <c r="J344" s="11">
        <v>42843</v>
      </c>
      <c r="L344" s="12">
        <v>83.333330000000004</v>
      </c>
      <c r="M344" s="8">
        <v>1000</v>
      </c>
      <c r="N344">
        <v>14.5</v>
      </c>
      <c r="O344">
        <v>12</v>
      </c>
      <c r="R344" s="10"/>
      <c r="T344" s="2">
        <v>0.01</v>
      </c>
      <c r="U344" s="22">
        <v>42429</v>
      </c>
      <c r="V344" s="7" t="str">
        <f t="shared" ca="1" si="10"/>
        <v>http://keyinvest-de.ubs.com/DE/Showpage.aspx?pageID=5&amp;wkn=UT68XM</v>
      </c>
      <c r="W344" s="7" t="str">
        <f t="shared" ca="1" si="11"/>
        <v>DEUT68XM=UBSF</v>
      </c>
    </row>
    <row r="345" spans="1:23" ht="14.25" customHeight="1">
      <c r="A345" s="7" t="s">
        <v>18</v>
      </c>
      <c r="B345" s="7" t="s">
        <v>19</v>
      </c>
      <c r="C345" s="21" t="s">
        <v>1000</v>
      </c>
      <c r="D345" t="s">
        <v>149</v>
      </c>
      <c r="E345">
        <v>23.1</v>
      </c>
      <c r="F345" t="s">
        <v>148</v>
      </c>
      <c r="G345" t="s">
        <v>150</v>
      </c>
      <c r="H345" s="22">
        <v>42377</v>
      </c>
      <c r="I345" s="11">
        <v>42552</v>
      </c>
      <c r="J345" s="11">
        <v>42559</v>
      </c>
      <c r="L345" s="21">
        <v>50</v>
      </c>
      <c r="M345" s="8">
        <v>1000</v>
      </c>
      <c r="N345">
        <v>9.1</v>
      </c>
      <c r="O345">
        <v>20</v>
      </c>
      <c r="R345" s="10"/>
      <c r="T345" s="2">
        <v>5.0000000000000001E-3</v>
      </c>
      <c r="U345" s="22">
        <v>42429</v>
      </c>
      <c r="V345" s="7" t="str">
        <f t="shared" ca="1" si="10"/>
        <v>http://keyinvest-de.ubs.com/DE/Showpage.aspx?pageID=5&amp;wkn=UT6UD7</v>
      </c>
      <c r="W345" s="7" t="str">
        <f t="shared" ca="1" si="11"/>
        <v>DEUT6UD7=UBSF</v>
      </c>
    </row>
    <row r="346" spans="1:23" ht="14.25" customHeight="1">
      <c r="A346" s="7" t="s">
        <v>18</v>
      </c>
      <c r="B346" s="7" t="s">
        <v>19</v>
      </c>
      <c r="C346" s="21" t="s">
        <v>1001</v>
      </c>
      <c r="D346" t="s">
        <v>149</v>
      </c>
      <c r="E346">
        <v>23.1</v>
      </c>
      <c r="F346" t="s">
        <v>148</v>
      </c>
      <c r="G346" t="s">
        <v>150</v>
      </c>
      <c r="H346" s="22">
        <v>42377</v>
      </c>
      <c r="I346" s="11">
        <v>42769</v>
      </c>
      <c r="J346" s="11">
        <v>42776</v>
      </c>
      <c r="L346" s="21">
        <v>50</v>
      </c>
      <c r="M346" s="8">
        <v>1000</v>
      </c>
      <c r="N346">
        <v>7.8</v>
      </c>
      <c r="O346">
        <v>20</v>
      </c>
      <c r="Q346" s="21"/>
      <c r="R346" s="10"/>
      <c r="T346" s="2">
        <v>0.01</v>
      </c>
      <c r="U346" s="22">
        <v>42429</v>
      </c>
      <c r="V346" s="7" t="str">
        <f t="shared" ca="1" si="10"/>
        <v>http://keyinvest-de.ubs.com/DE/Showpage.aspx?pageID=5&amp;wkn=UT6YZ8</v>
      </c>
      <c r="W346" s="7" t="str">
        <f t="shared" ca="1" si="11"/>
        <v>DEUT6YZ8=UBSF</v>
      </c>
    </row>
    <row r="347" spans="1:23" ht="14.25" customHeight="1">
      <c r="A347" s="7" t="s">
        <v>18</v>
      </c>
      <c r="B347" s="7" t="s">
        <v>19</v>
      </c>
      <c r="C347" s="21" t="s">
        <v>1002</v>
      </c>
      <c r="D347" t="s">
        <v>149</v>
      </c>
      <c r="E347">
        <v>23.1</v>
      </c>
      <c r="F347" t="s">
        <v>148</v>
      </c>
      <c r="G347" t="s">
        <v>150</v>
      </c>
      <c r="H347" s="22">
        <v>42377</v>
      </c>
      <c r="I347" s="11">
        <v>42832</v>
      </c>
      <c r="J347" s="11">
        <v>42843</v>
      </c>
      <c r="L347" s="21">
        <v>50</v>
      </c>
      <c r="M347" s="8">
        <v>1000</v>
      </c>
      <c r="N347">
        <v>7.6</v>
      </c>
      <c r="O347">
        <v>20</v>
      </c>
      <c r="R347" s="10"/>
      <c r="T347" s="2">
        <v>0.01</v>
      </c>
      <c r="U347" s="22">
        <v>42429</v>
      </c>
      <c r="V347" s="7" t="str">
        <f t="shared" ca="1" si="10"/>
        <v>http://keyinvest-de.ubs.com/DE/Showpage.aspx?pageID=5&amp;wkn=UT7N3P</v>
      </c>
      <c r="W347" s="7" t="str">
        <f t="shared" ca="1" si="11"/>
        <v>DEUT7N3P=UBSF</v>
      </c>
    </row>
    <row r="348" spans="1:23" ht="14.25" customHeight="1">
      <c r="A348" s="7" t="s">
        <v>18</v>
      </c>
      <c r="B348" s="7" t="s">
        <v>19</v>
      </c>
      <c r="C348" s="21" t="s">
        <v>1003</v>
      </c>
      <c r="D348" t="s">
        <v>149</v>
      </c>
      <c r="E348">
        <v>23.1</v>
      </c>
      <c r="F348" t="s">
        <v>148</v>
      </c>
      <c r="G348" t="s">
        <v>150</v>
      </c>
      <c r="H348" s="22">
        <v>42377</v>
      </c>
      <c r="I348" s="11">
        <v>42832</v>
      </c>
      <c r="J348" s="11">
        <v>42843</v>
      </c>
      <c r="L348" s="21">
        <v>41.666670000000003</v>
      </c>
      <c r="M348" s="8">
        <v>1000</v>
      </c>
      <c r="N348">
        <v>12.7</v>
      </c>
      <c r="O348">
        <v>24</v>
      </c>
      <c r="R348" s="10"/>
      <c r="T348" s="2">
        <v>0.01</v>
      </c>
      <c r="U348" s="22">
        <v>42429</v>
      </c>
      <c r="V348" s="7" t="str">
        <f t="shared" ca="1" si="10"/>
        <v>http://keyinvest-de.ubs.com/DE/Showpage.aspx?pageID=5&amp;wkn=UT7MRP</v>
      </c>
      <c r="W348" s="7" t="str">
        <f t="shared" ca="1" si="11"/>
        <v>DEUT7MRP=UBSF</v>
      </c>
    </row>
    <row r="349" spans="1:23" ht="14.25" customHeight="1">
      <c r="A349" s="7" t="s">
        <v>18</v>
      </c>
      <c r="B349" s="7" t="s">
        <v>19</v>
      </c>
      <c r="C349" s="12" t="s">
        <v>960</v>
      </c>
      <c r="D349" t="s">
        <v>104</v>
      </c>
      <c r="E349">
        <v>80.099999999999994</v>
      </c>
      <c r="F349" t="s">
        <v>133</v>
      </c>
      <c r="G349" t="s">
        <v>134</v>
      </c>
      <c r="H349" s="22">
        <v>42377</v>
      </c>
      <c r="I349" s="11">
        <v>42552</v>
      </c>
      <c r="J349" s="11">
        <v>42559</v>
      </c>
      <c r="L349" s="21">
        <v>13.33333</v>
      </c>
      <c r="M349" s="8">
        <v>1000</v>
      </c>
      <c r="N349">
        <v>7.2</v>
      </c>
      <c r="O349">
        <v>75</v>
      </c>
      <c r="Q349" s="21"/>
      <c r="R349" s="10"/>
      <c r="T349" s="2">
        <v>5.0000000000000001E-3</v>
      </c>
      <c r="U349" s="22">
        <v>42429</v>
      </c>
      <c r="V349" s="7" t="str">
        <f t="shared" ca="1" si="10"/>
        <v>http://keyinvest-de.ubs.com/DE/Showpage.aspx?pageID=5&amp;wkn=UT64VE</v>
      </c>
      <c r="W349" s="7" t="str">
        <f t="shared" ca="1" si="11"/>
        <v>DEUT64VE=UBSF</v>
      </c>
    </row>
    <row r="350" spans="1:23" ht="14.25" customHeight="1">
      <c r="A350" s="7" t="s">
        <v>18</v>
      </c>
      <c r="B350" s="7" t="s">
        <v>19</v>
      </c>
      <c r="C350" s="12" t="s">
        <v>961</v>
      </c>
      <c r="D350" t="s">
        <v>104</v>
      </c>
      <c r="E350">
        <v>80.099999999999994</v>
      </c>
      <c r="F350" t="s">
        <v>133</v>
      </c>
      <c r="G350" t="s">
        <v>134</v>
      </c>
      <c r="H350" s="22">
        <v>42377</v>
      </c>
      <c r="I350" s="11">
        <v>42769</v>
      </c>
      <c r="J350" s="11">
        <v>42776</v>
      </c>
      <c r="L350" s="21">
        <v>13.33333</v>
      </c>
      <c r="M350" s="8">
        <v>1000</v>
      </c>
      <c r="N350">
        <v>5.4</v>
      </c>
      <c r="O350">
        <v>75</v>
      </c>
      <c r="Q350" s="21"/>
      <c r="R350" s="10"/>
      <c r="T350" s="2">
        <v>0.01</v>
      </c>
      <c r="U350" s="22">
        <v>42429</v>
      </c>
      <c r="V350" s="7" t="str">
        <f t="shared" ca="1" si="10"/>
        <v>http://keyinvest-de.ubs.com/DE/Showpage.aspx?pageID=5&amp;wkn=UT7WE1</v>
      </c>
      <c r="W350" s="7" t="str">
        <f t="shared" ca="1" si="11"/>
        <v>DEUT7WE1=UBSF</v>
      </c>
    </row>
    <row r="351" spans="1:23" ht="14.25" customHeight="1">
      <c r="A351" s="7" t="s">
        <v>18</v>
      </c>
      <c r="B351" s="7" t="s">
        <v>19</v>
      </c>
      <c r="C351" s="12" t="s">
        <v>962</v>
      </c>
      <c r="D351" t="s">
        <v>104</v>
      </c>
      <c r="E351">
        <v>80.099999999999994</v>
      </c>
      <c r="F351" t="s">
        <v>133</v>
      </c>
      <c r="G351" t="s">
        <v>134</v>
      </c>
      <c r="H351" s="22">
        <v>42377</v>
      </c>
      <c r="I351" s="11">
        <v>42832</v>
      </c>
      <c r="J351" s="11">
        <v>42843</v>
      </c>
      <c r="L351" s="21">
        <v>14.28571</v>
      </c>
      <c r="M351" s="8">
        <v>1000</v>
      </c>
      <c r="N351">
        <v>3.6</v>
      </c>
      <c r="O351">
        <v>70</v>
      </c>
      <c r="Q351" s="21"/>
      <c r="R351" s="10"/>
      <c r="T351" s="2">
        <v>0.01</v>
      </c>
      <c r="U351" s="22">
        <v>42429</v>
      </c>
      <c r="V351" s="7" t="str">
        <f t="shared" ca="1" si="10"/>
        <v>http://keyinvest-de.ubs.com/DE/Showpage.aspx?pageID=5&amp;wkn=UT7WDP</v>
      </c>
      <c r="W351" s="7" t="str">
        <f t="shared" ca="1" si="11"/>
        <v>DEUT7WDP=UBSF</v>
      </c>
    </row>
    <row r="352" spans="1:23" ht="14.25" customHeight="1">
      <c r="A352" s="7" t="s">
        <v>18</v>
      </c>
      <c r="B352" s="7" t="s">
        <v>19</v>
      </c>
      <c r="C352" s="21" t="s">
        <v>963</v>
      </c>
      <c r="D352" t="s">
        <v>104</v>
      </c>
      <c r="E352">
        <v>80.099999999999994</v>
      </c>
      <c r="F352" t="s">
        <v>133</v>
      </c>
      <c r="G352" t="s">
        <v>134</v>
      </c>
      <c r="H352" s="22">
        <v>42377</v>
      </c>
      <c r="I352" s="11">
        <v>42832</v>
      </c>
      <c r="J352" s="11">
        <v>42843</v>
      </c>
      <c r="L352" s="21">
        <v>12.5</v>
      </c>
      <c r="M352" s="8">
        <v>1000</v>
      </c>
      <c r="N352">
        <v>7.3</v>
      </c>
      <c r="O352">
        <v>80</v>
      </c>
      <c r="R352" s="10"/>
      <c r="T352" s="2">
        <v>0.01</v>
      </c>
      <c r="U352" s="22">
        <v>42429</v>
      </c>
      <c r="V352" s="7" t="str">
        <f t="shared" ca="1" si="10"/>
        <v>http://keyinvest-de.ubs.com/DE/Showpage.aspx?pageID=5&amp;wkn=UT7RNB</v>
      </c>
      <c r="W352" s="7" t="str">
        <f t="shared" ca="1" si="11"/>
        <v>DEUT7RNB=UBSF</v>
      </c>
    </row>
    <row r="353" spans="1:23" ht="14.25" customHeight="1">
      <c r="A353" s="7" t="s">
        <v>18</v>
      </c>
      <c r="B353" s="7" t="s">
        <v>19</v>
      </c>
      <c r="C353" s="21" t="s">
        <v>964</v>
      </c>
      <c r="D353" t="s">
        <v>74</v>
      </c>
      <c r="E353">
        <v>74.099999999999994</v>
      </c>
      <c r="F353" t="s">
        <v>75</v>
      </c>
      <c r="G353" t="s">
        <v>76</v>
      </c>
      <c r="H353" s="22">
        <v>42377</v>
      </c>
      <c r="I353" s="11">
        <v>42552</v>
      </c>
      <c r="J353" s="11">
        <v>42559</v>
      </c>
      <c r="L353" s="21">
        <v>14.28571</v>
      </c>
      <c r="M353" s="8">
        <v>1000</v>
      </c>
      <c r="N353">
        <v>6.1</v>
      </c>
      <c r="O353">
        <v>70</v>
      </c>
      <c r="R353" s="10"/>
      <c r="T353" s="2">
        <v>5.0000000000000001E-3</v>
      </c>
      <c r="U353" s="22">
        <v>42429</v>
      </c>
      <c r="V353" s="7" t="str">
        <f t="shared" ca="1" si="10"/>
        <v>http://keyinvest-de.ubs.com/DE/Showpage.aspx?pageID=5&amp;wkn=UT657E</v>
      </c>
      <c r="W353" s="7" t="str">
        <f t="shared" ca="1" si="11"/>
        <v>DEUT657E=UBSF</v>
      </c>
    </row>
    <row r="354" spans="1:23" ht="14.25" customHeight="1">
      <c r="A354" s="7" t="s">
        <v>18</v>
      </c>
      <c r="B354" s="7" t="s">
        <v>19</v>
      </c>
      <c r="C354" s="12" t="s">
        <v>965</v>
      </c>
      <c r="D354" t="s">
        <v>74</v>
      </c>
      <c r="E354">
        <v>74.099999999999994</v>
      </c>
      <c r="F354" t="s">
        <v>75</v>
      </c>
      <c r="G354" t="s">
        <v>76</v>
      </c>
      <c r="H354" s="22">
        <v>42377</v>
      </c>
      <c r="I354" s="11">
        <v>42769</v>
      </c>
      <c r="J354" s="11">
        <v>42776</v>
      </c>
      <c r="L354" s="12">
        <v>13.33333</v>
      </c>
      <c r="M354" s="8">
        <v>1000</v>
      </c>
      <c r="N354">
        <v>7.2</v>
      </c>
      <c r="O354">
        <v>75</v>
      </c>
      <c r="Q354" s="21"/>
      <c r="R354" s="10"/>
      <c r="T354" s="2">
        <v>0.01</v>
      </c>
      <c r="U354" s="22">
        <v>42429</v>
      </c>
      <c r="V354" s="7" t="str">
        <f t="shared" ca="1" si="10"/>
        <v>http://keyinvest-de.ubs.com/DE/Showpage.aspx?pageID=5&amp;wkn=UT7N6L</v>
      </c>
      <c r="W354" s="7" t="str">
        <f t="shared" ca="1" si="11"/>
        <v>DEUT7N6L=UBSF</v>
      </c>
    </row>
    <row r="355" spans="1:23" ht="14.25" customHeight="1">
      <c r="A355" s="7" t="s">
        <v>18</v>
      </c>
      <c r="B355" s="7" t="s">
        <v>19</v>
      </c>
      <c r="C355" s="12" t="s">
        <v>966</v>
      </c>
      <c r="D355" t="s">
        <v>74</v>
      </c>
      <c r="E355">
        <v>74.099999999999994</v>
      </c>
      <c r="F355" t="s">
        <v>75</v>
      </c>
      <c r="G355" t="s">
        <v>76</v>
      </c>
      <c r="H355" s="22">
        <v>42377</v>
      </c>
      <c r="I355" s="11">
        <v>42832</v>
      </c>
      <c r="J355" s="11">
        <v>42843</v>
      </c>
      <c r="L355" s="12">
        <v>14.28571</v>
      </c>
      <c r="M355" s="8">
        <v>1000</v>
      </c>
      <c r="N355">
        <v>4.7</v>
      </c>
      <c r="O355">
        <v>70</v>
      </c>
      <c r="Q355" s="21"/>
      <c r="R355" s="10"/>
      <c r="T355" s="2">
        <v>0.01</v>
      </c>
      <c r="U355" s="22">
        <v>42429</v>
      </c>
      <c r="V355" s="7" t="str">
        <f t="shared" ca="1" si="10"/>
        <v>http://keyinvest-de.ubs.com/DE/Showpage.aspx?pageID=5&amp;wkn=UT6ZFD</v>
      </c>
      <c r="W355" s="7" t="str">
        <f t="shared" ca="1" si="11"/>
        <v>DEUT6ZFD=UBSF</v>
      </c>
    </row>
    <row r="356" spans="1:23" ht="14.25" customHeight="1">
      <c r="A356" s="7" t="s">
        <v>18</v>
      </c>
      <c r="B356" s="7" t="s">
        <v>19</v>
      </c>
      <c r="C356" s="12" t="s">
        <v>967</v>
      </c>
      <c r="D356" t="s">
        <v>74</v>
      </c>
      <c r="E356">
        <v>74.099999999999994</v>
      </c>
      <c r="F356" t="s">
        <v>75</v>
      </c>
      <c r="G356" t="s">
        <v>76</v>
      </c>
      <c r="H356" s="22">
        <v>42377</v>
      </c>
      <c r="I356" s="11">
        <v>42832</v>
      </c>
      <c r="J356" s="11">
        <v>42843</v>
      </c>
      <c r="L356" s="12">
        <v>13.33333</v>
      </c>
      <c r="M356" s="8">
        <v>1000</v>
      </c>
      <c r="N356">
        <v>6.8</v>
      </c>
      <c r="O356">
        <v>75</v>
      </c>
      <c r="Q356" s="21"/>
      <c r="R356" s="10"/>
      <c r="T356" s="2">
        <v>0.01</v>
      </c>
      <c r="U356" s="22">
        <v>42429</v>
      </c>
      <c r="V356" s="7" t="str">
        <f t="shared" ca="1" si="10"/>
        <v>http://keyinvest-de.ubs.com/DE/Showpage.aspx?pageID=5&amp;wkn=UT68XN</v>
      </c>
      <c r="W356" s="7" t="str">
        <f t="shared" ca="1" si="11"/>
        <v>DEUT68XN=UBSF</v>
      </c>
    </row>
    <row r="357" spans="1:23" ht="14.25" customHeight="1">
      <c r="A357" s="7" t="s">
        <v>18</v>
      </c>
      <c r="B357" s="7" t="s">
        <v>19</v>
      </c>
      <c r="C357" s="21" t="s">
        <v>1493</v>
      </c>
      <c r="D357" t="s">
        <v>74</v>
      </c>
      <c r="E357">
        <v>72</v>
      </c>
      <c r="F357" t="s">
        <v>75</v>
      </c>
      <c r="G357" t="s">
        <v>76</v>
      </c>
      <c r="H357" s="13">
        <v>42402</v>
      </c>
      <c r="I357" s="11">
        <v>42587</v>
      </c>
      <c r="J357" s="11">
        <v>42594</v>
      </c>
      <c r="L357" s="12">
        <v>14.28571</v>
      </c>
      <c r="M357" s="8">
        <v>1000</v>
      </c>
      <c r="N357">
        <v>9.1</v>
      </c>
      <c r="O357">
        <v>70</v>
      </c>
      <c r="Q357" s="21"/>
      <c r="R357" s="10"/>
      <c r="T357" s="2">
        <v>5.0000000000000001E-3</v>
      </c>
      <c r="U357" s="22">
        <v>42429</v>
      </c>
      <c r="V357" s="7" t="str">
        <f t="shared" ca="1" si="10"/>
        <v>http://keyinvest-de.ubs.com/DE/Showpage.aspx?pageID=5&amp;wkn=UT7CLV</v>
      </c>
      <c r="W357" s="7" t="str">
        <f t="shared" ca="1" si="11"/>
        <v>DEUT7CLV=UBSF</v>
      </c>
    </row>
    <row r="358" spans="1:23" ht="14.25" customHeight="1">
      <c r="A358" s="7" t="s">
        <v>18</v>
      </c>
      <c r="B358" s="7" t="s">
        <v>19</v>
      </c>
      <c r="C358" t="s">
        <v>1494</v>
      </c>
      <c r="D358" t="s">
        <v>74</v>
      </c>
      <c r="E358">
        <v>72</v>
      </c>
      <c r="F358" t="s">
        <v>75</v>
      </c>
      <c r="G358" t="s">
        <v>76</v>
      </c>
      <c r="H358" s="13">
        <v>42402</v>
      </c>
      <c r="I358" s="11">
        <v>42797</v>
      </c>
      <c r="J358" s="11">
        <v>42804</v>
      </c>
      <c r="L358" s="12">
        <v>14.28571</v>
      </c>
      <c r="M358" s="8">
        <v>1000</v>
      </c>
      <c r="N358">
        <v>6.3</v>
      </c>
      <c r="O358">
        <v>70</v>
      </c>
      <c r="Q358" s="21"/>
      <c r="R358" s="10"/>
      <c r="T358" s="2">
        <v>0.01</v>
      </c>
      <c r="U358" s="22">
        <v>42429</v>
      </c>
      <c r="V358" s="7" t="str">
        <f t="shared" ca="1" si="10"/>
        <v>http://keyinvest-de.ubs.com/DE/Showpage.aspx?pageID=5&amp;wkn=UT7SZB</v>
      </c>
      <c r="W358" s="7" t="str">
        <f t="shared" ca="1" si="11"/>
        <v>DEUT7SZB=UBSF</v>
      </c>
    </row>
    <row r="359" spans="1:23" ht="14.25" customHeight="1">
      <c r="A359" s="7" t="s">
        <v>18</v>
      </c>
      <c r="B359" s="7" t="s">
        <v>19</v>
      </c>
      <c r="C359" t="s">
        <v>1495</v>
      </c>
      <c r="D359" t="s">
        <v>74</v>
      </c>
      <c r="E359">
        <v>72</v>
      </c>
      <c r="F359" t="s">
        <v>75</v>
      </c>
      <c r="G359" t="s">
        <v>76</v>
      </c>
      <c r="H359" s="13">
        <v>42402</v>
      </c>
      <c r="I359" s="11">
        <v>42888</v>
      </c>
      <c r="J359" s="11">
        <v>42895</v>
      </c>
      <c r="L359" s="12">
        <v>14.28571</v>
      </c>
      <c r="M359" s="8">
        <v>1000</v>
      </c>
      <c r="N359">
        <v>6.2</v>
      </c>
      <c r="O359">
        <v>70</v>
      </c>
      <c r="Q359" s="21"/>
      <c r="R359" s="10"/>
      <c r="T359" s="2">
        <v>0.01</v>
      </c>
      <c r="U359" s="22">
        <v>42429</v>
      </c>
      <c r="V359" s="7" t="str">
        <f t="shared" ca="1" si="10"/>
        <v>http://keyinvest-de.ubs.com/DE/Showpage.aspx?pageID=5&amp;wkn=UT63HX</v>
      </c>
      <c r="W359" s="7" t="str">
        <f t="shared" ca="1" si="11"/>
        <v>DEUT63HX=UBSF</v>
      </c>
    </row>
    <row r="360" spans="1:23" ht="14.25" customHeight="1">
      <c r="A360" s="7" t="s">
        <v>18</v>
      </c>
      <c r="B360" s="7" t="s">
        <v>19</v>
      </c>
      <c r="C360" s="21" t="s">
        <v>1158</v>
      </c>
      <c r="D360" s="21" t="s">
        <v>81</v>
      </c>
      <c r="E360">
        <v>21.1</v>
      </c>
      <c r="F360" t="s">
        <v>85</v>
      </c>
      <c r="G360" t="s">
        <v>83</v>
      </c>
      <c r="H360" s="13">
        <v>42388</v>
      </c>
      <c r="I360" s="11">
        <v>42769</v>
      </c>
      <c r="J360" s="11">
        <v>42776</v>
      </c>
      <c r="L360" s="12">
        <v>50</v>
      </c>
      <c r="M360" s="8">
        <v>1000</v>
      </c>
      <c r="N360">
        <v>10.9</v>
      </c>
      <c r="O360">
        <v>20</v>
      </c>
      <c r="Q360" s="21"/>
      <c r="R360" s="10"/>
      <c r="T360" s="2">
        <v>0.01</v>
      </c>
      <c r="U360" s="22">
        <v>42429</v>
      </c>
      <c r="V360" s="7" t="str">
        <f t="shared" ca="1" si="10"/>
        <v>http://keyinvest-de.ubs.com/DE/Showpage.aspx?pageID=5&amp;wkn=UT7M0K</v>
      </c>
      <c r="W360" s="7" t="str">
        <f t="shared" ca="1" si="11"/>
        <v>DEUT7M0K=UBSF</v>
      </c>
    </row>
    <row r="361" spans="1:23" ht="14.25" customHeight="1">
      <c r="A361" s="7" t="s">
        <v>18</v>
      </c>
      <c r="B361" s="7" t="s">
        <v>19</v>
      </c>
      <c r="C361" s="21" t="s">
        <v>971</v>
      </c>
      <c r="D361" t="s">
        <v>86</v>
      </c>
      <c r="E361">
        <v>90.8</v>
      </c>
      <c r="F361" t="s">
        <v>88</v>
      </c>
      <c r="G361" t="s">
        <v>87</v>
      </c>
      <c r="H361" s="13">
        <v>42377</v>
      </c>
      <c r="I361" s="11">
        <v>42552</v>
      </c>
      <c r="J361" s="11">
        <v>42559</v>
      </c>
      <c r="L361" s="12">
        <v>11.764709999999999</v>
      </c>
      <c r="M361" s="8">
        <v>1000</v>
      </c>
      <c r="N361">
        <v>6.6</v>
      </c>
      <c r="O361">
        <v>85</v>
      </c>
      <c r="Q361" s="21"/>
      <c r="R361" s="10"/>
      <c r="T361" s="2">
        <v>5.0000000000000001E-3</v>
      </c>
      <c r="U361" s="22">
        <v>42429</v>
      </c>
      <c r="V361" s="7" t="str">
        <f t="shared" ca="1" si="10"/>
        <v>http://keyinvest-de.ubs.com/DE/Showpage.aspx?pageID=5&amp;wkn=UT60MP</v>
      </c>
      <c r="W361" s="7" t="str">
        <f t="shared" ca="1" si="11"/>
        <v>DEUT60MP=UBSF</v>
      </c>
    </row>
    <row r="362" spans="1:23" ht="14.25" customHeight="1">
      <c r="A362" s="7" t="s">
        <v>18</v>
      </c>
      <c r="B362" s="7" t="s">
        <v>19</v>
      </c>
      <c r="C362" s="21" t="s">
        <v>972</v>
      </c>
      <c r="D362" t="s">
        <v>86</v>
      </c>
      <c r="E362">
        <v>90.8</v>
      </c>
      <c r="F362" t="s">
        <v>88</v>
      </c>
      <c r="G362" t="s">
        <v>87</v>
      </c>
      <c r="H362" s="22">
        <v>42377</v>
      </c>
      <c r="I362" s="11">
        <v>42769</v>
      </c>
      <c r="J362" s="11">
        <v>42776</v>
      </c>
      <c r="L362" s="21">
        <v>11.11111</v>
      </c>
      <c r="M362" s="8">
        <v>1000</v>
      </c>
      <c r="N362">
        <v>8.6</v>
      </c>
      <c r="O362">
        <v>90</v>
      </c>
      <c r="Q362" s="21"/>
      <c r="R362" s="10"/>
      <c r="T362" s="2">
        <v>0.01</v>
      </c>
      <c r="U362" s="22">
        <v>42429</v>
      </c>
      <c r="V362" s="7" t="str">
        <f t="shared" ca="1" si="10"/>
        <v>http://keyinvest-de.ubs.com/DE/Showpage.aspx?pageID=5&amp;wkn=UT657F</v>
      </c>
      <c r="W362" s="7" t="str">
        <f t="shared" ca="1" si="11"/>
        <v>DEUT657F=UBSF</v>
      </c>
    </row>
    <row r="363" spans="1:23" ht="14.25" customHeight="1">
      <c r="A363" s="7" t="s">
        <v>18</v>
      </c>
      <c r="B363" s="7" t="s">
        <v>19</v>
      </c>
      <c r="C363" s="21" t="s">
        <v>973</v>
      </c>
      <c r="D363" t="s">
        <v>86</v>
      </c>
      <c r="E363">
        <v>90.8</v>
      </c>
      <c r="F363" t="s">
        <v>88</v>
      </c>
      <c r="G363" t="s">
        <v>87</v>
      </c>
      <c r="H363" s="22">
        <v>42377</v>
      </c>
      <c r="I363" s="11">
        <v>42832</v>
      </c>
      <c r="J363" s="11">
        <v>42843</v>
      </c>
      <c r="L363" s="21">
        <v>11.764709999999999</v>
      </c>
      <c r="M363" s="8">
        <v>1000</v>
      </c>
      <c r="N363">
        <v>5.9</v>
      </c>
      <c r="O363">
        <v>85</v>
      </c>
      <c r="Q363" s="21"/>
      <c r="R363" s="10"/>
      <c r="T363" s="2">
        <v>0.01</v>
      </c>
      <c r="U363" s="22">
        <v>42429</v>
      </c>
      <c r="V363" s="7" t="str">
        <f t="shared" ca="1" si="10"/>
        <v>http://keyinvest-de.ubs.com/DE/Showpage.aspx?pageID=5&amp;wkn=UT6V2Z</v>
      </c>
      <c r="W363" s="7" t="str">
        <f t="shared" ca="1" si="11"/>
        <v>DEUT6V2Z=UBSF</v>
      </c>
    </row>
    <row r="364" spans="1:23" ht="14.25" customHeight="1">
      <c r="A364" s="7" t="s">
        <v>18</v>
      </c>
      <c r="B364" s="7" t="s">
        <v>19</v>
      </c>
      <c r="C364" s="21" t="s">
        <v>974</v>
      </c>
      <c r="D364" t="s">
        <v>86</v>
      </c>
      <c r="E364">
        <v>90.8</v>
      </c>
      <c r="F364" t="s">
        <v>88</v>
      </c>
      <c r="G364" t="s">
        <v>87</v>
      </c>
      <c r="H364" s="22">
        <v>42377</v>
      </c>
      <c r="I364" s="11">
        <v>42832</v>
      </c>
      <c r="J364" s="11">
        <v>42843</v>
      </c>
      <c r="L364" s="21">
        <v>10.52632</v>
      </c>
      <c r="M364" s="8">
        <v>1000</v>
      </c>
      <c r="N364">
        <v>10.1</v>
      </c>
      <c r="O364">
        <v>95</v>
      </c>
      <c r="Q364" s="21"/>
      <c r="R364" s="10"/>
      <c r="T364" s="2">
        <v>0.01</v>
      </c>
      <c r="U364" s="22">
        <v>42429</v>
      </c>
      <c r="V364" s="7" t="str">
        <f t="shared" ca="1" si="10"/>
        <v>http://keyinvest-de.ubs.com/DE/Showpage.aspx?pageID=5&amp;wkn=UT7WDM</v>
      </c>
      <c r="W364" s="7" t="str">
        <f t="shared" ca="1" si="11"/>
        <v>DEUT7WDM=UBSF</v>
      </c>
    </row>
    <row r="365" spans="1:23" ht="14.25" customHeight="1">
      <c r="A365" s="7" t="s">
        <v>18</v>
      </c>
      <c r="B365" s="7" t="s">
        <v>19</v>
      </c>
      <c r="C365" t="s">
        <v>1496</v>
      </c>
      <c r="D365" t="s">
        <v>86</v>
      </c>
      <c r="E365">
        <v>83.2</v>
      </c>
      <c r="F365" t="s">
        <v>88</v>
      </c>
      <c r="G365" t="s">
        <v>87</v>
      </c>
      <c r="H365" s="22">
        <v>42402</v>
      </c>
      <c r="I365" s="11">
        <v>42587</v>
      </c>
      <c r="J365" s="11">
        <v>42594</v>
      </c>
      <c r="L365" s="21">
        <v>12.5</v>
      </c>
      <c r="M365" s="8">
        <v>1000</v>
      </c>
      <c r="N365">
        <v>10.7</v>
      </c>
      <c r="O365">
        <v>80</v>
      </c>
      <c r="Q365" s="21"/>
      <c r="R365" s="10"/>
      <c r="T365" s="2">
        <v>5.0000000000000001E-3</v>
      </c>
      <c r="U365" s="22">
        <v>42429</v>
      </c>
      <c r="V365" s="7" t="str">
        <f t="shared" ca="1" si="10"/>
        <v>http://keyinvest-de.ubs.com/DE/Showpage.aspx?pageID=5&amp;wkn=UT7GPB</v>
      </c>
      <c r="W365" s="7" t="str">
        <f t="shared" ca="1" si="11"/>
        <v>DEUT7GPB=UBSF</v>
      </c>
    </row>
    <row r="366" spans="1:23" ht="14.25" customHeight="1">
      <c r="A366" s="7" t="s">
        <v>18</v>
      </c>
      <c r="B366" s="7" t="s">
        <v>19</v>
      </c>
      <c r="C366" s="21" t="s">
        <v>1497</v>
      </c>
      <c r="D366" t="s">
        <v>86</v>
      </c>
      <c r="E366">
        <v>83.2</v>
      </c>
      <c r="F366" t="s">
        <v>88</v>
      </c>
      <c r="G366" t="s">
        <v>87</v>
      </c>
      <c r="H366" s="22">
        <v>42402</v>
      </c>
      <c r="I366" s="11">
        <v>42797</v>
      </c>
      <c r="J366" s="11">
        <v>42804</v>
      </c>
      <c r="L366" s="21">
        <v>12.5</v>
      </c>
      <c r="M366" s="8">
        <v>1000</v>
      </c>
      <c r="N366">
        <v>8.6</v>
      </c>
      <c r="O366">
        <v>80</v>
      </c>
      <c r="Q366" s="21"/>
      <c r="R366" s="10"/>
      <c r="T366" s="2">
        <v>0.01</v>
      </c>
      <c r="U366" s="22">
        <v>42429</v>
      </c>
      <c r="V366" s="7" t="str">
        <f t="shared" ca="1" si="10"/>
        <v>http://keyinvest-de.ubs.com/DE/Showpage.aspx?pageID=5&amp;wkn=UT7CM8</v>
      </c>
      <c r="W366" s="7" t="str">
        <f t="shared" ca="1" si="11"/>
        <v>DEUT7CM8=UBSF</v>
      </c>
    </row>
    <row r="367" spans="1:23" ht="14.25" customHeight="1">
      <c r="A367" s="7" t="s">
        <v>18</v>
      </c>
      <c r="B367" s="7" t="s">
        <v>19</v>
      </c>
      <c r="C367" t="s">
        <v>1498</v>
      </c>
      <c r="D367" t="s">
        <v>86</v>
      </c>
      <c r="E367">
        <v>83.2</v>
      </c>
      <c r="F367" t="s">
        <v>88</v>
      </c>
      <c r="G367" t="s">
        <v>87</v>
      </c>
      <c r="H367" s="22">
        <v>42402</v>
      </c>
      <c r="I367" s="11">
        <v>42888</v>
      </c>
      <c r="J367" s="11">
        <v>42895</v>
      </c>
      <c r="L367" s="21">
        <v>12.5</v>
      </c>
      <c r="M367" s="8">
        <v>1000</v>
      </c>
      <c r="N367">
        <v>7.7</v>
      </c>
      <c r="O367">
        <v>80</v>
      </c>
      <c r="Q367" s="21"/>
      <c r="R367" s="10"/>
      <c r="T367" s="2">
        <v>0.01</v>
      </c>
      <c r="U367" s="22">
        <v>42429</v>
      </c>
      <c r="V367" s="7" t="str">
        <f t="shared" ca="1" si="10"/>
        <v>http://keyinvest-de.ubs.com/DE/Showpage.aspx?pageID=5&amp;wkn=UT7CLW</v>
      </c>
      <c r="W367" s="7" t="str">
        <f t="shared" ca="1" si="11"/>
        <v>DEUT7CLW=UBSF</v>
      </c>
    </row>
    <row r="368" spans="1:23" ht="14.25" customHeight="1">
      <c r="A368" s="7" t="s">
        <v>18</v>
      </c>
      <c r="B368" s="7" t="s">
        <v>19</v>
      </c>
      <c r="C368" t="s">
        <v>975</v>
      </c>
      <c r="D368" t="s">
        <v>106</v>
      </c>
      <c r="E368">
        <v>37.200000000000003</v>
      </c>
      <c r="F368" t="s">
        <v>137</v>
      </c>
      <c r="G368" t="s">
        <v>138</v>
      </c>
      <c r="H368" s="22">
        <v>42377</v>
      </c>
      <c r="I368" s="11">
        <v>42552</v>
      </c>
      <c r="J368" s="11">
        <v>42559</v>
      </c>
      <c r="L368" s="21">
        <v>28.571429999999999</v>
      </c>
      <c r="M368" s="8">
        <v>1000</v>
      </c>
      <c r="N368">
        <v>9</v>
      </c>
      <c r="O368">
        <v>35</v>
      </c>
      <c r="Q368" s="21"/>
      <c r="R368" s="10"/>
      <c r="T368" s="2">
        <v>5.0000000000000001E-3</v>
      </c>
      <c r="U368" s="22">
        <v>42429</v>
      </c>
      <c r="V368" s="7" t="str">
        <f t="shared" ca="1" si="10"/>
        <v>http://keyinvest-de.ubs.com/DE/Showpage.aspx?pageID=5&amp;wkn=UT64VF</v>
      </c>
      <c r="W368" s="7" t="str">
        <f t="shared" ca="1" si="11"/>
        <v>DEUT64VF=UBSF</v>
      </c>
    </row>
    <row r="369" spans="1:23" ht="14.25" customHeight="1">
      <c r="A369" s="7" t="s">
        <v>18</v>
      </c>
      <c r="B369" s="7" t="s">
        <v>19</v>
      </c>
      <c r="C369" s="21" t="s">
        <v>976</v>
      </c>
      <c r="D369" t="s">
        <v>106</v>
      </c>
      <c r="E369">
        <v>37.200000000000003</v>
      </c>
      <c r="F369" t="s">
        <v>137</v>
      </c>
      <c r="G369" t="s">
        <v>138</v>
      </c>
      <c r="H369" s="22">
        <v>42377</v>
      </c>
      <c r="I369" s="11">
        <v>42769</v>
      </c>
      <c r="J369" s="11">
        <v>42776</v>
      </c>
      <c r="L369" s="21">
        <v>28.571429999999999</v>
      </c>
      <c r="M369" s="8">
        <v>1000</v>
      </c>
      <c r="N369">
        <v>6.4</v>
      </c>
      <c r="O369">
        <v>35</v>
      </c>
      <c r="Q369" s="12"/>
      <c r="R369" s="10"/>
      <c r="T369" s="2">
        <v>0.01</v>
      </c>
      <c r="U369" s="22">
        <v>42429</v>
      </c>
      <c r="V369" s="7" t="str">
        <f t="shared" ca="1" si="10"/>
        <v>http://keyinvest-de.ubs.com/DE/Showpage.aspx?pageID=5&amp;wkn=UT6UQZ</v>
      </c>
      <c r="W369" s="7" t="str">
        <f t="shared" ca="1" si="11"/>
        <v>DEUT6UQZ=UBSF</v>
      </c>
    </row>
    <row r="370" spans="1:23" ht="14.25" customHeight="1">
      <c r="A370" s="7" t="s">
        <v>18</v>
      </c>
      <c r="B370" s="7" t="s">
        <v>19</v>
      </c>
      <c r="C370" s="21" t="s">
        <v>977</v>
      </c>
      <c r="D370" t="s">
        <v>106</v>
      </c>
      <c r="E370">
        <v>37.200000000000003</v>
      </c>
      <c r="F370" t="s">
        <v>137</v>
      </c>
      <c r="G370" t="s">
        <v>138</v>
      </c>
      <c r="H370" s="22">
        <v>42377</v>
      </c>
      <c r="I370" s="11">
        <v>42832</v>
      </c>
      <c r="J370" s="11">
        <v>42843</v>
      </c>
      <c r="L370" s="21">
        <v>29.411770000000001</v>
      </c>
      <c r="M370" s="8">
        <v>1000</v>
      </c>
      <c r="N370">
        <v>5.4</v>
      </c>
      <c r="O370">
        <v>34</v>
      </c>
      <c r="Q370" s="12"/>
      <c r="R370" s="10"/>
      <c r="T370" s="2">
        <v>0.01</v>
      </c>
      <c r="U370" s="22">
        <v>42429</v>
      </c>
      <c r="V370" s="7" t="str">
        <f t="shared" ca="1" si="10"/>
        <v>http://keyinvest-de.ubs.com/DE/Showpage.aspx?pageID=5&amp;wkn=UT699N</v>
      </c>
      <c r="W370" s="7" t="str">
        <f t="shared" ca="1" si="11"/>
        <v>DEUT699N=UBSF</v>
      </c>
    </row>
    <row r="371" spans="1:23" ht="14.25" customHeight="1">
      <c r="A371" s="7" t="s">
        <v>18</v>
      </c>
      <c r="B371" s="7" t="s">
        <v>19</v>
      </c>
      <c r="C371" s="21" t="s">
        <v>978</v>
      </c>
      <c r="D371" t="s">
        <v>107</v>
      </c>
      <c r="E371">
        <v>18.2</v>
      </c>
      <c r="F371" t="s">
        <v>139</v>
      </c>
      <c r="G371" t="s">
        <v>140</v>
      </c>
      <c r="H371" s="22">
        <v>42377</v>
      </c>
      <c r="I371" s="11">
        <v>42552</v>
      </c>
      <c r="J371" s="11">
        <v>42559</v>
      </c>
      <c r="L371" s="21">
        <v>58.823529999999998</v>
      </c>
      <c r="M371" s="8">
        <v>1000</v>
      </c>
      <c r="N371">
        <v>7.4</v>
      </c>
      <c r="O371">
        <v>17</v>
      </c>
      <c r="Q371" s="12"/>
      <c r="R371" s="10"/>
      <c r="T371" s="2">
        <v>5.0000000000000001E-3</v>
      </c>
      <c r="U371" s="22">
        <v>42429</v>
      </c>
      <c r="V371" s="7" t="str">
        <f t="shared" ca="1" si="10"/>
        <v>http://keyinvest-de.ubs.com/DE/Showpage.aspx?pageID=5&amp;wkn=UT6V2X</v>
      </c>
      <c r="W371" s="7" t="str">
        <f t="shared" ca="1" si="11"/>
        <v>DEUT6V2X=UBSF</v>
      </c>
    </row>
    <row r="372" spans="1:23" ht="14.25" customHeight="1">
      <c r="A372" s="7" t="s">
        <v>18</v>
      </c>
      <c r="B372" s="7" t="s">
        <v>19</v>
      </c>
      <c r="C372" s="21" t="s">
        <v>979</v>
      </c>
      <c r="D372" t="s">
        <v>107</v>
      </c>
      <c r="E372">
        <v>18.2</v>
      </c>
      <c r="F372" t="s">
        <v>139</v>
      </c>
      <c r="G372" t="s">
        <v>140</v>
      </c>
      <c r="H372" s="22">
        <v>42377</v>
      </c>
      <c r="I372" s="11">
        <v>42769</v>
      </c>
      <c r="J372" s="11">
        <v>42776</v>
      </c>
      <c r="L372" s="21">
        <v>55.55556</v>
      </c>
      <c r="M372" s="8">
        <v>1000</v>
      </c>
      <c r="N372">
        <v>9</v>
      </c>
      <c r="O372">
        <v>18</v>
      </c>
      <c r="Q372" s="21"/>
      <c r="R372" s="10"/>
      <c r="T372" s="2">
        <v>0.01</v>
      </c>
      <c r="U372" s="22">
        <v>42429</v>
      </c>
      <c r="V372" s="7" t="str">
        <f t="shared" ca="1" si="10"/>
        <v>http://keyinvest-de.ubs.com/DE/Showpage.aspx?pageID=5&amp;wkn=UT7MUM</v>
      </c>
      <c r="W372" s="7" t="str">
        <f t="shared" ca="1" si="11"/>
        <v>DEUT7MUM=UBSF</v>
      </c>
    </row>
    <row r="373" spans="1:23" ht="14.25" customHeight="1">
      <c r="A373" s="7" t="s">
        <v>18</v>
      </c>
      <c r="B373" s="7" t="s">
        <v>19</v>
      </c>
      <c r="C373" s="21" t="s">
        <v>980</v>
      </c>
      <c r="D373" t="s">
        <v>107</v>
      </c>
      <c r="E373">
        <v>18.2</v>
      </c>
      <c r="F373" t="s">
        <v>139</v>
      </c>
      <c r="G373" t="s">
        <v>140</v>
      </c>
      <c r="H373" s="22">
        <v>42377</v>
      </c>
      <c r="I373" s="11">
        <v>42832</v>
      </c>
      <c r="J373" s="11">
        <v>42843</v>
      </c>
      <c r="L373" s="21">
        <v>66.666669999999996</v>
      </c>
      <c r="M373" s="8">
        <v>1000</v>
      </c>
      <c r="N373">
        <v>3.8</v>
      </c>
      <c r="O373">
        <v>15</v>
      </c>
      <c r="Q373" s="21"/>
      <c r="R373" s="10"/>
      <c r="T373" s="2">
        <v>0.01</v>
      </c>
      <c r="U373" s="22">
        <v>42429</v>
      </c>
      <c r="V373" s="7" t="str">
        <f t="shared" ca="1" si="10"/>
        <v>http://keyinvest-de.ubs.com/DE/Showpage.aspx?pageID=5&amp;wkn=UT68Y0</v>
      </c>
      <c r="W373" s="7" t="str">
        <f t="shared" ca="1" si="11"/>
        <v>DEUT68Y0=UBSF</v>
      </c>
    </row>
    <row r="374" spans="1:23" ht="14.25" customHeight="1">
      <c r="A374" s="7" t="s">
        <v>18</v>
      </c>
      <c r="B374" s="7" t="s">
        <v>19</v>
      </c>
      <c r="C374" s="21" t="s">
        <v>981</v>
      </c>
      <c r="D374" t="s">
        <v>107</v>
      </c>
      <c r="E374">
        <v>18.2</v>
      </c>
      <c r="F374" t="s">
        <v>139</v>
      </c>
      <c r="G374" t="s">
        <v>140</v>
      </c>
      <c r="H374" s="22">
        <v>42377</v>
      </c>
      <c r="I374" s="11">
        <v>42832</v>
      </c>
      <c r="J374" s="11">
        <v>42843</v>
      </c>
      <c r="L374" s="21">
        <v>52.63158</v>
      </c>
      <c r="M374" s="8">
        <v>1000</v>
      </c>
      <c r="N374">
        <v>10.5</v>
      </c>
      <c r="O374">
        <v>19</v>
      </c>
      <c r="Q374" s="21"/>
      <c r="R374" s="10"/>
      <c r="T374" s="2">
        <v>0.01</v>
      </c>
      <c r="U374" s="22">
        <v>42429</v>
      </c>
      <c r="V374" s="7" t="str">
        <f t="shared" ca="1" si="10"/>
        <v>http://keyinvest-de.ubs.com/DE/Showpage.aspx?pageID=5&amp;wkn=UT6V39</v>
      </c>
      <c r="W374" s="7" t="str">
        <f t="shared" ca="1" si="11"/>
        <v>DEUT6V39=UBSF</v>
      </c>
    </row>
    <row r="375" spans="1:23" ht="14.25" customHeight="1">
      <c r="A375" s="7" t="s">
        <v>18</v>
      </c>
      <c r="B375" s="7" t="s">
        <v>19</v>
      </c>
      <c r="C375" t="s">
        <v>1068</v>
      </c>
      <c r="D375" t="s">
        <v>369</v>
      </c>
      <c r="E375">
        <v>18.399999999999999</v>
      </c>
      <c r="F375" t="s">
        <v>359</v>
      </c>
      <c r="G375" t="s">
        <v>379</v>
      </c>
      <c r="H375" s="22">
        <v>42377</v>
      </c>
      <c r="I375" s="11">
        <v>42552</v>
      </c>
      <c r="J375" s="11">
        <v>42559</v>
      </c>
      <c r="L375" s="21">
        <v>55.55556</v>
      </c>
      <c r="M375" s="8">
        <v>1000</v>
      </c>
      <c r="N375">
        <v>13.5</v>
      </c>
      <c r="O375">
        <v>18</v>
      </c>
      <c r="Q375" s="21"/>
      <c r="R375" s="10"/>
      <c r="T375" s="2">
        <v>5.0000000000000001E-3</v>
      </c>
      <c r="U375" s="22">
        <v>42429</v>
      </c>
      <c r="V375" s="7" t="str">
        <f t="shared" ca="1" si="10"/>
        <v>http://keyinvest-de.ubs.com/DE/Showpage.aspx?pageID=5&amp;wkn=UT6YYR</v>
      </c>
      <c r="W375" s="7" t="str">
        <f t="shared" ca="1" si="11"/>
        <v>DEUT6YYR=UBSF</v>
      </c>
    </row>
    <row r="376" spans="1:23" ht="14.25" customHeight="1">
      <c r="A376" s="7" t="s">
        <v>18</v>
      </c>
      <c r="B376" s="7" t="s">
        <v>19</v>
      </c>
      <c r="C376" t="s">
        <v>1069</v>
      </c>
      <c r="D376" t="s">
        <v>369</v>
      </c>
      <c r="E376">
        <v>18.399999999999999</v>
      </c>
      <c r="F376" t="s">
        <v>359</v>
      </c>
      <c r="G376" t="s">
        <v>379</v>
      </c>
      <c r="H376" s="22">
        <v>42377</v>
      </c>
      <c r="I376" s="11">
        <v>42769</v>
      </c>
      <c r="J376" s="11">
        <v>42776</v>
      </c>
      <c r="L376" s="21">
        <v>55.55556</v>
      </c>
      <c r="M376" s="8">
        <v>1000</v>
      </c>
      <c r="N376">
        <v>10</v>
      </c>
      <c r="O376">
        <v>18</v>
      </c>
      <c r="Q376" s="21"/>
      <c r="R376" s="10"/>
      <c r="T376" s="2">
        <v>0.01</v>
      </c>
      <c r="U376" s="22">
        <v>42429</v>
      </c>
      <c r="V376" s="7" t="str">
        <f t="shared" ca="1" si="10"/>
        <v>http://keyinvest-de.ubs.com/DE/Showpage.aspx?pageID=5&amp;wkn=UT6YZ3</v>
      </c>
      <c r="W376" s="7" t="str">
        <f t="shared" ca="1" si="11"/>
        <v>DEUT6YZ3=UBSF</v>
      </c>
    </row>
    <row r="377" spans="1:23" ht="14.25" customHeight="1">
      <c r="A377" s="7" t="s">
        <v>18</v>
      </c>
      <c r="B377" s="7" t="s">
        <v>19</v>
      </c>
      <c r="C377" s="21" t="s">
        <v>1070</v>
      </c>
      <c r="D377" t="s">
        <v>369</v>
      </c>
      <c r="E377">
        <v>18.399999999999999</v>
      </c>
      <c r="F377" t="s">
        <v>359</v>
      </c>
      <c r="G377" t="s">
        <v>379</v>
      </c>
      <c r="H377" s="22">
        <v>42377</v>
      </c>
      <c r="I377" s="11">
        <v>42832</v>
      </c>
      <c r="J377" s="11">
        <v>42843</v>
      </c>
      <c r="L377" s="21">
        <v>66.666669999999996</v>
      </c>
      <c r="M377" s="8">
        <v>1000</v>
      </c>
      <c r="N377">
        <v>4.9000000000000004</v>
      </c>
      <c r="O377">
        <v>15</v>
      </c>
      <c r="Q377" s="21"/>
      <c r="R377" s="10"/>
      <c r="T377" s="2">
        <v>0.01</v>
      </c>
      <c r="U377" s="22">
        <v>42429</v>
      </c>
      <c r="V377" s="7" t="str">
        <f t="shared" ca="1" si="10"/>
        <v>http://keyinvest-de.ubs.com/DE/Showpage.aspx?pageID=5&amp;wkn=UT7DBG</v>
      </c>
      <c r="W377" s="7" t="str">
        <f t="shared" ca="1" si="11"/>
        <v>DEUT7DBG=UBSF</v>
      </c>
    </row>
    <row r="378" spans="1:23" ht="14.25" customHeight="1">
      <c r="A378" s="7" t="s">
        <v>18</v>
      </c>
      <c r="B378" s="7" t="s">
        <v>19</v>
      </c>
      <c r="C378" s="21" t="s">
        <v>1071</v>
      </c>
      <c r="D378" t="s">
        <v>369</v>
      </c>
      <c r="E378">
        <v>18.399999999999999</v>
      </c>
      <c r="F378" t="s">
        <v>359</v>
      </c>
      <c r="G378" t="s">
        <v>379</v>
      </c>
      <c r="H378" s="22">
        <v>42377</v>
      </c>
      <c r="I378" s="11">
        <v>42832</v>
      </c>
      <c r="J378" s="11">
        <v>42843</v>
      </c>
      <c r="L378" s="21">
        <v>52.63158</v>
      </c>
      <c r="M378" s="8">
        <v>1000</v>
      </c>
      <c r="N378">
        <v>11.2</v>
      </c>
      <c r="O378">
        <v>19</v>
      </c>
      <c r="Q378" s="21"/>
      <c r="R378" s="10"/>
      <c r="T378" s="2">
        <v>0.01</v>
      </c>
      <c r="U378" s="22">
        <v>42429</v>
      </c>
      <c r="V378" s="7" t="str">
        <f t="shared" ca="1" si="10"/>
        <v>http://keyinvest-de.ubs.com/DE/Showpage.aspx?pageID=5&amp;wkn=UT7MRM</v>
      </c>
      <c r="W378" s="7" t="str">
        <f t="shared" ca="1" si="11"/>
        <v>DEUT7MRM=UBSF</v>
      </c>
    </row>
    <row r="379" spans="1:23" ht="14.25" customHeight="1">
      <c r="A379" s="7" t="s">
        <v>18</v>
      </c>
      <c r="B379" s="7" t="s">
        <v>19</v>
      </c>
      <c r="C379" t="s">
        <v>1179</v>
      </c>
      <c r="D379" t="s">
        <v>359</v>
      </c>
      <c r="E379">
        <v>16.600000000000001</v>
      </c>
      <c r="F379" t="s">
        <v>359</v>
      </c>
      <c r="G379" t="s">
        <v>379</v>
      </c>
      <c r="H379" s="22">
        <v>42388</v>
      </c>
      <c r="I379" s="11">
        <v>42552</v>
      </c>
      <c r="J379" s="11">
        <v>42559</v>
      </c>
      <c r="L379" s="21">
        <v>66.666669999999996</v>
      </c>
      <c r="M379" s="8">
        <v>1000</v>
      </c>
      <c r="N379">
        <v>9.9</v>
      </c>
      <c r="O379">
        <v>15</v>
      </c>
      <c r="Q379" s="21"/>
      <c r="R379" s="10"/>
      <c r="T379" s="2">
        <v>5.0000000000000001E-3</v>
      </c>
      <c r="U379" s="22">
        <v>42429</v>
      </c>
      <c r="V379" s="7" t="str">
        <f t="shared" ca="1" si="10"/>
        <v>http://keyinvest-de.ubs.com/DE/Showpage.aspx?pageID=5&amp;wkn=UT65SA</v>
      </c>
      <c r="W379" s="7" t="str">
        <f t="shared" ca="1" si="11"/>
        <v>DEUT65SA=UBSF</v>
      </c>
    </row>
    <row r="380" spans="1:23" ht="14.25" customHeight="1">
      <c r="A380" s="7" t="s">
        <v>18</v>
      </c>
      <c r="B380" s="7" t="s">
        <v>19</v>
      </c>
      <c r="C380" t="s">
        <v>1180</v>
      </c>
      <c r="D380" t="s">
        <v>359</v>
      </c>
      <c r="E380">
        <v>16.600000000000001</v>
      </c>
      <c r="F380" t="s">
        <v>359</v>
      </c>
      <c r="G380" t="s">
        <v>379</v>
      </c>
      <c r="H380" s="22">
        <v>42388</v>
      </c>
      <c r="I380" s="11">
        <v>42769</v>
      </c>
      <c r="J380" s="11">
        <v>42776</v>
      </c>
      <c r="L380" s="21">
        <v>66.666669999999996</v>
      </c>
      <c r="M380" s="8">
        <v>1000</v>
      </c>
      <c r="N380">
        <v>8.1999999999999993</v>
      </c>
      <c r="O380">
        <v>15</v>
      </c>
      <c r="Q380" s="21"/>
      <c r="R380" s="10"/>
      <c r="T380" s="2">
        <v>0.01</v>
      </c>
      <c r="U380" s="22">
        <v>42429</v>
      </c>
      <c r="V380" s="7" t="str">
        <f t="shared" ca="1" si="10"/>
        <v>http://keyinvest-de.ubs.com/DE/Showpage.aspx?pageID=5&amp;wkn=UT664A</v>
      </c>
      <c r="W380" s="7" t="str">
        <f t="shared" ca="1" si="11"/>
        <v>DEUT664A=UBSF</v>
      </c>
    </row>
    <row r="381" spans="1:23" ht="14.25" customHeight="1">
      <c r="A381" s="7" t="s">
        <v>18</v>
      </c>
      <c r="B381" s="7" t="s">
        <v>19</v>
      </c>
      <c r="C381" t="s">
        <v>982</v>
      </c>
      <c r="D381" t="s">
        <v>108</v>
      </c>
      <c r="E381">
        <v>42.1</v>
      </c>
      <c r="F381" t="s">
        <v>141</v>
      </c>
      <c r="G381" t="s">
        <v>142</v>
      </c>
      <c r="H381" s="22">
        <v>42377</v>
      </c>
      <c r="I381" s="11">
        <v>42552</v>
      </c>
      <c r="J381" s="11">
        <v>42559</v>
      </c>
      <c r="L381" s="21">
        <v>25</v>
      </c>
      <c r="M381" s="8">
        <v>1000</v>
      </c>
      <c r="N381">
        <v>10</v>
      </c>
      <c r="O381">
        <v>40</v>
      </c>
      <c r="Q381" s="21"/>
      <c r="R381" s="10"/>
      <c r="T381" s="2">
        <v>5.0000000000000001E-3</v>
      </c>
      <c r="U381" s="22">
        <v>42429</v>
      </c>
      <c r="V381" s="7" t="str">
        <f t="shared" ca="1" si="10"/>
        <v>http://keyinvest-de.ubs.com/DE/Showpage.aspx?pageID=5&amp;wkn=UT6UQX</v>
      </c>
      <c r="W381" s="7" t="str">
        <f t="shared" ca="1" si="11"/>
        <v>DEUT6UQX=UBSF</v>
      </c>
    </row>
    <row r="382" spans="1:23" ht="14.25" customHeight="1">
      <c r="A382" s="7" t="s">
        <v>18</v>
      </c>
      <c r="B382" s="7" t="s">
        <v>19</v>
      </c>
      <c r="C382" s="21" t="s">
        <v>983</v>
      </c>
      <c r="D382" t="s">
        <v>108</v>
      </c>
      <c r="E382">
        <v>42.1</v>
      </c>
      <c r="F382" t="s">
        <v>141</v>
      </c>
      <c r="G382" t="s">
        <v>142</v>
      </c>
      <c r="H382" s="22">
        <v>42377</v>
      </c>
      <c r="I382" s="11">
        <v>42769</v>
      </c>
      <c r="J382" s="11">
        <v>42776</v>
      </c>
      <c r="L382" s="21">
        <v>25</v>
      </c>
      <c r="M382" s="8">
        <v>1000</v>
      </c>
      <c r="N382">
        <v>7.9</v>
      </c>
      <c r="O382">
        <v>40</v>
      </c>
      <c r="Q382" s="21"/>
      <c r="R382" s="10"/>
      <c r="T382" s="2">
        <v>0.01</v>
      </c>
      <c r="U382" s="22">
        <v>42429</v>
      </c>
      <c r="V382" s="7" t="str">
        <f t="shared" ca="1" si="10"/>
        <v>http://keyinvest-de.ubs.com/DE/Showpage.aspx?pageID=5&amp;wkn=UT60MQ</v>
      </c>
      <c r="W382" s="7" t="str">
        <f t="shared" ca="1" si="11"/>
        <v>DEUT60MQ=UBSF</v>
      </c>
    </row>
    <row r="383" spans="1:23" ht="14.25" customHeight="1">
      <c r="A383" s="7" t="s">
        <v>18</v>
      </c>
      <c r="B383" s="7" t="s">
        <v>19</v>
      </c>
      <c r="C383" s="21" t="s">
        <v>984</v>
      </c>
      <c r="D383" t="s">
        <v>108</v>
      </c>
      <c r="E383">
        <v>42.1</v>
      </c>
      <c r="F383" t="s">
        <v>141</v>
      </c>
      <c r="G383" t="s">
        <v>142</v>
      </c>
      <c r="H383" s="22">
        <v>42377</v>
      </c>
      <c r="I383" s="11">
        <v>42832</v>
      </c>
      <c r="J383" s="11">
        <v>42843</v>
      </c>
      <c r="L383" s="21">
        <v>28.571429999999999</v>
      </c>
      <c r="M383" s="8">
        <v>1000</v>
      </c>
      <c r="N383">
        <v>4.4000000000000004</v>
      </c>
      <c r="O383">
        <v>35</v>
      </c>
      <c r="Q383" s="21"/>
      <c r="R383" s="10"/>
      <c r="T383" s="2">
        <v>0.01</v>
      </c>
      <c r="U383" s="22">
        <v>42429</v>
      </c>
      <c r="V383" s="7" t="str">
        <f t="shared" ca="1" si="10"/>
        <v>http://keyinvest-de.ubs.com/DE/Showpage.aspx?pageID=5&amp;wkn=UT6V5K</v>
      </c>
      <c r="W383" s="7" t="str">
        <f t="shared" ca="1" si="11"/>
        <v>DEUT6V5K=UBSF</v>
      </c>
    </row>
    <row r="384" spans="1:23" ht="14.25" customHeight="1">
      <c r="A384" s="7" t="s">
        <v>18</v>
      </c>
      <c r="B384" s="7" t="s">
        <v>19</v>
      </c>
      <c r="C384" t="s">
        <v>985</v>
      </c>
      <c r="D384" t="s">
        <v>108</v>
      </c>
      <c r="E384">
        <v>42.1</v>
      </c>
      <c r="F384" t="s">
        <v>141</v>
      </c>
      <c r="G384" t="s">
        <v>142</v>
      </c>
      <c r="H384" s="22">
        <v>42377</v>
      </c>
      <c r="I384" s="11">
        <v>42832</v>
      </c>
      <c r="J384" s="11">
        <v>42843</v>
      </c>
      <c r="L384" s="12">
        <v>25</v>
      </c>
      <c r="M384" s="8">
        <v>1000</v>
      </c>
      <c r="N384">
        <v>7.7</v>
      </c>
      <c r="O384">
        <v>40</v>
      </c>
      <c r="Q384" s="21"/>
      <c r="R384" s="10"/>
      <c r="T384" s="2">
        <v>0.01</v>
      </c>
      <c r="U384" s="22">
        <v>42429</v>
      </c>
      <c r="V384" s="7" t="str">
        <f t="shared" ca="1" si="10"/>
        <v>http://keyinvest-de.ubs.com/DE/Showpage.aspx?pageID=5&amp;wkn=UT651F</v>
      </c>
      <c r="W384" s="7" t="str">
        <f t="shared" ca="1" si="11"/>
        <v>DEUT651F=UBSF</v>
      </c>
    </row>
    <row r="385" spans="1:23" ht="14.25" customHeight="1">
      <c r="A385" s="7" t="s">
        <v>18</v>
      </c>
      <c r="B385" s="7" t="s">
        <v>19</v>
      </c>
      <c r="C385" t="s">
        <v>1469</v>
      </c>
      <c r="D385" t="s">
        <v>108</v>
      </c>
      <c r="E385">
        <v>39.299999999999997</v>
      </c>
      <c r="F385" t="s">
        <v>141</v>
      </c>
      <c r="G385" t="s">
        <v>142</v>
      </c>
      <c r="H385" s="22">
        <v>42402</v>
      </c>
      <c r="I385" s="11">
        <v>42587</v>
      </c>
      <c r="J385" s="11">
        <v>42594</v>
      </c>
      <c r="L385" s="12">
        <v>27.77778</v>
      </c>
      <c r="M385" s="8">
        <v>1000</v>
      </c>
      <c r="N385">
        <v>10</v>
      </c>
      <c r="O385">
        <v>36</v>
      </c>
      <c r="Q385" s="21"/>
      <c r="R385" s="10"/>
      <c r="T385" s="2">
        <v>5.0000000000000001E-3</v>
      </c>
      <c r="U385" s="22">
        <v>42429</v>
      </c>
      <c r="V385" s="7" t="str">
        <f t="shared" ca="1" si="10"/>
        <v>http://keyinvest-de.ubs.com/DE/Showpage.aspx?pageID=5&amp;wkn=UT7GPC</v>
      </c>
      <c r="W385" s="7" t="str">
        <f t="shared" ca="1" si="11"/>
        <v>DEUT7GPC=UBSF</v>
      </c>
    </row>
    <row r="386" spans="1:23" ht="14.25" customHeight="1">
      <c r="A386" s="7" t="s">
        <v>18</v>
      </c>
      <c r="B386" s="7" t="s">
        <v>19</v>
      </c>
      <c r="C386" t="s">
        <v>1470</v>
      </c>
      <c r="D386" t="s">
        <v>108</v>
      </c>
      <c r="E386">
        <v>39.299999999999997</v>
      </c>
      <c r="F386" t="s">
        <v>141</v>
      </c>
      <c r="G386" t="s">
        <v>142</v>
      </c>
      <c r="H386" s="22">
        <v>42402</v>
      </c>
      <c r="I386" s="11">
        <v>42797</v>
      </c>
      <c r="J386" s="11">
        <v>42804</v>
      </c>
      <c r="L386" s="12">
        <v>27.77778</v>
      </c>
      <c r="M386" s="8">
        <v>1000</v>
      </c>
      <c r="N386">
        <v>7.4</v>
      </c>
      <c r="O386">
        <v>36</v>
      </c>
      <c r="Q386" s="21"/>
      <c r="R386" s="10"/>
      <c r="T386" s="2">
        <v>0.01</v>
      </c>
      <c r="U386" s="22">
        <v>42429</v>
      </c>
      <c r="V386" s="7" t="str">
        <f t="shared" ref="V386:V449" ca="1" si="12">"http://keyinvest-de.ubs.com/DE/Showpage.aspx?pageID=5&amp;wkn="&amp;C386</f>
        <v>http://keyinvest-de.ubs.com/DE/Showpage.aspx?pageID=5&amp;wkn=UT7NR3</v>
      </c>
      <c r="W386" s="7" t="str">
        <f t="shared" ref="W386:W449" ca="1" si="13">"DE"&amp;C386&amp;"=UBSF"</f>
        <v>DEUT7NR3=UBSF</v>
      </c>
    </row>
    <row r="387" spans="1:23" ht="14.25" customHeight="1">
      <c r="A387" s="7" t="s">
        <v>18</v>
      </c>
      <c r="B387" s="7" t="s">
        <v>19</v>
      </c>
      <c r="C387" s="21" t="s">
        <v>1471</v>
      </c>
      <c r="D387" t="s">
        <v>108</v>
      </c>
      <c r="E387">
        <v>39.299999999999997</v>
      </c>
      <c r="F387" t="s">
        <v>141</v>
      </c>
      <c r="G387" t="s">
        <v>142</v>
      </c>
      <c r="H387" s="13">
        <v>42402</v>
      </c>
      <c r="I387" s="11">
        <v>42888</v>
      </c>
      <c r="J387" s="11">
        <v>42895</v>
      </c>
      <c r="L387" s="12">
        <v>27.77778</v>
      </c>
      <c r="M387" s="8">
        <v>1000</v>
      </c>
      <c r="N387">
        <v>7.3</v>
      </c>
      <c r="O387">
        <v>36</v>
      </c>
      <c r="Q387" s="12"/>
      <c r="R387" s="10"/>
      <c r="T387" s="2">
        <v>0.01</v>
      </c>
      <c r="U387" s="22">
        <v>42429</v>
      </c>
      <c r="V387" s="7" t="str">
        <f t="shared" ca="1" si="12"/>
        <v>http://keyinvest-de.ubs.com/DE/Showpage.aspx?pageID=5&amp;wkn=UT7NQR</v>
      </c>
      <c r="W387" s="7" t="str">
        <f t="shared" ca="1" si="13"/>
        <v>DEUT7NQR=UBSF</v>
      </c>
    </row>
    <row r="388" spans="1:23" ht="14.25" customHeight="1">
      <c r="A388" s="7" t="s">
        <v>18</v>
      </c>
      <c r="B388" s="7" t="s">
        <v>19</v>
      </c>
      <c r="C388" s="21" t="s">
        <v>1161</v>
      </c>
      <c r="D388" s="21" t="s">
        <v>108</v>
      </c>
      <c r="E388">
        <v>38</v>
      </c>
      <c r="F388" t="s">
        <v>141</v>
      </c>
      <c r="G388" t="s">
        <v>142</v>
      </c>
      <c r="H388" s="13">
        <v>42388</v>
      </c>
      <c r="I388" s="11">
        <v>42552</v>
      </c>
      <c r="J388" s="11">
        <v>42559</v>
      </c>
      <c r="L388" s="12">
        <v>28.571429999999999</v>
      </c>
      <c r="M388" s="8">
        <v>1000</v>
      </c>
      <c r="N388">
        <v>10.3</v>
      </c>
      <c r="O388">
        <v>35</v>
      </c>
      <c r="Q388" s="21"/>
      <c r="R388" s="10"/>
      <c r="T388" s="2">
        <v>5.0000000000000001E-3</v>
      </c>
      <c r="U388" s="22">
        <v>42429</v>
      </c>
      <c r="V388" s="7" t="str">
        <f t="shared" ca="1" si="12"/>
        <v>http://keyinvest-de.ubs.com/DE/Showpage.aspx?pageID=5&amp;wkn=UT6TA5</v>
      </c>
      <c r="W388" s="7" t="str">
        <f t="shared" ca="1" si="13"/>
        <v>DEUT6TA5=UBSF</v>
      </c>
    </row>
    <row r="389" spans="1:23" ht="14.25" customHeight="1">
      <c r="A389" s="7" t="s">
        <v>18</v>
      </c>
      <c r="B389" s="7" t="s">
        <v>19</v>
      </c>
      <c r="C389" t="s">
        <v>1162</v>
      </c>
      <c r="D389" s="21" t="s">
        <v>108</v>
      </c>
      <c r="E389">
        <v>38</v>
      </c>
      <c r="F389" t="s">
        <v>141</v>
      </c>
      <c r="G389" t="s">
        <v>142</v>
      </c>
      <c r="H389" s="13">
        <v>42388</v>
      </c>
      <c r="I389" s="11">
        <v>42769</v>
      </c>
      <c r="J389" s="11">
        <v>42776</v>
      </c>
      <c r="L389" s="12">
        <v>28.571429999999999</v>
      </c>
      <c r="M389" s="8">
        <v>1000</v>
      </c>
      <c r="N389">
        <v>8</v>
      </c>
      <c r="O389">
        <v>35</v>
      </c>
      <c r="Q389" s="21"/>
      <c r="R389" s="10"/>
      <c r="T389" s="2">
        <v>0.01</v>
      </c>
      <c r="U389" s="22">
        <v>42429</v>
      </c>
      <c r="V389" s="7" t="str">
        <f t="shared" ca="1" si="12"/>
        <v>http://keyinvest-de.ubs.com/DE/Showpage.aspx?pageID=5&amp;wkn=UT61CB</v>
      </c>
      <c r="W389" s="7" t="str">
        <f t="shared" ca="1" si="13"/>
        <v>DEUT61CB=UBSF</v>
      </c>
    </row>
    <row r="390" spans="1:23" ht="14.25" customHeight="1">
      <c r="A390" s="7" t="s">
        <v>18</v>
      </c>
      <c r="B390" s="7" t="s">
        <v>19</v>
      </c>
      <c r="C390" t="s">
        <v>1072</v>
      </c>
      <c r="D390" t="s">
        <v>370</v>
      </c>
      <c r="E390">
        <v>233.25</v>
      </c>
      <c r="F390" t="s">
        <v>360</v>
      </c>
      <c r="G390" t="s">
        <v>380</v>
      </c>
      <c r="H390" s="13">
        <v>42377</v>
      </c>
      <c r="I390" s="11">
        <v>42552</v>
      </c>
      <c r="J390" s="11">
        <v>42559</v>
      </c>
      <c r="L390" s="12">
        <v>4.5454549999999996</v>
      </c>
      <c r="M390" s="8">
        <v>1000</v>
      </c>
      <c r="N390">
        <v>8.4</v>
      </c>
      <c r="O390">
        <v>220</v>
      </c>
      <c r="Q390" s="21"/>
      <c r="R390" s="10"/>
      <c r="T390" s="2">
        <v>5.0000000000000001E-3</v>
      </c>
      <c r="U390" s="22">
        <v>42429</v>
      </c>
      <c r="V390" s="7" t="str">
        <f t="shared" ca="1" si="12"/>
        <v>http://keyinvest-de.ubs.com/DE/Showpage.aspx?pageID=5&amp;wkn=UT6UTC</v>
      </c>
      <c r="W390" s="7" t="str">
        <f t="shared" ca="1" si="13"/>
        <v>DEUT6UTC=UBSF</v>
      </c>
    </row>
    <row r="391" spans="1:23" ht="14.25" customHeight="1">
      <c r="A391" s="7" t="s">
        <v>18</v>
      </c>
      <c r="B391" s="7" t="s">
        <v>19</v>
      </c>
      <c r="C391" s="21" t="s">
        <v>1073</v>
      </c>
      <c r="D391" t="s">
        <v>370</v>
      </c>
      <c r="E391">
        <v>233.25</v>
      </c>
      <c r="F391" t="s">
        <v>360</v>
      </c>
      <c r="G391" t="s">
        <v>380</v>
      </c>
      <c r="H391" s="13">
        <v>42377</v>
      </c>
      <c r="I391" s="11">
        <v>42769</v>
      </c>
      <c r="J391" s="11">
        <v>42776</v>
      </c>
      <c r="L391" s="12">
        <v>4.5454549999999996</v>
      </c>
      <c r="M391" s="8">
        <v>1000</v>
      </c>
      <c r="N391">
        <v>5.7</v>
      </c>
      <c r="O391">
        <v>220</v>
      </c>
      <c r="Q391" s="21"/>
      <c r="R391" s="10"/>
      <c r="T391" s="2">
        <v>0.01</v>
      </c>
      <c r="U391" s="22">
        <v>42429</v>
      </c>
      <c r="V391" s="7" t="str">
        <f t="shared" ca="1" si="12"/>
        <v>http://keyinvest-de.ubs.com/DE/Showpage.aspx?pageID=5&amp;wkn=UT6UCT</v>
      </c>
      <c r="W391" s="7" t="str">
        <f t="shared" ca="1" si="13"/>
        <v>DEUT6UCT=UBSF</v>
      </c>
    </row>
    <row r="392" spans="1:23" ht="14.25" customHeight="1">
      <c r="A392" s="7" t="s">
        <v>18</v>
      </c>
      <c r="B392" s="7" t="s">
        <v>19</v>
      </c>
      <c r="C392" s="21" t="s">
        <v>1074</v>
      </c>
      <c r="D392" t="s">
        <v>370</v>
      </c>
      <c r="E392">
        <v>233.25</v>
      </c>
      <c r="F392" t="s">
        <v>360</v>
      </c>
      <c r="G392" t="s">
        <v>380</v>
      </c>
      <c r="H392" s="13">
        <v>42377</v>
      </c>
      <c r="I392" s="11">
        <v>42832</v>
      </c>
      <c r="J392" s="11">
        <v>42843</v>
      </c>
      <c r="L392" s="12">
        <v>5</v>
      </c>
      <c r="M392" s="8">
        <v>1000</v>
      </c>
      <c r="N392">
        <v>3.7</v>
      </c>
      <c r="O392">
        <v>200</v>
      </c>
      <c r="Q392" s="21"/>
      <c r="R392" s="10"/>
      <c r="T392" s="2">
        <v>0.01</v>
      </c>
      <c r="U392" s="22">
        <v>42429</v>
      </c>
      <c r="V392" s="7" t="str">
        <f t="shared" ca="1" si="12"/>
        <v>http://keyinvest-de.ubs.com/DE/Showpage.aspx?pageID=5&amp;wkn=UT6V5C</v>
      </c>
      <c r="W392" s="7" t="str">
        <f t="shared" ca="1" si="13"/>
        <v>DEUT6V5C=UBSF</v>
      </c>
    </row>
    <row r="393" spans="1:23" ht="14.25" customHeight="1">
      <c r="A393" s="7" t="s">
        <v>18</v>
      </c>
      <c r="B393" s="7" t="s">
        <v>19</v>
      </c>
      <c r="C393" s="21" t="s">
        <v>1075</v>
      </c>
      <c r="D393" t="s">
        <v>370</v>
      </c>
      <c r="E393">
        <v>233.25</v>
      </c>
      <c r="F393" t="s">
        <v>360</v>
      </c>
      <c r="G393" t="s">
        <v>380</v>
      </c>
      <c r="H393" s="13">
        <v>42377</v>
      </c>
      <c r="I393" s="11">
        <v>42832</v>
      </c>
      <c r="J393" s="11">
        <v>42843</v>
      </c>
      <c r="L393" s="12">
        <v>4.1666670000000003</v>
      </c>
      <c r="M393" s="8">
        <v>1000</v>
      </c>
      <c r="N393">
        <v>9.1999999999999993</v>
      </c>
      <c r="O393">
        <v>240</v>
      </c>
      <c r="Q393" s="21"/>
      <c r="R393" s="10"/>
      <c r="T393" s="2">
        <v>0.01</v>
      </c>
      <c r="U393" s="22">
        <v>42429</v>
      </c>
      <c r="V393" s="7" t="str">
        <f t="shared" ca="1" si="12"/>
        <v>http://keyinvest-de.ubs.com/DE/Showpage.aspx?pageID=5&amp;wkn=UT6UD5</v>
      </c>
      <c r="W393" s="7" t="str">
        <f t="shared" ca="1" si="13"/>
        <v>DEUT6UD5=UBSF</v>
      </c>
    </row>
    <row r="394" spans="1:23" ht="14.25" customHeight="1">
      <c r="A394" s="7" t="s">
        <v>18</v>
      </c>
      <c r="B394" s="7" t="s">
        <v>19</v>
      </c>
      <c r="C394" t="s">
        <v>1047</v>
      </c>
      <c r="D394" t="s">
        <v>363</v>
      </c>
      <c r="E394">
        <v>5.2</v>
      </c>
      <c r="F394" t="s">
        <v>353</v>
      </c>
      <c r="G394" t="s">
        <v>373</v>
      </c>
      <c r="H394" s="13">
        <v>42377</v>
      </c>
      <c r="I394" s="11">
        <v>42552</v>
      </c>
      <c r="J394" s="11">
        <v>42559</v>
      </c>
      <c r="L394" s="12">
        <v>200</v>
      </c>
      <c r="M394" s="8">
        <v>1000</v>
      </c>
      <c r="N394">
        <v>10.199999999999999</v>
      </c>
      <c r="O394">
        <v>5</v>
      </c>
      <c r="Q394" s="21"/>
      <c r="R394" s="10"/>
      <c r="T394" s="2">
        <v>5.0000000000000001E-3</v>
      </c>
      <c r="U394" s="22">
        <v>42429</v>
      </c>
      <c r="V394" s="7" t="str">
        <f t="shared" ca="1" si="12"/>
        <v>http://keyinvest-de.ubs.com/DE/Showpage.aspx?pageID=5&amp;wkn=UT7N40</v>
      </c>
      <c r="W394" s="7" t="str">
        <f t="shared" ca="1" si="13"/>
        <v>DEUT7N40=UBSF</v>
      </c>
    </row>
    <row r="395" spans="1:23" ht="14.25" customHeight="1">
      <c r="A395" s="7" t="s">
        <v>18</v>
      </c>
      <c r="B395" s="7" t="s">
        <v>19</v>
      </c>
      <c r="C395" t="s">
        <v>1048</v>
      </c>
      <c r="D395" t="s">
        <v>363</v>
      </c>
      <c r="E395">
        <v>5.2</v>
      </c>
      <c r="F395" t="s">
        <v>353</v>
      </c>
      <c r="G395" t="s">
        <v>373</v>
      </c>
      <c r="H395" s="13">
        <v>42377</v>
      </c>
      <c r="I395" s="11">
        <v>42769</v>
      </c>
      <c r="J395" s="11">
        <v>42776</v>
      </c>
      <c r="L395" s="12">
        <v>200</v>
      </c>
      <c r="M395" s="8">
        <v>1000</v>
      </c>
      <c r="N395">
        <v>7.4</v>
      </c>
      <c r="O395">
        <v>5</v>
      </c>
      <c r="Q395" s="21"/>
      <c r="R395" s="10"/>
      <c r="T395" s="2">
        <v>0.01</v>
      </c>
      <c r="U395" s="22">
        <v>42429</v>
      </c>
      <c r="V395" s="7" t="str">
        <f t="shared" ca="1" si="12"/>
        <v>http://keyinvest-de.ubs.com/DE/Showpage.aspx?pageID=5&amp;wkn=UT6YYT</v>
      </c>
      <c r="W395" s="7" t="str">
        <f t="shared" ca="1" si="13"/>
        <v>DEUT6YYT=UBSF</v>
      </c>
    </row>
    <row r="396" spans="1:23" ht="14.25" customHeight="1">
      <c r="A396" s="7" t="s">
        <v>18</v>
      </c>
      <c r="B396" s="7" t="s">
        <v>19</v>
      </c>
      <c r="C396" t="s">
        <v>1049</v>
      </c>
      <c r="D396" t="s">
        <v>363</v>
      </c>
      <c r="E396">
        <v>5.2</v>
      </c>
      <c r="F396" t="s">
        <v>353</v>
      </c>
      <c r="G396" t="s">
        <v>373</v>
      </c>
      <c r="H396" s="22">
        <v>42377</v>
      </c>
      <c r="I396" s="11">
        <v>42832</v>
      </c>
      <c r="J396" s="11">
        <v>42843</v>
      </c>
      <c r="L396" s="21">
        <v>200</v>
      </c>
      <c r="M396" s="8">
        <v>1000</v>
      </c>
      <c r="N396">
        <v>7.2</v>
      </c>
      <c r="O396">
        <v>5</v>
      </c>
      <c r="Q396" s="21"/>
      <c r="R396" s="10"/>
      <c r="T396" s="2">
        <v>0.01</v>
      </c>
      <c r="U396" s="22">
        <v>42429</v>
      </c>
      <c r="V396" s="7" t="str">
        <f t="shared" ca="1" si="12"/>
        <v>http://keyinvest-de.ubs.com/DE/Showpage.aspx?pageID=5&amp;wkn=UT6YZ5</v>
      </c>
      <c r="W396" s="7" t="str">
        <f t="shared" ca="1" si="13"/>
        <v>DEUT6YZ5=UBSF</v>
      </c>
    </row>
    <row r="397" spans="1:23" ht="14.25" customHeight="1">
      <c r="A397" s="7" t="s">
        <v>18</v>
      </c>
      <c r="B397" s="7" t="s">
        <v>19</v>
      </c>
      <c r="C397" s="21" t="s">
        <v>986</v>
      </c>
      <c r="D397" t="s">
        <v>109</v>
      </c>
      <c r="E397">
        <v>51.1</v>
      </c>
      <c r="F397" t="s">
        <v>143</v>
      </c>
      <c r="G397" t="s">
        <v>144</v>
      </c>
      <c r="H397" s="22">
        <v>42377</v>
      </c>
      <c r="I397" s="11">
        <v>42552</v>
      </c>
      <c r="J397" s="11">
        <v>42559</v>
      </c>
      <c r="L397" s="21">
        <v>20</v>
      </c>
      <c r="M397" s="8">
        <v>1000</v>
      </c>
      <c r="N397">
        <v>9.4</v>
      </c>
      <c r="O397">
        <v>50</v>
      </c>
      <c r="Q397" s="21"/>
      <c r="R397" s="10"/>
      <c r="T397" s="2">
        <v>5.0000000000000001E-3</v>
      </c>
      <c r="U397" s="22">
        <v>42429</v>
      </c>
      <c r="V397" s="7" t="str">
        <f t="shared" ca="1" si="12"/>
        <v>http://keyinvest-de.ubs.com/DE/Showpage.aspx?pageID=5&amp;wkn=UT69GV</v>
      </c>
      <c r="W397" s="7" t="str">
        <f t="shared" ca="1" si="13"/>
        <v>DEUT69GV=UBSF</v>
      </c>
    </row>
    <row r="398" spans="1:23" ht="14.25" customHeight="1">
      <c r="A398" s="7" t="s">
        <v>18</v>
      </c>
      <c r="B398" s="7" t="s">
        <v>19</v>
      </c>
      <c r="C398" s="21" t="s">
        <v>987</v>
      </c>
      <c r="D398" t="s">
        <v>109</v>
      </c>
      <c r="E398">
        <v>51.1</v>
      </c>
      <c r="F398" t="s">
        <v>143</v>
      </c>
      <c r="G398" t="s">
        <v>144</v>
      </c>
      <c r="H398" s="22">
        <v>42377</v>
      </c>
      <c r="I398" s="11">
        <v>42769</v>
      </c>
      <c r="J398" s="11">
        <v>42776</v>
      </c>
      <c r="L398" s="21">
        <v>20</v>
      </c>
      <c r="M398" s="8">
        <v>1000</v>
      </c>
      <c r="N398">
        <v>6.8</v>
      </c>
      <c r="O398">
        <v>50</v>
      </c>
      <c r="Q398" s="21"/>
      <c r="R398" s="10"/>
      <c r="T398" s="2">
        <v>0.01</v>
      </c>
      <c r="U398" s="22">
        <v>42429</v>
      </c>
      <c r="V398" s="7" t="str">
        <f t="shared" ca="1" si="12"/>
        <v>http://keyinvest-de.ubs.com/DE/Showpage.aspx?pageID=5&amp;wkn=UT7DBN</v>
      </c>
      <c r="W398" s="7" t="str">
        <f t="shared" ca="1" si="13"/>
        <v>DEUT7DBN=UBSF</v>
      </c>
    </row>
    <row r="399" spans="1:23" ht="14.25" customHeight="1">
      <c r="A399" s="7" t="s">
        <v>18</v>
      </c>
      <c r="B399" s="7" t="s">
        <v>19</v>
      </c>
      <c r="C399" s="21" t="s">
        <v>988</v>
      </c>
      <c r="D399" t="s">
        <v>109</v>
      </c>
      <c r="E399">
        <v>51.1</v>
      </c>
      <c r="F399" t="s">
        <v>143</v>
      </c>
      <c r="G399" t="s">
        <v>144</v>
      </c>
      <c r="H399" s="22">
        <v>42377</v>
      </c>
      <c r="I399" s="11">
        <v>42832</v>
      </c>
      <c r="J399" s="11">
        <v>42843</v>
      </c>
      <c r="L399" s="21">
        <v>22.22222</v>
      </c>
      <c r="M399" s="8">
        <v>1000</v>
      </c>
      <c r="N399">
        <v>4</v>
      </c>
      <c r="O399">
        <v>45</v>
      </c>
      <c r="Q399" s="12"/>
      <c r="R399" s="10"/>
      <c r="T399" s="2">
        <v>0.01</v>
      </c>
      <c r="U399" s="22">
        <v>42429</v>
      </c>
      <c r="V399" s="7" t="str">
        <f t="shared" ca="1" si="12"/>
        <v>http://keyinvest-de.ubs.com/DE/Showpage.aspx?pageID=5&amp;wkn=UT6Q00</v>
      </c>
      <c r="W399" s="7" t="str">
        <f t="shared" ca="1" si="13"/>
        <v>DEUT6Q00=UBSF</v>
      </c>
    </row>
    <row r="400" spans="1:23" ht="14.25" customHeight="1">
      <c r="A400" s="7" t="s">
        <v>18</v>
      </c>
      <c r="B400" s="7" t="s">
        <v>19</v>
      </c>
      <c r="C400" s="21" t="s">
        <v>989</v>
      </c>
      <c r="D400" t="s">
        <v>109</v>
      </c>
      <c r="E400">
        <v>51.1</v>
      </c>
      <c r="F400" t="s">
        <v>143</v>
      </c>
      <c r="G400" t="s">
        <v>144</v>
      </c>
      <c r="H400" s="22">
        <v>42377</v>
      </c>
      <c r="I400" s="11">
        <v>42832</v>
      </c>
      <c r="J400" s="11">
        <v>42843</v>
      </c>
      <c r="L400" s="21">
        <v>20</v>
      </c>
      <c r="M400" s="8">
        <v>1000</v>
      </c>
      <c r="N400">
        <v>6.6</v>
      </c>
      <c r="O400">
        <v>50</v>
      </c>
      <c r="Q400" s="12"/>
      <c r="R400" s="10"/>
      <c r="T400" s="2">
        <v>0.01</v>
      </c>
      <c r="U400" s="22">
        <v>42429</v>
      </c>
      <c r="V400" s="7" t="str">
        <f t="shared" ca="1" si="12"/>
        <v>http://keyinvest-de.ubs.com/DE/Showpage.aspx?pageID=5&amp;wkn=UT6YZ9</v>
      </c>
      <c r="W400" s="7" t="str">
        <f t="shared" ca="1" si="13"/>
        <v>DEUT6YZ9=UBSF</v>
      </c>
    </row>
    <row r="401" spans="1:23" ht="14.25" customHeight="1">
      <c r="A401" s="7" t="s">
        <v>18</v>
      </c>
      <c r="B401" s="7" t="s">
        <v>19</v>
      </c>
      <c r="C401" t="s">
        <v>990</v>
      </c>
      <c r="D401" t="s">
        <v>64</v>
      </c>
      <c r="E401">
        <v>135.4</v>
      </c>
      <c r="F401" t="s">
        <v>5</v>
      </c>
      <c r="G401" t="s">
        <v>6</v>
      </c>
      <c r="H401" s="22">
        <v>42377</v>
      </c>
      <c r="I401" s="11">
        <v>42552</v>
      </c>
      <c r="J401" s="11">
        <v>42559</v>
      </c>
      <c r="L401" s="12">
        <v>8</v>
      </c>
      <c r="M401" s="8">
        <v>1000</v>
      </c>
      <c r="N401">
        <v>11.4</v>
      </c>
      <c r="O401">
        <v>125</v>
      </c>
      <c r="Q401" s="21"/>
      <c r="R401" s="10"/>
      <c r="T401" s="2">
        <v>5.0000000000000001E-3</v>
      </c>
      <c r="U401" s="22">
        <v>42429</v>
      </c>
      <c r="V401" s="7" t="str">
        <f t="shared" ca="1" si="12"/>
        <v>http://keyinvest-de.ubs.com/DE/Showpage.aspx?pageID=5&amp;wkn=UT651G</v>
      </c>
      <c r="W401" s="7" t="str">
        <f t="shared" ca="1" si="13"/>
        <v>DEUT651G=UBSF</v>
      </c>
    </row>
    <row r="402" spans="1:23" ht="14.25" customHeight="1">
      <c r="A402" s="7" t="s">
        <v>18</v>
      </c>
      <c r="B402" s="7" t="s">
        <v>19</v>
      </c>
      <c r="C402" s="21" t="s">
        <v>991</v>
      </c>
      <c r="D402" t="s">
        <v>64</v>
      </c>
      <c r="E402">
        <v>135.4</v>
      </c>
      <c r="F402" t="s">
        <v>5</v>
      </c>
      <c r="G402" t="s">
        <v>6</v>
      </c>
      <c r="H402" s="22">
        <v>42377</v>
      </c>
      <c r="I402" s="11">
        <v>42769</v>
      </c>
      <c r="J402" s="11">
        <v>42776</v>
      </c>
      <c r="L402" s="21">
        <v>7.4074070000000001</v>
      </c>
      <c r="M402" s="8">
        <v>1000</v>
      </c>
      <c r="N402">
        <v>10.6</v>
      </c>
      <c r="O402">
        <v>135</v>
      </c>
      <c r="Q402" s="21"/>
      <c r="R402" s="10"/>
      <c r="T402" s="2">
        <v>0.01</v>
      </c>
      <c r="U402" s="22">
        <v>42429</v>
      </c>
      <c r="V402" s="7" t="str">
        <f t="shared" ca="1" si="12"/>
        <v>http://keyinvest-de.ubs.com/DE/Showpage.aspx?pageID=5&amp;wkn=UT7N3S</v>
      </c>
      <c r="W402" s="7" t="str">
        <f t="shared" ca="1" si="13"/>
        <v>DEUT7N3S=UBSF</v>
      </c>
    </row>
    <row r="403" spans="1:23" ht="14.25" customHeight="1">
      <c r="A403" s="7" t="s">
        <v>18</v>
      </c>
      <c r="B403" s="7" t="s">
        <v>19</v>
      </c>
      <c r="C403" s="21" t="s">
        <v>992</v>
      </c>
      <c r="D403" t="s">
        <v>64</v>
      </c>
      <c r="E403">
        <v>135.4</v>
      </c>
      <c r="F403" t="s">
        <v>5</v>
      </c>
      <c r="G403" t="s">
        <v>6</v>
      </c>
      <c r="H403" s="22">
        <v>42377</v>
      </c>
      <c r="I403" s="11">
        <v>42832</v>
      </c>
      <c r="J403" s="11">
        <v>42843</v>
      </c>
      <c r="L403" s="21">
        <v>9.5238099999999992</v>
      </c>
      <c r="M403" s="8">
        <v>1000</v>
      </c>
      <c r="N403">
        <v>3.9</v>
      </c>
      <c r="O403">
        <v>105</v>
      </c>
      <c r="Q403" s="21"/>
      <c r="T403" s="2">
        <v>0.01</v>
      </c>
      <c r="U403" s="22">
        <v>42429</v>
      </c>
      <c r="V403" s="7" t="str">
        <f t="shared" ca="1" si="12"/>
        <v>http://keyinvest-de.ubs.com/DE/Showpage.aspx?pageID=5&amp;wkn=UT6V5J</v>
      </c>
      <c r="W403" s="7" t="str">
        <f t="shared" ca="1" si="13"/>
        <v>DEUT6V5J=UBSF</v>
      </c>
    </row>
    <row r="404" spans="1:23" ht="14.25" customHeight="1">
      <c r="A404" s="7" t="s">
        <v>18</v>
      </c>
      <c r="B404" s="7" t="s">
        <v>19</v>
      </c>
      <c r="C404" s="12" t="s">
        <v>993</v>
      </c>
      <c r="D404" t="s">
        <v>64</v>
      </c>
      <c r="E404">
        <v>135.4</v>
      </c>
      <c r="F404" t="s">
        <v>5</v>
      </c>
      <c r="G404" t="s">
        <v>6</v>
      </c>
      <c r="H404" s="22">
        <v>42377</v>
      </c>
      <c r="I404" s="11">
        <v>42832</v>
      </c>
      <c r="J404" s="11">
        <v>42843</v>
      </c>
      <c r="L404" s="21">
        <v>7.1428570000000002</v>
      </c>
      <c r="M404" s="8">
        <v>1000</v>
      </c>
      <c r="N404">
        <v>11</v>
      </c>
      <c r="O404">
        <v>140</v>
      </c>
      <c r="Q404" s="21"/>
      <c r="T404" s="2">
        <v>0.01</v>
      </c>
      <c r="U404" s="22">
        <v>42429</v>
      </c>
      <c r="V404" s="7" t="str">
        <f t="shared" ca="1" si="12"/>
        <v>http://keyinvest-de.ubs.com/DE/Showpage.aspx?pageID=5&amp;wkn=UT6YYX</v>
      </c>
      <c r="W404" s="7" t="str">
        <f t="shared" ca="1" si="13"/>
        <v>DEUT6YYX=UBSF</v>
      </c>
    </row>
    <row r="405" spans="1:23" ht="14.25" customHeight="1">
      <c r="A405" s="7" t="s">
        <v>18</v>
      </c>
      <c r="B405" s="7" t="s">
        <v>19</v>
      </c>
      <c r="C405" t="s">
        <v>1502</v>
      </c>
      <c r="D405" t="s">
        <v>64</v>
      </c>
      <c r="E405">
        <v>113</v>
      </c>
      <c r="F405" t="s">
        <v>5</v>
      </c>
      <c r="G405" t="s">
        <v>6</v>
      </c>
      <c r="H405" s="22">
        <v>42402</v>
      </c>
      <c r="I405" s="11">
        <v>42587</v>
      </c>
      <c r="J405" s="11">
        <v>42594</v>
      </c>
      <c r="L405" s="21">
        <v>10</v>
      </c>
      <c r="M405" s="8">
        <v>1000</v>
      </c>
      <c r="N405">
        <v>12.3</v>
      </c>
      <c r="O405">
        <v>100</v>
      </c>
      <c r="Q405" s="21"/>
      <c r="T405" s="2">
        <v>5.0000000000000001E-3</v>
      </c>
      <c r="U405" s="22">
        <v>42429</v>
      </c>
      <c r="V405" s="7" t="str">
        <f t="shared" ca="1" si="12"/>
        <v>http://keyinvest-de.ubs.com/DE/Showpage.aspx?pageID=5&amp;wkn=UT7SZA</v>
      </c>
      <c r="W405" s="7" t="str">
        <f t="shared" ca="1" si="13"/>
        <v>DEUT7SZA=UBSF</v>
      </c>
    </row>
    <row r="406" spans="1:23" ht="14.25" customHeight="1">
      <c r="A406" s="7" t="s">
        <v>18</v>
      </c>
      <c r="B406" s="7" t="s">
        <v>19</v>
      </c>
      <c r="C406" t="s">
        <v>1503</v>
      </c>
      <c r="D406" t="s">
        <v>64</v>
      </c>
      <c r="E406">
        <v>113</v>
      </c>
      <c r="F406" t="s">
        <v>5</v>
      </c>
      <c r="G406" t="s">
        <v>6</v>
      </c>
      <c r="H406" s="22">
        <v>42402</v>
      </c>
      <c r="I406" s="11">
        <v>42797</v>
      </c>
      <c r="J406" s="11">
        <v>42804</v>
      </c>
      <c r="L406" s="21">
        <v>10</v>
      </c>
      <c r="M406" s="8">
        <v>1000</v>
      </c>
      <c r="N406">
        <v>8.4</v>
      </c>
      <c r="O406">
        <v>100</v>
      </c>
      <c r="Q406" s="21"/>
      <c r="T406" s="2">
        <v>0.01</v>
      </c>
      <c r="U406" s="22">
        <v>42429</v>
      </c>
      <c r="V406" s="7" t="str">
        <f t="shared" ca="1" si="12"/>
        <v>http://keyinvest-de.ubs.com/DE/Showpage.aspx?pageID=5&amp;wkn=UT7CLT</v>
      </c>
      <c r="W406" s="7" t="str">
        <f t="shared" ca="1" si="13"/>
        <v>DEUT7CLT=UBSF</v>
      </c>
    </row>
    <row r="407" spans="1:23" ht="14.25" customHeight="1">
      <c r="A407" s="7" t="s">
        <v>18</v>
      </c>
      <c r="B407" s="7" t="s">
        <v>19</v>
      </c>
      <c r="C407" s="21" t="s">
        <v>1504</v>
      </c>
      <c r="D407" t="s">
        <v>64</v>
      </c>
      <c r="E407">
        <v>113</v>
      </c>
      <c r="F407" t="s">
        <v>5</v>
      </c>
      <c r="G407" t="s">
        <v>6</v>
      </c>
      <c r="H407" s="22">
        <v>42402</v>
      </c>
      <c r="I407" s="11">
        <v>42888</v>
      </c>
      <c r="J407" s="11">
        <v>42895</v>
      </c>
      <c r="L407" s="21">
        <v>10</v>
      </c>
      <c r="M407" s="8">
        <v>1000</v>
      </c>
      <c r="N407">
        <v>8.1</v>
      </c>
      <c r="O407">
        <v>100</v>
      </c>
      <c r="Q407" s="12"/>
      <c r="T407" s="2">
        <v>0.01</v>
      </c>
      <c r="U407" s="22">
        <v>42429</v>
      </c>
      <c r="V407" s="7" t="str">
        <f t="shared" ca="1" si="12"/>
        <v>http://keyinvest-de.ubs.com/DE/Showpage.aspx?pageID=5&amp;wkn=UT7NQN</v>
      </c>
      <c r="W407" s="7" t="str">
        <f t="shared" ca="1" si="13"/>
        <v>DEUT7NQN=UBSF</v>
      </c>
    </row>
    <row r="408" spans="1:23" ht="14.25" customHeight="1">
      <c r="A408" s="7" t="s">
        <v>18</v>
      </c>
      <c r="B408" s="7" t="s">
        <v>19</v>
      </c>
      <c r="C408" s="21" t="s">
        <v>1163</v>
      </c>
      <c r="D408" s="21" t="s">
        <v>64</v>
      </c>
      <c r="E408">
        <v>119.6</v>
      </c>
      <c r="F408" t="s">
        <v>5</v>
      </c>
      <c r="G408" t="s">
        <v>6</v>
      </c>
      <c r="H408" s="22">
        <v>42388</v>
      </c>
      <c r="I408" s="11">
        <v>42552</v>
      </c>
      <c r="J408" s="11">
        <v>42559</v>
      </c>
      <c r="L408" s="21">
        <v>10</v>
      </c>
      <c r="M408" s="8">
        <v>1000</v>
      </c>
      <c r="N408">
        <v>9.4</v>
      </c>
      <c r="O408">
        <v>100</v>
      </c>
      <c r="Q408" s="21"/>
      <c r="T408" s="2">
        <v>5.0000000000000001E-3</v>
      </c>
      <c r="U408" s="22">
        <v>42429</v>
      </c>
      <c r="V408" s="7" t="str">
        <f t="shared" ca="1" si="12"/>
        <v>http://keyinvest-de.ubs.com/DE/Showpage.aspx?pageID=5&amp;wkn=UT7EEL</v>
      </c>
      <c r="W408" s="7" t="str">
        <f t="shared" ca="1" si="13"/>
        <v>DEUT7EEL=UBSF</v>
      </c>
    </row>
    <row r="409" spans="1:23" ht="14.25" customHeight="1">
      <c r="A409" s="7" t="s">
        <v>18</v>
      </c>
      <c r="B409" s="7" t="s">
        <v>19</v>
      </c>
      <c r="C409" s="21" t="s">
        <v>1164</v>
      </c>
      <c r="D409" s="21" t="s">
        <v>64</v>
      </c>
      <c r="E409">
        <v>119.6</v>
      </c>
      <c r="F409" t="s">
        <v>5</v>
      </c>
      <c r="G409" t="s">
        <v>6</v>
      </c>
      <c r="H409" s="22">
        <v>42388</v>
      </c>
      <c r="I409" s="11">
        <v>42769</v>
      </c>
      <c r="J409" s="11">
        <v>42776</v>
      </c>
      <c r="L409" s="12">
        <v>10</v>
      </c>
      <c r="M409" s="8">
        <v>1000</v>
      </c>
      <c r="N409">
        <v>6.8</v>
      </c>
      <c r="O409">
        <v>100</v>
      </c>
      <c r="Q409" s="21"/>
      <c r="T409" s="2">
        <v>0.01</v>
      </c>
      <c r="U409" s="22">
        <v>42429</v>
      </c>
      <c r="V409" s="7" t="str">
        <f t="shared" ca="1" si="12"/>
        <v>http://keyinvest-de.ubs.com/DE/Showpage.aspx?pageID=5&amp;wkn=UT7ABB</v>
      </c>
      <c r="W409" s="7" t="str">
        <f t="shared" ca="1" si="13"/>
        <v>DEUT7ABB=UBSF</v>
      </c>
    </row>
    <row r="410" spans="1:23" ht="14.25" customHeight="1">
      <c r="A410" s="7" t="s">
        <v>18</v>
      </c>
      <c r="B410" s="7" t="s">
        <v>19</v>
      </c>
      <c r="C410" s="21" t="s">
        <v>1165</v>
      </c>
      <c r="D410" s="21" t="s">
        <v>64</v>
      </c>
      <c r="E410">
        <v>119.6</v>
      </c>
      <c r="F410" t="s">
        <v>5</v>
      </c>
      <c r="G410" t="s">
        <v>6</v>
      </c>
      <c r="H410" s="22">
        <v>42388</v>
      </c>
      <c r="I410" s="11">
        <v>42832</v>
      </c>
      <c r="J410" s="11">
        <v>42843</v>
      </c>
      <c r="L410" s="21">
        <v>10</v>
      </c>
      <c r="M410" s="8">
        <v>1000</v>
      </c>
      <c r="N410">
        <v>6.3</v>
      </c>
      <c r="O410">
        <v>100</v>
      </c>
      <c r="Q410" s="21"/>
      <c r="T410" s="2">
        <v>0.01</v>
      </c>
      <c r="U410" s="22">
        <v>42429</v>
      </c>
      <c r="V410" s="7" t="str">
        <f t="shared" ca="1" si="12"/>
        <v>http://keyinvest-de.ubs.com/DE/Showpage.aspx?pageID=5&amp;wkn=UT7M0L</v>
      </c>
      <c r="W410" s="7" t="str">
        <f t="shared" ca="1" si="13"/>
        <v>DEUT7M0L=UBSF</v>
      </c>
    </row>
    <row r="411" spans="1:23" ht="14.25" customHeight="1">
      <c r="A411" s="7" t="s">
        <v>18</v>
      </c>
      <c r="B411" s="7" t="s">
        <v>19</v>
      </c>
      <c r="C411" s="21" t="s">
        <v>994</v>
      </c>
      <c r="D411" t="s">
        <v>110</v>
      </c>
      <c r="E411">
        <v>46.5</v>
      </c>
      <c r="F411" t="s">
        <v>145</v>
      </c>
      <c r="G411" t="s">
        <v>146</v>
      </c>
      <c r="H411" s="22">
        <v>42377</v>
      </c>
      <c r="I411" s="11">
        <v>42769</v>
      </c>
      <c r="J411" s="11">
        <v>42776</v>
      </c>
      <c r="L411" s="21">
        <v>22.22222</v>
      </c>
      <c r="M411" s="8">
        <v>1000</v>
      </c>
      <c r="N411">
        <v>9.6</v>
      </c>
      <c r="O411">
        <v>45</v>
      </c>
      <c r="Q411" s="21"/>
      <c r="T411" s="2">
        <v>0.01</v>
      </c>
      <c r="U411" s="22">
        <v>42429</v>
      </c>
      <c r="V411" s="7" t="str">
        <f t="shared" ca="1" si="12"/>
        <v>http://keyinvest-de.ubs.com/DE/Showpage.aspx?pageID=5&amp;wkn=UT7MS4</v>
      </c>
      <c r="W411" s="7" t="str">
        <f t="shared" ca="1" si="13"/>
        <v>DEUT7MS4=UBSF</v>
      </c>
    </row>
    <row r="412" spans="1:23" ht="14.25" customHeight="1">
      <c r="A412" s="7" t="s">
        <v>18</v>
      </c>
      <c r="B412" s="7" t="s">
        <v>19</v>
      </c>
      <c r="C412" s="21" t="s">
        <v>995</v>
      </c>
      <c r="D412" t="s">
        <v>110</v>
      </c>
      <c r="E412">
        <v>46.5</v>
      </c>
      <c r="F412" t="s">
        <v>145</v>
      </c>
      <c r="G412" t="s">
        <v>146</v>
      </c>
      <c r="H412" s="22">
        <v>42377</v>
      </c>
      <c r="I412" s="11">
        <v>42832</v>
      </c>
      <c r="J412" s="11">
        <v>42843</v>
      </c>
      <c r="L412" s="21">
        <v>25</v>
      </c>
      <c r="M412" s="8">
        <v>1000</v>
      </c>
      <c r="N412">
        <v>6.3</v>
      </c>
      <c r="O412">
        <v>40</v>
      </c>
      <c r="Q412" s="21"/>
      <c r="T412" s="2">
        <v>0.01</v>
      </c>
      <c r="U412" s="22">
        <v>42429</v>
      </c>
      <c r="V412" s="7" t="str">
        <f t="shared" ca="1" si="12"/>
        <v>http://keyinvest-de.ubs.com/DE/Showpage.aspx?pageID=5&amp;wkn=UT69GW</v>
      </c>
      <c r="W412" s="7" t="str">
        <f t="shared" ca="1" si="13"/>
        <v>DEUT69GW=UBSF</v>
      </c>
    </row>
    <row r="413" spans="1:23" ht="14.25" customHeight="1">
      <c r="A413" s="7" t="s">
        <v>18</v>
      </c>
      <c r="B413" s="7" t="s">
        <v>19</v>
      </c>
      <c r="C413" s="21" t="s">
        <v>996</v>
      </c>
      <c r="D413" t="s">
        <v>110</v>
      </c>
      <c r="E413">
        <v>46.5</v>
      </c>
      <c r="F413" t="s">
        <v>145</v>
      </c>
      <c r="G413" t="s">
        <v>146</v>
      </c>
      <c r="H413" s="22">
        <v>42377</v>
      </c>
      <c r="I413" s="11">
        <v>42832</v>
      </c>
      <c r="J413" s="11">
        <v>42843</v>
      </c>
      <c r="L413" s="21">
        <v>22.22222</v>
      </c>
      <c r="M413" s="8">
        <v>1000</v>
      </c>
      <c r="N413">
        <v>9.1</v>
      </c>
      <c r="O413">
        <v>45</v>
      </c>
      <c r="Q413" s="21"/>
      <c r="T413" s="2">
        <v>0.01</v>
      </c>
      <c r="U413" s="22">
        <v>42429</v>
      </c>
      <c r="V413" s="7" t="str">
        <f t="shared" ca="1" si="12"/>
        <v>http://keyinvest-de.ubs.com/DE/Showpage.aspx?pageID=5&amp;wkn=UT64PG</v>
      </c>
      <c r="W413" s="7" t="str">
        <f t="shared" ca="1" si="13"/>
        <v>DEUT64PG=UBSF</v>
      </c>
    </row>
    <row r="414" spans="1:23" ht="14.25" customHeight="1">
      <c r="A414" s="7" t="s">
        <v>18</v>
      </c>
      <c r="B414" s="7" t="s">
        <v>19</v>
      </c>
      <c r="C414" s="21" t="s">
        <v>1508</v>
      </c>
      <c r="D414" t="s">
        <v>110</v>
      </c>
      <c r="E414">
        <v>46.1</v>
      </c>
      <c r="F414" t="s">
        <v>145</v>
      </c>
      <c r="G414" t="s">
        <v>146</v>
      </c>
      <c r="H414" s="22">
        <v>42402</v>
      </c>
      <c r="I414" s="11">
        <v>42587</v>
      </c>
      <c r="J414" s="11">
        <v>42594</v>
      </c>
      <c r="L414" s="21">
        <v>22.22222</v>
      </c>
      <c r="M414" s="8">
        <v>1000</v>
      </c>
      <c r="N414">
        <v>13.6</v>
      </c>
      <c r="O414">
        <v>45</v>
      </c>
      <c r="Q414" s="21"/>
      <c r="T414" s="2">
        <v>5.0000000000000001E-3</v>
      </c>
      <c r="U414" s="22">
        <v>42429</v>
      </c>
      <c r="V414" s="7" t="str">
        <f t="shared" ca="1" si="12"/>
        <v>http://keyinvest-de.ubs.com/DE/Showpage.aspx?pageID=5&amp;wkn=UT7CLU</v>
      </c>
      <c r="W414" s="7" t="str">
        <f t="shared" ca="1" si="13"/>
        <v>DEUT7CLU=UBSF</v>
      </c>
    </row>
    <row r="415" spans="1:23" ht="14.25" customHeight="1">
      <c r="A415" s="7" t="s">
        <v>18</v>
      </c>
      <c r="B415" s="7" t="s">
        <v>19</v>
      </c>
      <c r="C415" s="21" t="s">
        <v>1509</v>
      </c>
      <c r="D415" t="s">
        <v>110</v>
      </c>
      <c r="E415">
        <v>46.1</v>
      </c>
      <c r="F415" t="s">
        <v>145</v>
      </c>
      <c r="G415" t="s">
        <v>146</v>
      </c>
      <c r="H415" s="22">
        <v>42402</v>
      </c>
      <c r="I415" s="11">
        <v>42797</v>
      </c>
      <c r="J415" s="11">
        <v>42804</v>
      </c>
      <c r="L415" s="21">
        <v>22.22222</v>
      </c>
      <c r="M415" s="8">
        <v>1000</v>
      </c>
      <c r="N415">
        <v>9.6</v>
      </c>
      <c r="O415">
        <v>45</v>
      </c>
      <c r="Q415" s="21"/>
      <c r="T415" s="2">
        <v>0.01</v>
      </c>
      <c r="U415" s="22">
        <v>42429</v>
      </c>
      <c r="V415" s="7" t="str">
        <f t="shared" ca="1" si="12"/>
        <v>http://keyinvest-de.ubs.com/DE/Showpage.aspx?pageID=5&amp;wkn=UT7NQM</v>
      </c>
      <c r="W415" s="7" t="str">
        <f t="shared" ca="1" si="13"/>
        <v>DEUT7NQM=UBSF</v>
      </c>
    </row>
    <row r="416" spans="1:23" ht="14.25" customHeight="1">
      <c r="A416" s="7" t="s">
        <v>18</v>
      </c>
      <c r="B416" s="7" t="s">
        <v>19</v>
      </c>
      <c r="C416" s="21" t="s">
        <v>1510</v>
      </c>
      <c r="D416" t="s">
        <v>110</v>
      </c>
      <c r="E416">
        <v>46.1</v>
      </c>
      <c r="F416" t="s">
        <v>145</v>
      </c>
      <c r="G416" t="s">
        <v>146</v>
      </c>
      <c r="H416" s="22">
        <v>42402</v>
      </c>
      <c r="I416" s="11">
        <v>42888</v>
      </c>
      <c r="J416" s="11">
        <v>42895</v>
      </c>
      <c r="L416" s="21">
        <v>22.22222</v>
      </c>
      <c r="M416" s="8">
        <v>1000</v>
      </c>
      <c r="N416">
        <v>8.9</v>
      </c>
      <c r="O416">
        <v>45</v>
      </c>
      <c r="Q416" s="21"/>
      <c r="T416" s="2">
        <v>0.01</v>
      </c>
      <c r="U416" s="22">
        <v>42429</v>
      </c>
      <c r="V416" s="7" t="str">
        <f t="shared" ca="1" si="12"/>
        <v>http://keyinvest-de.ubs.com/DE/Showpage.aspx?pageID=5&amp;wkn=UT7NQL</v>
      </c>
      <c r="W416" s="7" t="str">
        <f t="shared" ca="1" si="13"/>
        <v>DEUT7NQL=UBSF</v>
      </c>
    </row>
    <row r="417" spans="1:23" ht="14.25" customHeight="1">
      <c r="A417" s="7" t="s">
        <v>18</v>
      </c>
      <c r="B417" s="7" t="s">
        <v>147</v>
      </c>
      <c r="C417" s="21" t="s">
        <v>320</v>
      </c>
      <c r="D417" t="s">
        <v>361</v>
      </c>
      <c r="E417">
        <v>28.97</v>
      </c>
      <c r="F417" t="s">
        <v>351</v>
      </c>
      <c r="G417" t="s">
        <v>371</v>
      </c>
      <c r="H417" s="22">
        <v>42377</v>
      </c>
      <c r="I417" s="11">
        <v>42552</v>
      </c>
      <c r="J417" s="11">
        <v>42559</v>
      </c>
      <c r="L417" s="12">
        <v>33.333329999999997</v>
      </c>
      <c r="M417" s="8">
        <v>1000</v>
      </c>
      <c r="N417">
        <v>11.6</v>
      </c>
      <c r="O417">
        <v>30</v>
      </c>
      <c r="Q417" s="14"/>
      <c r="S417">
        <v>22.5</v>
      </c>
      <c r="T417" s="2">
        <v>5.0000000000000001E-3</v>
      </c>
      <c r="U417" s="22">
        <v>42429</v>
      </c>
      <c r="V417" s="7" t="str">
        <f t="shared" ca="1" si="12"/>
        <v>http://keyinvest-de.ubs.com/DE/Showpage.aspx?pageID=5&amp;wkn=UT7MUE</v>
      </c>
      <c r="W417" s="7" t="str">
        <f t="shared" ca="1" si="13"/>
        <v>DEUT7MUE=UBSF</v>
      </c>
    </row>
    <row r="418" spans="1:23" ht="14.25" customHeight="1">
      <c r="A418" s="7" t="s">
        <v>18</v>
      </c>
      <c r="B418" s="7" t="s">
        <v>147</v>
      </c>
      <c r="C418" s="21" t="s">
        <v>321</v>
      </c>
      <c r="D418" t="s">
        <v>361</v>
      </c>
      <c r="E418">
        <v>28.97</v>
      </c>
      <c r="F418" t="s">
        <v>351</v>
      </c>
      <c r="G418" t="s">
        <v>371</v>
      </c>
      <c r="H418" s="22">
        <v>42377</v>
      </c>
      <c r="I418" s="11">
        <v>42769</v>
      </c>
      <c r="J418" s="11">
        <v>42776</v>
      </c>
      <c r="L418" s="12">
        <v>33.333329999999997</v>
      </c>
      <c r="M418" s="8">
        <v>1000</v>
      </c>
      <c r="N418">
        <v>8.8000000000000007</v>
      </c>
      <c r="O418">
        <v>30</v>
      </c>
      <c r="Q418" s="14"/>
      <c r="S418">
        <v>22.5</v>
      </c>
      <c r="T418" s="2">
        <v>0.01</v>
      </c>
      <c r="U418" s="22">
        <v>42429</v>
      </c>
      <c r="V418" s="7" t="str">
        <f t="shared" ca="1" si="12"/>
        <v>http://keyinvest-de.ubs.com/DE/Showpage.aspx?pageID=5&amp;wkn=UT7E0S</v>
      </c>
      <c r="W418" s="7" t="str">
        <f t="shared" ca="1" si="13"/>
        <v>DEUT7E0S=UBSF</v>
      </c>
    </row>
    <row r="419" spans="1:23" ht="14.25" customHeight="1">
      <c r="A419" s="7" t="s">
        <v>18</v>
      </c>
      <c r="B419" s="7" t="s">
        <v>147</v>
      </c>
      <c r="C419" s="21" t="s">
        <v>322</v>
      </c>
      <c r="D419" t="s">
        <v>361</v>
      </c>
      <c r="E419">
        <v>28.97</v>
      </c>
      <c r="F419" t="s">
        <v>351</v>
      </c>
      <c r="G419" t="s">
        <v>371</v>
      </c>
      <c r="H419" s="22">
        <v>42377</v>
      </c>
      <c r="I419" s="11">
        <v>42832</v>
      </c>
      <c r="J419" s="11">
        <v>42843</v>
      </c>
      <c r="L419" s="12">
        <v>33.333329999999997</v>
      </c>
      <c r="M419" s="8">
        <v>1000</v>
      </c>
      <c r="N419">
        <v>8.5</v>
      </c>
      <c r="O419">
        <v>30</v>
      </c>
      <c r="Q419" s="14"/>
      <c r="S419">
        <v>22.5</v>
      </c>
      <c r="T419" s="2">
        <v>0.01</v>
      </c>
      <c r="U419" s="22">
        <v>42429</v>
      </c>
      <c r="V419" s="7" t="str">
        <f t="shared" ca="1" si="12"/>
        <v>http://keyinvest-de.ubs.com/DE/Showpage.aspx?pageID=5&amp;wkn=UT7WDE</v>
      </c>
      <c r="W419" s="7" t="str">
        <f t="shared" ca="1" si="13"/>
        <v>DEUT7WDE=UBSF</v>
      </c>
    </row>
    <row r="420" spans="1:23" ht="14.25" customHeight="1">
      <c r="A420" s="7" t="s">
        <v>18</v>
      </c>
      <c r="B420" s="7" t="s">
        <v>147</v>
      </c>
      <c r="C420" s="21" t="s">
        <v>1127</v>
      </c>
      <c r="D420" t="s">
        <v>361</v>
      </c>
      <c r="E420">
        <v>26.3</v>
      </c>
      <c r="F420" t="s">
        <v>351</v>
      </c>
      <c r="G420" t="s">
        <v>371</v>
      </c>
      <c r="H420" s="22">
        <v>42388</v>
      </c>
      <c r="I420" s="11">
        <v>42552</v>
      </c>
      <c r="J420" s="11">
        <v>42559</v>
      </c>
      <c r="L420" s="12">
        <v>37.037039999999998</v>
      </c>
      <c r="M420" s="8">
        <v>1000</v>
      </c>
      <c r="N420">
        <v>13.6</v>
      </c>
      <c r="O420">
        <v>27</v>
      </c>
      <c r="Q420" s="12"/>
      <c r="S420">
        <v>20</v>
      </c>
      <c r="T420" s="2">
        <v>5.0000000000000001E-3</v>
      </c>
      <c r="U420" s="22">
        <v>42429</v>
      </c>
      <c r="V420" s="7" t="str">
        <f t="shared" ca="1" si="12"/>
        <v>http://keyinvest-de.ubs.com/DE/Showpage.aspx?pageID=5&amp;wkn=UT60R2</v>
      </c>
      <c r="W420" s="7" t="str">
        <f t="shared" ca="1" si="13"/>
        <v>DEUT60R2=UBSF</v>
      </c>
    </row>
    <row r="421" spans="1:23" ht="14.25" customHeight="1">
      <c r="A421" s="7" t="s">
        <v>18</v>
      </c>
      <c r="B421" s="7" t="s">
        <v>147</v>
      </c>
      <c r="C421" s="21" t="s">
        <v>1128</v>
      </c>
      <c r="D421" t="s">
        <v>361</v>
      </c>
      <c r="E421">
        <v>26.3</v>
      </c>
      <c r="F421" t="s">
        <v>351</v>
      </c>
      <c r="G421" t="s">
        <v>371</v>
      </c>
      <c r="H421" s="13">
        <v>42388</v>
      </c>
      <c r="I421" s="11">
        <v>42769</v>
      </c>
      <c r="J421" s="11">
        <v>42776</v>
      </c>
      <c r="L421" s="12">
        <v>37.037039999999998</v>
      </c>
      <c r="M421" s="8">
        <v>1000</v>
      </c>
      <c r="N421">
        <v>9.6</v>
      </c>
      <c r="O421">
        <v>27</v>
      </c>
      <c r="Q421" s="21"/>
      <c r="S421">
        <v>20</v>
      </c>
      <c r="T421" s="2">
        <v>0.01</v>
      </c>
      <c r="U421" s="22">
        <v>42429</v>
      </c>
      <c r="V421" s="7" t="str">
        <f t="shared" ca="1" si="12"/>
        <v>http://keyinvest-de.ubs.com/DE/Showpage.aspx?pageID=5&amp;wkn=UT7CPX</v>
      </c>
      <c r="W421" s="7" t="str">
        <f t="shared" ca="1" si="13"/>
        <v>DEUT7CPX=UBSF</v>
      </c>
    </row>
    <row r="422" spans="1:23" ht="14.25" customHeight="1">
      <c r="A422" s="7" t="s">
        <v>18</v>
      </c>
      <c r="B422" s="7" t="s">
        <v>147</v>
      </c>
      <c r="C422" s="21" t="s">
        <v>1129</v>
      </c>
      <c r="D422" t="s">
        <v>361</v>
      </c>
      <c r="E422">
        <v>26.3</v>
      </c>
      <c r="F422" t="s">
        <v>351</v>
      </c>
      <c r="G422" t="s">
        <v>371</v>
      </c>
      <c r="H422" s="13">
        <v>42388</v>
      </c>
      <c r="I422" s="11">
        <v>42832</v>
      </c>
      <c r="J422" s="11">
        <v>42843</v>
      </c>
      <c r="L422" s="12">
        <v>38.461539999999999</v>
      </c>
      <c r="M422" s="8">
        <v>1000</v>
      </c>
      <c r="N422">
        <v>8.1999999999999993</v>
      </c>
      <c r="O422">
        <v>26</v>
      </c>
      <c r="Q422" s="21"/>
      <c r="S422">
        <v>20</v>
      </c>
      <c r="T422" s="2">
        <v>0.01</v>
      </c>
      <c r="U422" s="22">
        <v>42429</v>
      </c>
      <c r="V422" s="7" t="str">
        <f t="shared" ca="1" si="12"/>
        <v>http://keyinvest-de.ubs.com/DE/Showpage.aspx?pageID=5&amp;wkn=UT6132</v>
      </c>
      <c r="W422" s="7" t="str">
        <f t="shared" ca="1" si="13"/>
        <v>DEUT6132=UBSF</v>
      </c>
    </row>
    <row r="423" spans="1:23" ht="14.25" customHeight="1">
      <c r="A423" s="7" t="s">
        <v>18</v>
      </c>
      <c r="B423" s="7" t="s">
        <v>147</v>
      </c>
      <c r="C423" s="21" t="s">
        <v>1268</v>
      </c>
      <c r="D423" t="s">
        <v>361</v>
      </c>
      <c r="E423">
        <v>25.8</v>
      </c>
      <c r="F423" t="s">
        <v>351</v>
      </c>
      <c r="G423" t="s">
        <v>371</v>
      </c>
      <c r="H423" s="13">
        <v>42402</v>
      </c>
      <c r="I423" s="11">
        <v>42587</v>
      </c>
      <c r="J423" s="11">
        <v>42594</v>
      </c>
      <c r="L423" s="12">
        <v>40</v>
      </c>
      <c r="M423" s="8">
        <v>1000</v>
      </c>
      <c r="N423">
        <v>12.8</v>
      </c>
      <c r="O423">
        <v>25</v>
      </c>
      <c r="Q423" s="21"/>
      <c r="S423">
        <v>20</v>
      </c>
      <c r="T423" s="2">
        <v>5.0000000000000001E-3</v>
      </c>
      <c r="U423" s="22">
        <v>42429</v>
      </c>
      <c r="V423" s="7" t="str">
        <f t="shared" ca="1" si="12"/>
        <v>http://keyinvest-de.ubs.com/DE/Showpage.aspx?pageID=5&amp;wkn=UT7BGT</v>
      </c>
      <c r="W423" s="7" t="str">
        <f t="shared" ca="1" si="13"/>
        <v>DEUT7BGT=UBSF</v>
      </c>
    </row>
    <row r="424" spans="1:23" ht="14.25" customHeight="1">
      <c r="A424" s="7" t="s">
        <v>18</v>
      </c>
      <c r="B424" s="7" t="s">
        <v>147</v>
      </c>
      <c r="C424" s="21" t="s">
        <v>1269</v>
      </c>
      <c r="D424" t="s">
        <v>361</v>
      </c>
      <c r="E424">
        <v>25.8</v>
      </c>
      <c r="F424" t="s">
        <v>351</v>
      </c>
      <c r="G424" t="s">
        <v>371</v>
      </c>
      <c r="H424" s="13">
        <v>42402</v>
      </c>
      <c r="I424" s="11">
        <v>42797</v>
      </c>
      <c r="J424" s="11">
        <v>42804</v>
      </c>
      <c r="L424" s="12">
        <v>40</v>
      </c>
      <c r="M424" s="8">
        <v>1000</v>
      </c>
      <c r="N424">
        <v>8.6999999999999993</v>
      </c>
      <c r="O424">
        <v>25</v>
      </c>
      <c r="Q424" s="21"/>
      <c r="S424">
        <v>20</v>
      </c>
      <c r="T424" s="2">
        <v>0.01</v>
      </c>
      <c r="U424" s="22">
        <v>42429</v>
      </c>
      <c r="V424" s="7" t="str">
        <f t="shared" ca="1" si="12"/>
        <v>http://keyinvest-de.ubs.com/DE/Showpage.aspx?pageID=5&amp;wkn=UT7BH5</v>
      </c>
      <c r="W424" s="7" t="str">
        <f t="shared" ca="1" si="13"/>
        <v>DEUT7BH5=UBSF</v>
      </c>
    </row>
    <row r="425" spans="1:23" ht="14.25" customHeight="1">
      <c r="A425" s="7" t="s">
        <v>18</v>
      </c>
      <c r="B425" s="7" t="s">
        <v>147</v>
      </c>
      <c r="C425" t="s">
        <v>1270</v>
      </c>
      <c r="D425" t="s">
        <v>361</v>
      </c>
      <c r="E425">
        <v>25.8</v>
      </c>
      <c r="F425" t="s">
        <v>351</v>
      </c>
      <c r="G425" t="s">
        <v>371</v>
      </c>
      <c r="H425" s="22">
        <v>42402</v>
      </c>
      <c r="I425" s="11">
        <v>42888</v>
      </c>
      <c r="J425" s="11">
        <v>42895</v>
      </c>
      <c r="L425" s="21">
        <v>40</v>
      </c>
      <c r="M425" s="8">
        <v>1000</v>
      </c>
      <c r="N425">
        <v>9.4</v>
      </c>
      <c r="O425">
        <v>25</v>
      </c>
      <c r="Q425" s="21"/>
      <c r="S425">
        <v>20</v>
      </c>
      <c r="T425" s="2">
        <v>0.01</v>
      </c>
      <c r="U425" s="22">
        <v>42429</v>
      </c>
      <c r="V425" s="7" t="str">
        <f t="shared" ca="1" si="12"/>
        <v>http://keyinvest-de.ubs.com/DE/Showpage.aspx?pageID=5&amp;wkn=UT6RZS</v>
      </c>
      <c r="W425" s="7" t="str">
        <f t="shared" ca="1" si="13"/>
        <v>DEUT6RZS=UBSF</v>
      </c>
    </row>
    <row r="426" spans="1:23" ht="14.25" customHeight="1">
      <c r="A426" s="7" t="s">
        <v>18</v>
      </c>
      <c r="B426" s="7" t="s">
        <v>147</v>
      </c>
      <c r="C426" s="21" t="s">
        <v>192</v>
      </c>
      <c r="D426" t="s">
        <v>65</v>
      </c>
      <c r="E426">
        <v>89.09</v>
      </c>
      <c r="F426" t="s">
        <v>7</v>
      </c>
      <c r="G426" t="s">
        <v>20</v>
      </c>
      <c r="H426" s="22">
        <v>42377</v>
      </c>
      <c r="I426" s="11">
        <v>42552</v>
      </c>
      <c r="J426" s="11">
        <v>42559</v>
      </c>
      <c r="L426" s="21">
        <v>11.11111</v>
      </c>
      <c r="M426" s="8">
        <v>1000</v>
      </c>
      <c r="N426">
        <v>8.1999999999999993</v>
      </c>
      <c r="O426">
        <v>90</v>
      </c>
      <c r="Q426" s="14"/>
      <c r="S426">
        <v>70</v>
      </c>
      <c r="T426" s="2">
        <v>5.0000000000000001E-3</v>
      </c>
      <c r="U426" s="22">
        <v>42429</v>
      </c>
      <c r="V426" s="7" t="str">
        <f t="shared" ca="1" si="12"/>
        <v>http://keyinvest-de.ubs.com/DE/Showpage.aspx?pageID=5&amp;wkn=UT7RRX</v>
      </c>
      <c r="W426" s="7" t="str">
        <f t="shared" ca="1" si="13"/>
        <v>DEUT7RRX=UBSF</v>
      </c>
    </row>
    <row r="427" spans="1:23" ht="14.25" customHeight="1">
      <c r="A427" s="7" t="s">
        <v>18</v>
      </c>
      <c r="B427" s="7" t="s">
        <v>147</v>
      </c>
      <c r="C427" s="21" t="s">
        <v>193</v>
      </c>
      <c r="D427" t="s">
        <v>65</v>
      </c>
      <c r="E427">
        <v>89.09</v>
      </c>
      <c r="F427" t="s">
        <v>7</v>
      </c>
      <c r="G427" t="s">
        <v>20</v>
      </c>
      <c r="H427" s="22">
        <v>42377</v>
      </c>
      <c r="I427" s="11">
        <v>42769</v>
      </c>
      <c r="J427" s="11">
        <v>42776</v>
      </c>
      <c r="L427" s="21">
        <v>11.11111</v>
      </c>
      <c r="M427" s="8">
        <v>1000</v>
      </c>
      <c r="N427">
        <v>7.3</v>
      </c>
      <c r="O427">
        <v>90</v>
      </c>
      <c r="Q427" s="14"/>
      <c r="S427">
        <v>70</v>
      </c>
      <c r="T427" s="2">
        <v>0.01</v>
      </c>
      <c r="U427" s="22">
        <v>42429</v>
      </c>
      <c r="V427" s="7" t="str">
        <f t="shared" ca="1" si="12"/>
        <v>http://keyinvest-de.ubs.com/DE/Showpage.aspx?pageID=5&amp;wkn=UT7S49</v>
      </c>
      <c r="W427" s="7" t="str">
        <f t="shared" ca="1" si="13"/>
        <v>DEUT7S49=UBSF</v>
      </c>
    </row>
    <row r="428" spans="1:23" ht="14.25" customHeight="1">
      <c r="A428" s="7" t="s">
        <v>18</v>
      </c>
      <c r="B428" s="7" t="s">
        <v>147</v>
      </c>
      <c r="C428" t="s">
        <v>194</v>
      </c>
      <c r="D428" t="s">
        <v>65</v>
      </c>
      <c r="E428">
        <v>89.09</v>
      </c>
      <c r="F428" t="s">
        <v>7</v>
      </c>
      <c r="G428" t="s">
        <v>20</v>
      </c>
      <c r="H428" s="22">
        <v>42377</v>
      </c>
      <c r="I428" s="11">
        <v>42832</v>
      </c>
      <c r="J428" s="11">
        <v>42843</v>
      </c>
      <c r="L428" s="21">
        <v>11.11111</v>
      </c>
      <c r="M428" s="8">
        <v>1000</v>
      </c>
      <c r="N428">
        <v>7.1</v>
      </c>
      <c r="O428">
        <v>90</v>
      </c>
      <c r="Q428" s="14"/>
      <c r="S428">
        <v>70</v>
      </c>
      <c r="T428" s="2">
        <v>0.01</v>
      </c>
      <c r="U428" s="22">
        <v>42429</v>
      </c>
      <c r="V428" s="7" t="str">
        <f t="shared" ca="1" si="12"/>
        <v>http://keyinvest-de.ubs.com/DE/Showpage.aspx?pageID=5&amp;wkn=UT60HX</v>
      </c>
      <c r="W428" s="7" t="str">
        <f t="shared" ca="1" si="13"/>
        <v>DEUT60HX=UBSF</v>
      </c>
    </row>
    <row r="429" spans="1:23" ht="14.25" customHeight="1">
      <c r="A429" s="7" t="s">
        <v>18</v>
      </c>
      <c r="B429" s="7" t="s">
        <v>147</v>
      </c>
      <c r="C429" s="21" t="s">
        <v>1271</v>
      </c>
      <c r="D429" t="s">
        <v>65</v>
      </c>
      <c r="E429">
        <v>91.3</v>
      </c>
      <c r="F429" t="s">
        <v>7</v>
      </c>
      <c r="G429" t="s">
        <v>20</v>
      </c>
      <c r="H429" s="22">
        <v>42402</v>
      </c>
      <c r="I429" s="11">
        <v>42587</v>
      </c>
      <c r="J429" s="11">
        <v>42594</v>
      </c>
      <c r="L429" s="21">
        <v>11.11111</v>
      </c>
      <c r="M429" s="8">
        <v>1000</v>
      </c>
      <c r="N429">
        <v>8.8000000000000007</v>
      </c>
      <c r="O429">
        <v>90</v>
      </c>
      <c r="Q429" s="21"/>
      <c r="S429">
        <v>70</v>
      </c>
      <c r="T429" s="2">
        <v>5.0000000000000001E-3</v>
      </c>
      <c r="U429" s="22">
        <v>42429</v>
      </c>
      <c r="V429" s="7" t="str">
        <f t="shared" ca="1" si="12"/>
        <v>http://keyinvest-de.ubs.com/DE/Showpage.aspx?pageID=5&amp;wkn=UT6WY3</v>
      </c>
      <c r="W429" s="7" t="str">
        <f t="shared" ca="1" si="13"/>
        <v>DEUT6WY3=UBSF</v>
      </c>
    </row>
    <row r="430" spans="1:23" ht="14.25" customHeight="1">
      <c r="A430" s="7" t="s">
        <v>18</v>
      </c>
      <c r="B430" s="7" t="s">
        <v>147</v>
      </c>
      <c r="C430" s="21" t="s">
        <v>1272</v>
      </c>
      <c r="D430" t="s">
        <v>65</v>
      </c>
      <c r="E430">
        <v>91.3</v>
      </c>
      <c r="F430" t="s">
        <v>7</v>
      </c>
      <c r="G430" t="s">
        <v>20</v>
      </c>
      <c r="H430" s="22">
        <v>42402</v>
      </c>
      <c r="I430" s="11">
        <v>42797</v>
      </c>
      <c r="J430" s="11">
        <v>42804</v>
      </c>
      <c r="L430" s="21">
        <v>11.11111</v>
      </c>
      <c r="M430" s="8">
        <v>1000</v>
      </c>
      <c r="N430">
        <v>7.2</v>
      </c>
      <c r="O430">
        <v>90</v>
      </c>
      <c r="Q430" s="21"/>
      <c r="S430">
        <v>70</v>
      </c>
      <c r="T430" s="2">
        <v>0.01</v>
      </c>
      <c r="U430" s="22">
        <v>42429</v>
      </c>
      <c r="V430" s="7" t="str">
        <f t="shared" ca="1" si="12"/>
        <v>http://keyinvest-de.ubs.com/DE/Showpage.aspx?pageID=5&amp;wkn=UT6X9R</v>
      </c>
      <c r="W430" s="7" t="str">
        <f t="shared" ca="1" si="13"/>
        <v>DEUT6X9R=UBSF</v>
      </c>
    </row>
    <row r="431" spans="1:23" ht="14.25" customHeight="1">
      <c r="A431" s="7" t="s">
        <v>18</v>
      </c>
      <c r="B431" s="7" t="s">
        <v>147</v>
      </c>
      <c r="C431" t="s">
        <v>1273</v>
      </c>
      <c r="D431" t="s">
        <v>65</v>
      </c>
      <c r="E431">
        <v>91.3</v>
      </c>
      <c r="F431" t="s">
        <v>7</v>
      </c>
      <c r="G431" t="s">
        <v>20</v>
      </c>
      <c r="H431" s="22">
        <v>42402</v>
      </c>
      <c r="I431" s="11">
        <v>42888</v>
      </c>
      <c r="J431" s="11">
        <v>42895</v>
      </c>
      <c r="L431" s="21">
        <v>11.11111</v>
      </c>
      <c r="M431" s="8">
        <v>1000</v>
      </c>
      <c r="N431">
        <v>7.2</v>
      </c>
      <c r="O431">
        <v>90</v>
      </c>
      <c r="Q431" s="21"/>
      <c r="S431">
        <v>70</v>
      </c>
      <c r="T431" s="2">
        <v>0.01</v>
      </c>
      <c r="U431" s="22">
        <v>42429</v>
      </c>
      <c r="V431" s="7" t="str">
        <f t="shared" ca="1" si="12"/>
        <v>http://keyinvest-de.ubs.com/DE/Showpage.aspx?pageID=5&amp;wkn=UT7BH4</v>
      </c>
      <c r="W431" s="7" t="str">
        <f t="shared" ca="1" si="13"/>
        <v>DEUT7BH4=UBSF</v>
      </c>
    </row>
    <row r="432" spans="1:23" ht="14.25" customHeight="1">
      <c r="A432" s="7" t="s">
        <v>18</v>
      </c>
      <c r="B432" s="7" t="s">
        <v>147</v>
      </c>
      <c r="C432" t="s">
        <v>1274</v>
      </c>
      <c r="D432" t="s">
        <v>92</v>
      </c>
      <c r="E432">
        <v>57</v>
      </c>
      <c r="F432" t="s">
        <v>111</v>
      </c>
      <c r="G432" t="s">
        <v>112</v>
      </c>
      <c r="H432" s="22">
        <v>42402</v>
      </c>
      <c r="I432" s="11">
        <v>42587</v>
      </c>
      <c r="J432" s="11">
        <v>42594</v>
      </c>
      <c r="L432" s="21">
        <v>17.241379999999999</v>
      </c>
      <c r="M432" s="8">
        <v>1000</v>
      </c>
      <c r="N432">
        <v>14.6</v>
      </c>
      <c r="O432">
        <v>58</v>
      </c>
      <c r="Q432" s="21"/>
      <c r="S432">
        <v>45</v>
      </c>
      <c r="T432" s="2">
        <v>5.0000000000000001E-3</v>
      </c>
      <c r="U432" s="22">
        <v>42429</v>
      </c>
      <c r="V432" s="7" t="str">
        <f t="shared" ca="1" si="12"/>
        <v>http://keyinvest-de.ubs.com/DE/Showpage.aspx?pageID=5&amp;wkn=UT7L76</v>
      </c>
      <c r="W432" s="7" t="str">
        <f t="shared" ca="1" si="13"/>
        <v>DEUT7L76=UBSF</v>
      </c>
    </row>
    <row r="433" spans="1:23" ht="14.25" customHeight="1">
      <c r="A433" s="7" t="s">
        <v>18</v>
      </c>
      <c r="B433" s="7" t="s">
        <v>147</v>
      </c>
      <c r="C433" t="s">
        <v>1275</v>
      </c>
      <c r="D433" t="s">
        <v>92</v>
      </c>
      <c r="E433">
        <v>57</v>
      </c>
      <c r="F433" t="s">
        <v>111</v>
      </c>
      <c r="G433" t="s">
        <v>112</v>
      </c>
      <c r="H433" s="22">
        <v>42402</v>
      </c>
      <c r="I433" s="11">
        <v>42797</v>
      </c>
      <c r="J433" s="11">
        <v>42804</v>
      </c>
      <c r="L433" s="21">
        <v>17.241379999999999</v>
      </c>
      <c r="M433" s="8">
        <v>1000</v>
      </c>
      <c r="N433">
        <v>9.9</v>
      </c>
      <c r="O433">
        <v>58</v>
      </c>
      <c r="Q433" s="21"/>
      <c r="S433">
        <v>45</v>
      </c>
      <c r="T433" s="2">
        <v>0.01</v>
      </c>
      <c r="U433" s="22">
        <v>42429</v>
      </c>
      <c r="V433" s="7" t="str">
        <f t="shared" ca="1" si="12"/>
        <v>http://keyinvest-de.ubs.com/DE/Showpage.aspx?pageID=5&amp;wkn=UT7L6U</v>
      </c>
      <c r="W433" s="7" t="str">
        <f t="shared" ca="1" si="13"/>
        <v>DEUT7L6U=UBSF</v>
      </c>
    </row>
    <row r="434" spans="1:23" ht="14.25" customHeight="1">
      <c r="A434" s="7" t="s">
        <v>18</v>
      </c>
      <c r="B434" s="7" t="s">
        <v>147</v>
      </c>
      <c r="C434" s="21" t="s">
        <v>1276</v>
      </c>
      <c r="D434" t="s">
        <v>92</v>
      </c>
      <c r="E434">
        <v>57</v>
      </c>
      <c r="F434" t="s">
        <v>111</v>
      </c>
      <c r="G434" t="s">
        <v>112</v>
      </c>
      <c r="H434" s="22">
        <v>42402</v>
      </c>
      <c r="I434" s="11">
        <v>42888</v>
      </c>
      <c r="J434" s="11">
        <v>42895</v>
      </c>
      <c r="L434" s="21">
        <v>17.241379999999999</v>
      </c>
      <c r="M434" s="8">
        <v>1000</v>
      </c>
      <c r="N434">
        <v>9.4</v>
      </c>
      <c r="O434">
        <v>58</v>
      </c>
      <c r="Q434" s="21"/>
      <c r="S434">
        <v>45</v>
      </c>
      <c r="T434" s="2">
        <v>0.01</v>
      </c>
      <c r="U434" s="22">
        <v>42429</v>
      </c>
      <c r="V434" s="7" t="str">
        <f t="shared" ca="1" si="12"/>
        <v>http://keyinvest-de.ubs.com/DE/Showpage.aspx?pageID=5&amp;wkn=UT7KUU</v>
      </c>
      <c r="W434" s="7" t="str">
        <f t="shared" ca="1" si="13"/>
        <v>DEUT7KUU=UBSF</v>
      </c>
    </row>
    <row r="435" spans="1:23" ht="14.25" customHeight="1">
      <c r="A435" s="7" t="s">
        <v>18</v>
      </c>
      <c r="B435" s="7" t="s">
        <v>147</v>
      </c>
      <c r="C435" s="21" t="s">
        <v>195</v>
      </c>
      <c r="D435" t="s">
        <v>0</v>
      </c>
      <c r="E435">
        <v>165</v>
      </c>
      <c r="F435" t="s">
        <v>22</v>
      </c>
      <c r="G435" t="s">
        <v>23</v>
      </c>
      <c r="H435" s="22">
        <v>42377</v>
      </c>
      <c r="I435" s="11">
        <v>42552</v>
      </c>
      <c r="J435" s="11">
        <v>42559</v>
      </c>
      <c r="L435" s="21">
        <v>5.8823530000000002</v>
      </c>
      <c r="M435" s="8">
        <v>1000</v>
      </c>
      <c r="N435">
        <v>7.1</v>
      </c>
      <c r="O435">
        <v>170</v>
      </c>
      <c r="Q435" s="14"/>
      <c r="S435">
        <v>130</v>
      </c>
      <c r="T435" s="2">
        <v>5.0000000000000001E-3</v>
      </c>
      <c r="U435" s="22">
        <v>42429</v>
      </c>
      <c r="V435" s="7" t="str">
        <f t="shared" ca="1" si="12"/>
        <v>http://keyinvest-de.ubs.com/DE/Showpage.aspx?pageID=5&amp;wkn=UT6Q8E</v>
      </c>
      <c r="W435" s="7" t="str">
        <f t="shared" ca="1" si="13"/>
        <v>DEUT6Q8E=UBSF</v>
      </c>
    </row>
    <row r="436" spans="1:23" ht="14.25" customHeight="1">
      <c r="A436" s="7" t="s">
        <v>18</v>
      </c>
      <c r="B436" s="7" t="s">
        <v>147</v>
      </c>
      <c r="C436" t="s">
        <v>196</v>
      </c>
      <c r="D436" t="s">
        <v>0</v>
      </c>
      <c r="E436">
        <v>165</v>
      </c>
      <c r="F436" t="s">
        <v>22</v>
      </c>
      <c r="G436" t="s">
        <v>23</v>
      </c>
      <c r="H436" s="22">
        <v>42377</v>
      </c>
      <c r="I436" s="11">
        <v>42769</v>
      </c>
      <c r="J436" s="11">
        <v>42776</v>
      </c>
      <c r="L436" s="21">
        <v>5.8823530000000002</v>
      </c>
      <c r="M436" s="8">
        <v>1000</v>
      </c>
      <c r="N436">
        <v>6.3</v>
      </c>
      <c r="O436">
        <v>170</v>
      </c>
      <c r="Q436" s="14"/>
      <c r="S436">
        <v>130</v>
      </c>
      <c r="T436" s="2">
        <v>0.01</v>
      </c>
      <c r="U436" s="22">
        <v>42429</v>
      </c>
      <c r="V436" s="7" t="str">
        <f t="shared" ca="1" si="12"/>
        <v>http://keyinvest-de.ubs.com/DE/Showpage.aspx?pageID=5&amp;wkn=UT6PWE</v>
      </c>
      <c r="W436" s="7" t="str">
        <f t="shared" ca="1" si="13"/>
        <v>DEUT6PWE=UBSF</v>
      </c>
    </row>
    <row r="437" spans="1:23" ht="14.25" customHeight="1">
      <c r="A437" s="7" t="s">
        <v>18</v>
      </c>
      <c r="B437" s="7" t="s">
        <v>147</v>
      </c>
      <c r="C437" t="s">
        <v>197</v>
      </c>
      <c r="D437" t="s">
        <v>0</v>
      </c>
      <c r="E437">
        <v>165</v>
      </c>
      <c r="F437" t="s">
        <v>22</v>
      </c>
      <c r="G437" t="s">
        <v>23</v>
      </c>
      <c r="H437" s="22">
        <v>42377</v>
      </c>
      <c r="I437" s="11">
        <v>42832</v>
      </c>
      <c r="J437" s="11">
        <v>42843</v>
      </c>
      <c r="L437" s="21">
        <v>5.8823530000000002</v>
      </c>
      <c r="M437" s="8">
        <v>1000</v>
      </c>
      <c r="N437">
        <v>6.1</v>
      </c>
      <c r="O437">
        <v>170</v>
      </c>
      <c r="Q437" s="14"/>
      <c r="S437">
        <v>130</v>
      </c>
      <c r="T437" s="2">
        <v>0.01</v>
      </c>
      <c r="U437" s="22">
        <v>42429</v>
      </c>
      <c r="V437" s="7" t="str">
        <f t="shared" ca="1" si="12"/>
        <v>http://keyinvest-de.ubs.com/DE/Showpage.aspx?pageID=5&amp;wkn=UT7DKB</v>
      </c>
      <c r="W437" s="7" t="str">
        <f t="shared" ca="1" si="13"/>
        <v>DEUT7DKB=UBSF</v>
      </c>
    </row>
    <row r="438" spans="1:23" ht="14.25" customHeight="1">
      <c r="A438" s="7" t="s">
        <v>18</v>
      </c>
      <c r="B438" s="7" t="s">
        <v>147</v>
      </c>
      <c r="C438" t="s">
        <v>1277</v>
      </c>
      <c r="D438" t="s">
        <v>0</v>
      </c>
      <c r="E438">
        <v>148.19999999999999</v>
      </c>
      <c r="F438" t="s">
        <v>22</v>
      </c>
      <c r="G438" t="s">
        <v>23</v>
      </c>
      <c r="H438" s="22">
        <v>42402</v>
      </c>
      <c r="I438" s="11">
        <v>42587</v>
      </c>
      <c r="J438" s="11">
        <v>42594</v>
      </c>
      <c r="L438" s="21">
        <v>6.6666670000000003</v>
      </c>
      <c r="M438" s="8">
        <v>1000</v>
      </c>
      <c r="N438">
        <v>11.1</v>
      </c>
      <c r="O438">
        <v>150</v>
      </c>
      <c r="Q438" s="21"/>
      <c r="S438">
        <v>120</v>
      </c>
      <c r="T438" s="2">
        <v>5.0000000000000001E-3</v>
      </c>
      <c r="U438" s="22">
        <v>42429</v>
      </c>
      <c r="V438" s="7" t="str">
        <f t="shared" ca="1" si="12"/>
        <v>http://keyinvest-de.ubs.com/DE/Showpage.aspx?pageID=5&amp;wkn=UT7KV6</v>
      </c>
      <c r="W438" s="7" t="str">
        <f t="shared" ca="1" si="13"/>
        <v>DEUT7KV6=UBSF</v>
      </c>
    </row>
    <row r="439" spans="1:23" ht="14.25" customHeight="1">
      <c r="A439" s="7" t="s">
        <v>18</v>
      </c>
      <c r="B439" s="7" t="s">
        <v>147</v>
      </c>
      <c r="C439" s="21" t="s">
        <v>1278</v>
      </c>
      <c r="D439" t="s">
        <v>0</v>
      </c>
      <c r="E439">
        <v>148.19999999999999</v>
      </c>
      <c r="F439" t="s">
        <v>22</v>
      </c>
      <c r="G439" t="s">
        <v>23</v>
      </c>
      <c r="H439" s="22">
        <v>42402</v>
      </c>
      <c r="I439" s="11">
        <v>42797</v>
      </c>
      <c r="J439" s="11">
        <v>42804</v>
      </c>
      <c r="L439" s="21">
        <v>6.6666670000000003</v>
      </c>
      <c r="M439" s="8">
        <v>1000</v>
      </c>
      <c r="N439">
        <v>7.7</v>
      </c>
      <c r="O439">
        <v>150</v>
      </c>
      <c r="Q439" s="12"/>
      <c r="S439">
        <v>120</v>
      </c>
      <c r="T439" s="2">
        <v>0.01</v>
      </c>
      <c r="U439" s="22">
        <v>42429</v>
      </c>
      <c r="V439" s="7" t="str">
        <f t="shared" ca="1" si="12"/>
        <v>http://keyinvest-de.ubs.com/DE/Showpage.aspx?pageID=5&amp;wkn=UT7BGS</v>
      </c>
      <c r="W439" s="7" t="str">
        <f t="shared" ca="1" si="13"/>
        <v>DEUT7BGS=UBSF</v>
      </c>
    </row>
    <row r="440" spans="1:23" ht="14.25" customHeight="1">
      <c r="A440" s="7" t="s">
        <v>18</v>
      </c>
      <c r="B440" s="7" t="s">
        <v>147</v>
      </c>
      <c r="C440" s="21" t="s">
        <v>1279</v>
      </c>
      <c r="D440" t="s">
        <v>0</v>
      </c>
      <c r="E440">
        <v>148.19999999999999</v>
      </c>
      <c r="F440" t="s">
        <v>22</v>
      </c>
      <c r="G440" t="s">
        <v>23</v>
      </c>
      <c r="H440" s="22">
        <v>42402</v>
      </c>
      <c r="I440" s="11">
        <v>42888</v>
      </c>
      <c r="J440" s="11">
        <v>42895</v>
      </c>
      <c r="L440" s="21">
        <v>6.6666670000000003</v>
      </c>
      <c r="M440" s="8">
        <v>1000</v>
      </c>
      <c r="N440">
        <v>8.5</v>
      </c>
      <c r="O440">
        <v>150</v>
      </c>
      <c r="Q440" s="12"/>
      <c r="S440">
        <v>120</v>
      </c>
      <c r="T440" s="2">
        <v>0.01</v>
      </c>
      <c r="U440" s="22">
        <v>42429</v>
      </c>
      <c r="V440" s="7" t="str">
        <f t="shared" ca="1" si="12"/>
        <v>http://keyinvest-de.ubs.com/DE/Showpage.aspx?pageID=5&amp;wkn=UT6WXR</v>
      </c>
      <c r="W440" s="7" t="str">
        <f t="shared" ca="1" si="13"/>
        <v>DEUT6WXR=UBSF</v>
      </c>
    </row>
    <row r="441" spans="1:23" ht="14.25" customHeight="1">
      <c r="A441" s="7" t="s">
        <v>18</v>
      </c>
      <c r="B441" s="7" t="s">
        <v>147</v>
      </c>
      <c r="C441" s="21" t="s">
        <v>198</v>
      </c>
      <c r="D441" t="s">
        <v>93</v>
      </c>
      <c r="E441">
        <v>3.98</v>
      </c>
      <c r="F441" t="s">
        <v>113</v>
      </c>
      <c r="G441" t="s">
        <v>114</v>
      </c>
      <c r="H441" s="22">
        <v>42377</v>
      </c>
      <c r="I441" s="11">
        <v>42769</v>
      </c>
      <c r="J441" s="11">
        <v>42776</v>
      </c>
      <c r="L441" s="21">
        <v>250</v>
      </c>
      <c r="M441" s="8">
        <v>1000</v>
      </c>
      <c r="N441">
        <v>19</v>
      </c>
      <c r="O441">
        <v>4</v>
      </c>
      <c r="Q441" s="14"/>
      <c r="S441">
        <v>3</v>
      </c>
      <c r="T441" s="2">
        <v>0.01</v>
      </c>
      <c r="U441" s="22">
        <v>42429</v>
      </c>
      <c r="V441" s="7" t="str">
        <f t="shared" ca="1" si="12"/>
        <v>http://keyinvest-de.ubs.com/DE/Showpage.aspx?pageID=5&amp;wkn=UT6ZCN</v>
      </c>
      <c r="W441" s="7" t="str">
        <f t="shared" ca="1" si="13"/>
        <v>DEUT6ZCN=UBSF</v>
      </c>
    </row>
    <row r="442" spans="1:23" ht="14.25" customHeight="1">
      <c r="A442" s="7" t="s">
        <v>18</v>
      </c>
      <c r="B442" s="7" t="s">
        <v>147</v>
      </c>
      <c r="C442" s="21" t="s">
        <v>199</v>
      </c>
      <c r="D442" t="s">
        <v>93</v>
      </c>
      <c r="E442">
        <v>3.98</v>
      </c>
      <c r="F442" t="s">
        <v>113</v>
      </c>
      <c r="G442" t="s">
        <v>114</v>
      </c>
      <c r="H442" s="22">
        <v>42377</v>
      </c>
      <c r="I442" s="11">
        <v>42832</v>
      </c>
      <c r="J442" s="11">
        <v>42843</v>
      </c>
      <c r="L442" s="21">
        <v>250</v>
      </c>
      <c r="M442" s="8">
        <v>1000</v>
      </c>
      <c r="N442">
        <v>17.899999999999999</v>
      </c>
      <c r="O442">
        <v>4</v>
      </c>
      <c r="Q442" s="14"/>
      <c r="S442">
        <v>3</v>
      </c>
      <c r="T442" s="2">
        <v>0.01</v>
      </c>
      <c r="U442" s="22">
        <v>42429</v>
      </c>
      <c r="V442" s="7" t="str">
        <f t="shared" ca="1" si="12"/>
        <v>http://keyinvest-de.ubs.com/DE/Showpage.aspx?pageID=5&amp;wkn=UT6Q8C</v>
      </c>
      <c r="W442" s="7" t="str">
        <f t="shared" ca="1" si="13"/>
        <v>DEUT6Q8C=UBSF</v>
      </c>
    </row>
    <row r="443" spans="1:23" ht="14.25" customHeight="1">
      <c r="A443" s="7" t="s">
        <v>18</v>
      </c>
      <c r="B443" s="7" t="s">
        <v>147</v>
      </c>
      <c r="C443" s="21" t="s">
        <v>1084</v>
      </c>
      <c r="D443" t="s">
        <v>93</v>
      </c>
      <c r="E443">
        <v>3.4</v>
      </c>
      <c r="F443" t="s">
        <v>113</v>
      </c>
      <c r="G443" t="s">
        <v>114</v>
      </c>
      <c r="H443" s="22">
        <v>42388</v>
      </c>
      <c r="I443" s="11">
        <v>42769</v>
      </c>
      <c r="J443" s="11">
        <v>42776</v>
      </c>
      <c r="L443" s="21">
        <v>285.71429999999998</v>
      </c>
      <c r="M443" s="8">
        <v>1000</v>
      </c>
      <c r="N443">
        <v>21.7</v>
      </c>
      <c r="O443">
        <v>3.5</v>
      </c>
      <c r="Q443" s="21"/>
      <c r="S443">
        <v>2.6</v>
      </c>
      <c r="T443" s="2">
        <v>0.01</v>
      </c>
      <c r="U443" s="22">
        <v>42429</v>
      </c>
      <c r="V443" s="7" t="str">
        <f t="shared" ca="1" si="12"/>
        <v>http://keyinvest-de.ubs.com/DE/Showpage.aspx?pageID=5&amp;wkn=UT7D1U</v>
      </c>
      <c r="W443" s="7" t="str">
        <f t="shared" ca="1" si="13"/>
        <v>DEUT7D1U=UBSF</v>
      </c>
    </row>
    <row r="444" spans="1:23" ht="14.25" customHeight="1">
      <c r="A444" s="7" t="s">
        <v>18</v>
      </c>
      <c r="B444" s="7" t="s">
        <v>147</v>
      </c>
      <c r="C444" s="21" t="s">
        <v>1085</v>
      </c>
      <c r="D444" t="s">
        <v>93</v>
      </c>
      <c r="E444">
        <v>3.4</v>
      </c>
      <c r="F444" t="s">
        <v>113</v>
      </c>
      <c r="G444" t="s">
        <v>114</v>
      </c>
      <c r="H444" s="22">
        <v>42388</v>
      </c>
      <c r="I444" s="11">
        <v>42832</v>
      </c>
      <c r="J444" s="11">
        <v>42843</v>
      </c>
      <c r="L444" s="21">
        <v>285.71429999999998</v>
      </c>
      <c r="M444" s="8">
        <v>1000</v>
      </c>
      <c r="N444">
        <v>20</v>
      </c>
      <c r="O444">
        <v>3.5</v>
      </c>
      <c r="Q444" s="12"/>
      <c r="S444">
        <v>2.6</v>
      </c>
      <c r="T444" s="2">
        <v>0.01</v>
      </c>
      <c r="U444" s="22">
        <v>42429</v>
      </c>
      <c r="V444" s="7" t="str">
        <f t="shared" ca="1" si="12"/>
        <v>http://keyinvest-de.ubs.com/DE/Showpage.aspx?pageID=5&amp;wkn=UT7NC9</v>
      </c>
      <c r="W444" s="7" t="str">
        <f t="shared" ca="1" si="13"/>
        <v>DEUT7NC9=UBSF</v>
      </c>
    </row>
    <row r="445" spans="1:23" ht="14.25" customHeight="1">
      <c r="A445" s="7" t="s">
        <v>18</v>
      </c>
      <c r="B445" s="7" t="s">
        <v>147</v>
      </c>
      <c r="C445" t="s">
        <v>200</v>
      </c>
      <c r="D445" t="s">
        <v>94</v>
      </c>
      <c r="E445">
        <v>82.83</v>
      </c>
      <c r="F445" t="s">
        <v>115</v>
      </c>
      <c r="G445" t="s">
        <v>116</v>
      </c>
      <c r="H445" s="22">
        <v>42377</v>
      </c>
      <c r="I445" s="11">
        <v>42552</v>
      </c>
      <c r="J445" s="11">
        <v>42559</v>
      </c>
      <c r="L445" s="21">
        <v>11.764709999999999</v>
      </c>
      <c r="M445" s="8">
        <v>1000</v>
      </c>
      <c r="N445">
        <v>11.1</v>
      </c>
      <c r="O445">
        <v>85</v>
      </c>
      <c r="Q445" s="14"/>
      <c r="S445">
        <v>65</v>
      </c>
      <c r="T445" s="2">
        <v>5.0000000000000001E-3</v>
      </c>
      <c r="U445" s="22">
        <v>42429</v>
      </c>
      <c r="V445" s="7" t="str">
        <f t="shared" ca="1" si="12"/>
        <v>http://keyinvest-de.ubs.com/DE/Showpage.aspx?pageID=5&amp;wkn=UT6PWC</v>
      </c>
      <c r="W445" s="7" t="str">
        <f t="shared" ca="1" si="13"/>
        <v>DEUT6PWC=UBSF</v>
      </c>
    </row>
    <row r="446" spans="1:23" ht="14.25" customHeight="1">
      <c r="A446" s="7" t="s">
        <v>18</v>
      </c>
      <c r="B446" s="7" t="s">
        <v>147</v>
      </c>
      <c r="C446" t="s">
        <v>201</v>
      </c>
      <c r="D446" t="s">
        <v>94</v>
      </c>
      <c r="E446">
        <v>82.83</v>
      </c>
      <c r="F446" t="s">
        <v>115</v>
      </c>
      <c r="G446" t="s">
        <v>116</v>
      </c>
      <c r="H446" s="22">
        <v>42377</v>
      </c>
      <c r="I446" s="11">
        <v>42769</v>
      </c>
      <c r="J446" s="11">
        <v>42776</v>
      </c>
      <c r="L446" s="21">
        <v>11.764709999999999</v>
      </c>
      <c r="M446" s="8">
        <v>1000</v>
      </c>
      <c r="N446">
        <v>9</v>
      </c>
      <c r="O446">
        <v>85</v>
      </c>
      <c r="Q446" s="14"/>
      <c r="S446">
        <v>65</v>
      </c>
      <c r="T446" s="2">
        <v>0.01</v>
      </c>
      <c r="U446" s="22">
        <v>42429</v>
      </c>
      <c r="V446" s="7" t="str">
        <f t="shared" ca="1" si="12"/>
        <v>http://keyinvest-de.ubs.com/DE/Showpage.aspx?pageID=5&amp;wkn=UT7WHF</v>
      </c>
      <c r="W446" s="7" t="str">
        <f t="shared" ca="1" si="13"/>
        <v>DEUT7WHF=UBSF</v>
      </c>
    </row>
    <row r="447" spans="1:23" ht="14.25" customHeight="1">
      <c r="A447" s="7" t="s">
        <v>18</v>
      </c>
      <c r="B447" s="7" t="s">
        <v>147</v>
      </c>
      <c r="C447" s="21" t="s">
        <v>202</v>
      </c>
      <c r="D447" t="s">
        <v>94</v>
      </c>
      <c r="E447">
        <v>82.83</v>
      </c>
      <c r="F447" t="s">
        <v>115</v>
      </c>
      <c r="G447" t="s">
        <v>116</v>
      </c>
      <c r="H447" s="22">
        <v>42377</v>
      </c>
      <c r="I447" s="11">
        <v>42832</v>
      </c>
      <c r="J447" s="11">
        <v>42843</v>
      </c>
      <c r="L447" s="21">
        <v>11.764709999999999</v>
      </c>
      <c r="M447" s="8">
        <v>1000</v>
      </c>
      <c r="N447">
        <v>8.6999999999999993</v>
      </c>
      <c r="O447">
        <v>85</v>
      </c>
      <c r="Q447" s="14"/>
      <c r="S447">
        <v>65</v>
      </c>
      <c r="T447" s="2">
        <v>0.01</v>
      </c>
      <c r="U447" s="22">
        <v>42429</v>
      </c>
      <c r="V447" s="7" t="str">
        <f t="shared" ca="1" si="12"/>
        <v>http://keyinvest-de.ubs.com/DE/Showpage.aspx?pageID=5&amp;wkn=UT7RRY</v>
      </c>
      <c r="W447" s="7" t="str">
        <f t="shared" ca="1" si="13"/>
        <v>DEUT7RRY=UBSF</v>
      </c>
    </row>
    <row r="448" spans="1:23" ht="14.25" customHeight="1">
      <c r="A448" s="7" t="s">
        <v>18</v>
      </c>
      <c r="B448" s="7" t="s">
        <v>147</v>
      </c>
      <c r="C448" t="s">
        <v>1086</v>
      </c>
      <c r="D448" t="s">
        <v>94</v>
      </c>
      <c r="E448">
        <v>75.3</v>
      </c>
      <c r="F448" t="s">
        <v>115</v>
      </c>
      <c r="G448" t="s">
        <v>116</v>
      </c>
      <c r="H448" s="22">
        <v>42388</v>
      </c>
      <c r="I448" s="11">
        <v>42552</v>
      </c>
      <c r="J448" s="11">
        <v>42559</v>
      </c>
      <c r="L448" s="21">
        <v>13.33333</v>
      </c>
      <c r="M448" s="8">
        <v>1000</v>
      </c>
      <c r="N448">
        <v>13.5</v>
      </c>
      <c r="O448">
        <v>75</v>
      </c>
      <c r="Q448" s="21"/>
      <c r="S448">
        <v>60</v>
      </c>
      <c r="T448" s="2">
        <v>5.0000000000000001E-3</v>
      </c>
      <c r="U448" s="22">
        <v>42429</v>
      </c>
      <c r="V448" s="7" t="str">
        <f t="shared" ca="1" si="12"/>
        <v>http://keyinvest-de.ubs.com/DE/Showpage.aspx?pageID=5&amp;wkn=UT60QL</v>
      </c>
      <c r="W448" s="7" t="str">
        <f t="shared" ca="1" si="13"/>
        <v>DEUT60QL=UBSF</v>
      </c>
    </row>
    <row r="449" spans="1:23" ht="14.25" customHeight="1">
      <c r="A449" s="7" t="s">
        <v>18</v>
      </c>
      <c r="B449" s="7" t="s">
        <v>147</v>
      </c>
      <c r="C449" t="s">
        <v>1087</v>
      </c>
      <c r="D449" t="s">
        <v>94</v>
      </c>
      <c r="E449">
        <v>75.3</v>
      </c>
      <c r="F449" t="s">
        <v>115</v>
      </c>
      <c r="G449" t="s">
        <v>116</v>
      </c>
      <c r="H449" s="22">
        <v>42388</v>
      </c>
      <c r="I449" s="11">
        <v>42769</v>
      </c>
      <c r="J449" s="11">
        <v>42776</v>
      </c>
      <c r="L449" s="12">
        <v>13.33333</v>
      </c>
      <c r="M449" s="8">
        <v>1000</v>
      </c>
      <c r="N449">
        <v>9.6</v>
      </c>
      <c r="O449">
        <v>75</v>
      </c>
      <c r="Q449" s="21"/>
      <c r="S449">
        <v>60</v>
      </c>
      <c r="T449" s="2">
        <v>0.01</v>
      </c>
      <c r="U449" s="22">
        <v>42429</v>
      </c>
      <c r="V449" s="7" t="str">
        <f t="shared" ca="1" si="12"/>
        <v>http://keyinvest-de.ubs.com/DE/Showpage.aspx?pageID=5&amp;wkn=UT7VMU</v>
      </c>
      <c r="W449" s="7" t="str">
        <f t="shared" ca="1" si="13"/>
        <v>DEUT7VMU=UBSF</v>
      </c>
    </row>
    <row r="450" spans="1:23" ht="14.25" customHeight="1">
      <c r="A450" s="7" t="s">
        <v>18</v>
      </c>
      <c r="B450" s="7" t="s">
        <v>147</v>
      </c>
      <c r="C450" t="s">
        <v>1088</v>
      </c>
      <c r="D450" t="s">
        <v>94</v>
      </c>
      <c r="E450">
        <v>75.3</v>
      </c>
      <c r="F450" t="s">
        <v>115</v>
      </c>
      <c r="G450" t="s">
        <v>116</v>
      </c>
      <c r="H450" s="22">
        <v>42388</v>
      </c>
      <c r="I450" s="11">
        <v>42832</v>
      </c>
      <c r="J450" s="11">
        <v>42843</v>
      </c>
      <c r="L450" s="21">
        <v>13.33333</v>
      </c>
      <c r="M450" s="8">
        <v>1000</v>
      </c>
      <c r="N450">
        <v>9.1</v>
      </c>
      <c r="O450">
        <v>75</v>
      </c>
      <c r="S450">
        <v>60</v>
      </c>
      <c r="T450" s="2">
        <v>0.01</v>
      </c>
      <c r="U450" s="22">
        <v>42429</v>
      </c>
      <c r="V450" s="7" t="str">
        <f t="shared" ref="V450:V513" ca="1" si="14">"http://keyinvest-de.ubs.com/DE/Showpage.aspx?pageID=5&amp;wkn="&amp;C450</f>
        <v>http://keyinvest-de.ubs.com/DE/Showpage.aspx?pageID=5&amp;wkn=UT7CQ6</v>
      </c>
      <c r="W450" s="7" t="str">
        <f t="shared" ref="W450:W513" ca="1" si="15">"DE"&amp;C450&amp;"=UBSF"</f>
        <v>DEUT7CQ6=UBSF</v>
      </c>
    </row>
    <row r="451" spans="1:23" ht="14.25" customHeight="1">
      <c r="A451" s="7" t="s">
        <v>18</v>
      </c>
      <c r="B451" s="7" t="s">
        <v>147</v>
      </c>
      <c r="C451" t="s">
        <v>1280</v>
      </c>
      <c r="D451" t="s">
        <v>94</v>
      </c>
      <c r="E451">
        <v>83.6</v>
      </c>
      <c r="F451" t="s">
        <v>115</v>
      </c>
      <c r="G451" t="s">
        <v>116</v>
      </c>
      <c r="H451" s="22">
        <v>42402</v>
      </c>
      <c r="I451" s="11">
        <v>42587</v>
      </c>
      <c r="J451" s="11">
        <v>42594</v>
      </c>
      <c r="L451" s="21">
        <v>11.764709999999999</v>
      </c>
      <c r="M451" s="8">
        <v>1000</v>
      </c>
      <c r="N451">
        <v>11.8</v>
      </c>
      <c r="O451">
        <v>85</v>
      </c>
      <c r="S451">
        <v>65</v>
      </c>
      <c r="T451" s="2">
        <v>5.0000000000000001E-3</v>
      </c>
      <c r="U451" s="22">
        <v>42429</v>
      </c>
      <c r="V451" s="7" t="str">
        <f t="shared" ca="1" si="14"/>
        <v>http://keyinvest-de.ubs.com/DE/Showpage.aspx?pageID=5&amp;wkn=UT6WXQ</v>
      </c>
      <c r="W451" s="7" t="str">
        <f t="shared" ca="1" si="15"/>
        <v>DEUT6WXQ=UBSF</v>
      </c>
    </row>
    <row r="452" spans="1:23" ht="14.25" customHeight="1">
      <c r="A452" s="7" t="s">
        <v>18</v>
      </c>
      <c r="B452" s="7" t="s">
        <v>147</v>
      </c>
      <c r="C452" t="s">
        <v>1281</v>
      </c>
      <c r="D452" t="s">
        <v>94</v>
      </c>
      <c r="E452">
        <v>83.6</v>
      </c>
      <c r="F452" t="s">
        <v>115</v>
      </c>
      <c r="G452" t="s">
        <v>116</v>
      </c>
      <c r="H452" s="22">
        <v>42402</v>
      </c>
      <c r="I452" s="11">
        <v>42797</v>
      </c>
      <c r="J452" s="11">
        <v>42804</v>
      </c>
      <c r="L452" s="21">
        <v>11.764709999999999</v>
      </c>
      <c r="M452" s="8">
        <v>1000</v>
      </c>
      <c r="N452">
        <v>9.3000000000000007</v>
      </c>
      <c r="O452">
        <v>85</v>
      </c>
      <c r="S452">
        <v>65</v>
      </c>
      <c r="T452" s="2">
        <v>0.01</v>
      </c>
      <c r="U452" s="22">
        <v>42429</v>
      </c>
      <c r="V452" s="7" t="str">
        <f t="shared" ca="1" si="14"/>
        <v>http://keyinvest-de.ubs.com/DE/Showpage.aspx?pageID=5&amp;wkn=UT7BGR</v>
      </c>
      <c r="W452" s="7" t="str">
        <f t="shared" ca="1" si="15"/>
        <v>DEUT7BGR=UBSF</v>
      </c>
    </row>
    <row r="453" spans="1:23" ht="14.25" customHeight="1">
      <c r="A453" s="7" t="s">
        <v>18</v>
      </c>
      <c r="B453" s="7" t="s">
        <v>147</v>
      </c>
      <c r="C453" t="s">
        <v>1282</v>
      </c>
      <c r="D453" t="s">
        <v>94</v>
      </c>
      <c r="E453">
        <v>83.6</v>
      </c>
      <c r="F453" t="s">
        <v>115</v>
      </c>
      <c r="G453" t="s">
        <v>116</v>
      </c>
      <c r="H453" s="22">
        <v>42402</v>
      </c>
      <c r="I453" s="11">
        <v>42888</v>
      </c>
      <c r="J453" s="11">
        <v>42895</v>
      </c>
      <c r="L453" s="21">
        <v>11.764709999999999</v>
      </c>
      <c r="M453" s="8">
        <v>1000</v>
      </c>
      <c r="N453">
        <v>8.9</v>
      </c>
      <c r="O453">
        <v>85</v>
      </c>
      <c r="Q453" s="21"/>
      <c r="S453">
        <v>65</v>
      </c>
      <c r="T453" s="2">
        <v>0.01</v>
      </c>
      <c r="U453" s="22">
        <v>42429</v>
      </c>
      <c r="V453" s="7" t="str">
        <f t="shared" ca="1" si="14"/>
        <v>http://keyinvest-de.ubs.com/DE/Showpage.aspx?pageID=5&amp;wkn=UT7KUR</v>
      </c>
      <c r="W453" s="7" t="str">
        <f t="shared" ca="1" si="15"/>
        <v>DEUT7KUR=UBSF</v>
      </c>
    </row>
    <row r="454" spans="1:23" ht="14.25" customHeight="1">
      <c r="A454" s="7" t="s">
        <v>18</v>
      </c>
      <c r="B454" s="7" t="s">
        <v>147</v>
      </c>
      <c r="C454" t="s">
        <v>333</v>
      </c>
      <c r="D454" t="s">
        <v>365</v>
      </c>
      <c r="E454">
        <v>16.78</v>
      </c>
      <c r="F454" t="s">
        <v>355</v>
      </c>
      <c r="G454" t="s">
        <v>375</v>
      </c>
      <c r="H454" s="22">
        <v>42377</v>
      </c>
      <c r="I454" s="11">
        <v>42552</v>
      </c>
      <c r="J454" s="11">
        <v>42559</v>
      </c>
      <c r="L454" s="21">
        <v>58.823529999999998</v>
      </c>
      <c r="M454" s="8">
        <v>1000</v>
      </c>
      <c r="N454">
        <v>5</v>
      </c>
      <c r="O454">
        <v>17</v>
      </c>
      <c r="Q454" s="14"/>
      <c r="S454">
        <v>13</v>
      </c>
      <c r="T454" s="2">
        <v>5.0000000000000001E-3</v>
      </c>
      <c r="U454" s="22">
        <v>42429</v>
      </c>
      <c r="V454" s="7" t="str">
        <f t="shared" ca="1" si="14"/>
        <v>http://keyinvest-de.ubs.com/DE/Showpage.aspx?pageID=5&amp;wkn=UT656V</v>
      </c>
      <c r="W454" s="7" t="str">
        <f t="shared" ca="1" si="15"/>
        <v>DEUT656V=UBSF</v>
      </c>
    </row>
    <row r="455" spans="1:23" ht="14.25" customHeight="1">
      <c r="A455" s="7" t="s">
        <v>18</v>
      </c>
      <c r="B455" s="7" t="s">
        <v>147</v>
      </c>
      <c r="C455" t="s">
        <v>334</v>
      </c>
      <c r="D455" t="s">
        <v>365</v>
      </c>
      <c r="E455">
        <v>16.78</v>
      </c>
      <c r="F455" t="s">
        <v>355</v>
      </c>
      <c r="G455" t="s">
        <v>375</v>
      </c>
      <c r="H455" s="22">
        <v>42377</v>
      </c>
      <c r="I455" s="11">
        <v>42769</v>
      </c>
      <c r="J455" s="11">
        <v>42776</v>
      </c>
      <c r="L455" s="21">
        <v>58.823529999999998</v>
      </c>
      <c r="M455" s="8">
        <v>1000</v>
      </c>
      <c r="N455">
        <v>5.3</v>
      </c>
      <c r="O455">
        <v>17</v>
      </c>
      <c r="Q455" s="14"/>
      <c r="S455">
        <v>13</v>
      </c>
      <c r="T455" s="2">
        <v>0.01</v>
      </c>
      <c r="U455" s="22">
        <v>42429</v>
      </c>
      <c r="V455" s="7" t="str">
        <f t="shared" ca="1" si="14"/>
        <v>http://keyinvest-de.ubs.com/DE/Showpage.aspx?pageID=5&amp;wkn=UT6577</v>
      </c>
      <c r="W455" s="7" t="str">
        <f t="shared" ca="1" si="15"/>
        <v>DEUT6577=UBSF</v>
      </c>
    </row>
    <row r="456" spans="1:23" ht="14.25" customHeight="1">
      <c r="A456" s="7" t="s">
        <v>18</v>
      </c>
      <c r="B456" s="7" t="s">
        <v>147</v>
      </c>
      <c r="C456" t="s">
        <v>335</v>
      </c>
      <c r="D456" t="s">
        <v>365</v>
      </c>
      <c r="E456">
        <v>16.78</v>
      </c>
      <c r="F456" t="s">
        <v>355</v>
      </c>
      <c r="G456" t="s">
        <v>375</v>
      </c>
      <c r="H456" s="22">
        <v>42377</v>
      </c>
      <c r="I456" s="11">
        <v>42832</v>
      </c>
      <c r="J456" s="11">
        <v>42843</v>
      </c>
      <c r="L456" s="21">
        <v>58.823529999999998</v>
      </c>
      <c r="M456" s="8">
        <v>1000</v>
      </c>
      <c r="N456">
        <v>5.3</v>
      </c>
      <c r="O456">
        <v>17</v>
      </c>
      <c r="Q456" s="14"/>
      <c r="S456">
        <v>13</v>
      </c>
      <c r="T456" s="2">
        <v>0.01</v>
      </c>
      <c r="U456" s="22">
        <v>42429</v>
      </c>
      <c r="V456" s="7" t="str">
        <f t="shared" ca="1" si="14"/>
        <v>http://keyinvest-de.ubs.com/DE/Showpage.aspx?pageID=5&amp;wkn=UT64V7</v>
      </c>
      <c r="W456" s="7" t="str">
        <f t="shared" ca="1" si="15"/>
        <v>DEUT64V7=UBSF</v>
      </c>
    </row>
    <row r="457" spans="1:23" ht="14.25" customHeight="1">
      <c r="A457" s="7" t="s">
        <v>18</v>
      </c>
      <c r="B457" s="7" t="s">
        <v>147</v>
      </c>
      <c r="C457" t="s">
        <v>1328</v>
      </c>
      <c r="D457" t="s">
        <v>365</v>
      </c>
      <c r="E457">
        <v>14.9</v>
      </c>
      <c r="F457" t="s">
        <v>355</v>
      </c>
      <c r="G457" t="s">
        <v>375</v>
      </c>
      <c r="H457" s="22">
        <v>42402</v>
      </c>
      <c r="I457" s="11">
        <v>42587</v>
      </c>
      <c r="J457" s="11">
        <v>42594</v>
      </c>
      <c r="L457" s="21">
        <v>66.666669999999996</v>
      </c>
      <c r="M457" s="8">
        <v>1000</v>
      </c>
      <c r="N457">
        <v>11.4</v>
      </c>
      <c r="O457">
        <v>15</v>
      </c>
      <c r="Q457" s="21"/>
      <c r="S457">
        <v>12</v>
      </c>
      <c r="T457" s="2">
        <v>5.0000000000000001E-3</v>
      </c>
      <c r="U457" s="22">
        <v>42429</v>
      </c>
      <c r="V457" s="7" t="str">
        <f t="shared" ca="1" si="14"/>
        <v>http://keyinvest-de.ubs.com/DE/Showpage.aspx?pageID=5&amp;wkn=UT7PNK</v>
      </c>
      <c r="W457" s="7" t="str">
        <f t="shared" ca="1" si="15"/>
        <v>DEUT7PNK=UBSF</v>
      </c>
    </row>
    <row r="458" spans="1:23" ht="14.25" customHeight="1">
      <c r="A458" s="7" t="s">
        <v>18</v>
      </c>
      <c r="B458" s="7" t="s">
        <v>147</v>
      </c>
      <c r="C458" t="s">
        <v>1329</v>
      </c>
      <c r="D458" t="s">
        <v>365</v>
      </c>
      <c r="E458">
        <v>14.9</v>
      </c>
      <c r="F458" t="s">
        <v>355</v>
      </c>
      <c r="G458" t="s">
        <v>375</v>
      </c>
      <c r="H458" s="22">
        <v>42402</v>
      </c>
      <c r="I458" s="11">
        <v>42797</v>
      </c>
      <c r="J458" s="11">
        <v>42804</v>
      </c>
      <c r="L458" s="21">
        <v>66.666669999999996</v>
      </c>
      <c r="M458" s="8">
        <v>1000</v>
      </c>
      <c r="N458">
        <v>7.5</v>
      </c>
      <c r="O458">
        <v>15</v>
      </c>
      <c r="Q458" s="21"/>
      <c r="S458">
        <v>12</v>
      </c>
      <c r="T458" s="2">
        <v>0.01</v>
      </c>
      <c r="U458" s="22">
        <v>42429</v>
      </c>
      <c r="V458" s="7" t="str">
        <f t="shared" ca="1" si="14"/>
        <v>http://keyinvest-de.ubs.com/DE/Showpage.aspx?pageID=5&amp;wkn=UT6XHU</v>
      </c>
      <c r="W458" s="7" t="str">
        <f t="shared" ca="1" si="15"/>
        <v>DEUT6XHU=UBSF</v>
      </c>
    </row>
    <row r="459" spans="1:23" ht="14.25" customHeight="1">
      <c r="A459" s="7" t="s">
        <v>18</v>
      </c>
      <c r="B459" s="7" t="s">
        <v>147</v>
      </c>
      <c r="C459" t="s">
        <v>1330</v>
      </c>
      <c r="D459" t="s">
        <v>365</v>
      </c>
      <c r="E459">
        <v>14.9</v>
      </c>
      <c r="F459" t="s">
        <v>355</v>
      </c>
      <c r="G459" t="s">
        <v>375</v>
      </c>
      <c r="H459" s="22">
        <v>42402</v>
      </c>
      <c r="I459" s="11">
        <v>42888</v>
      </c>
      <c r="J459" s="11">
        <v>42895</v>
      </c>
      <c r="L459" s="21">
        <v>66.666669999999996</v>
      </c>
      <c r="M459" s="8">
        <v>1000</v>
      </c>
      <c r="N459">
        <v>8.6999999999999993</v>
      </c>
      <c r="O459">
        <v>15</v>
      </c>
      <c r="Q459" s="21"/>
      <c r="S459">
        <v>12</v>
      </c>
      <c r="T459" s="2">
        <v>0.01</v>
      </c>
      <c r="U459" s="22">
        <v>42429</v>
      </c>
      <c r="V459" s="7" t="str">
        <f t="shared" ca="1" si="14"/>
        <v>http://keyinvest-de.ubs.com/DE/Showpage.aspx?pageID=5&amp;wkn=UT7FCT</v>
      </c>
      <c r="W459" s="7" t="str">
        <f t="shared" ca="1" si="15"/>
        <v>DEUT7FCT=UBSF</v>
      </c>
    </row>
    <row r="460" spans="1:23" ht="14.25" customHeight="1">
      <c r="A460" s="7" t="s">
        <v>18</v>
      </c>
      <c r="B460" s="7" t="s">
        <v>147</v>
      </c>
      <c r="C460" t="s">
        <v>203</v>
      </c>
      <c r="D460" t="s">
        <v>80</v>
      </c>
      <c r="E460">
        <v>24.93</v>
      </c>
      <c r="F460" t="s">
        <v>84</v>
      </c>
      <c r="G460" t="s">
        <v>82</v>
      </c>
      <c r="H460" s="22">
        <v>42377</v>
      </c>
      <c r="I460" s="11">
        <v>42552</v>
      </c>
      <c r="J460" s="11">
        <v>42559</v>
      </c>
      <c r="L460" s="21">
        <v>40</v>
      </c>
      <c r="M460" s="8">
        <v>1000</v>
      </c>
      <c r="N460">
        <v>9.4</v>
      </c>
      <c r="O460">
        <v>25</v>
      </c>
      <c r="Q460" s="14"/>
      <c r="S460">
        <v>20</v>
      </c>
      <c r="T460" s="2">
        <v>5.0000000000000001E-3</v>
      </c>
      <c r="U460" s="22">
        <v>42429</v>
      </c>
      <c r="V460" s="7" t="str">
        <f t="shared" ca="1" si="14"/>
        <v>http://keyinvest-de.ubs.com/DE/Showpage.aspx?pageID=5&amp;wkn=UT659X</v>
      </c>
      <c r="W460" s="7" t="str">
        <f t="shared" ca="1" si="15"/>
        <v>DEUT659X=UBSF</v>
      </c>
    </row>
    <row r="461" spans="1:23" ht="14.25" customHeight="1">
      <c r="A461" s="7" t="s">
        <v>18</v>
      </c>
      <c r="B461" s="7" t="s">
        <v>147</v>
      </c>
      <c r="C461" t="s">
        <v>204</v>
      </c>
      <c r="D461" t="s">
        <v>80</v>
      </c>
      <c r="E461">
        <v>24.93</v>
      </c>
      <c r="F461" t="s">
        <v>84</v>
      </c>
      <c r="G461" t="s">
        <v>82</v>
      </c>
      <c r="H461" s="22">
        <v>42377</v>
      </c>
      <c r="I461" s="11">
        <v>42769</v>
      </c>
      <c r="J461" s="11">
        <v>42776</v>
      </c>
      <c r="L461" s="21">
        <v>40</v>
      </c>
      <c r="M461" s="8">
        <v>1000</v>
      </c>
      <c r="N461">
        <v>7.4</v>
      </c>
      <c r="O461">
        <v>25</v>
      </c>
      <c r="Q461" s="14"/>
      <c r="S461">
        <v>20</v>
      </c>
      <c r="T461" s="2">
        <v>0.01</v>
      </c>
      <c r="U461" s="22">
        <v>42429</v>
      </c>
      <c r="V461" s="7" t="str">
        <f t="shared" ca="1" si="14"/>
        <v>http://keyinvest-de.ubs.com/DE/Showpage.aspx?pageID=5&amp;wkn=UT64Y9</v>
      </c>
      <c r="W461" s="7" t="str">
        <f t="shared" ca="1" si="15"/>
        <v>DEUT64Y9=UBSF</v>
      </c>
    </row>
    <row r="462" spans="1:23" ht="14.25" customHeight="1">
      <c r="A462" s="7" t="s">
        <v>18</v>
      </c>
      <c r="B462" s="7" t="s">
        <v>147</v>
      </c>
      <c r="C462" t="s">
        <v>205</v>
      </c>
      <c r="D462" t="s">
        <v>80</v>
      </c>
      <c r="E462">
        <v>24.93</v>
      </c>
      <c r="F462" t="s">
        <v>84</v>
      </c>
      <c r="G462" t="s">
        <v>82</v>
      </c>
      <c r="H462" s="22">
        <v>42377</v>
      </c>
      <c r="I462" s="11">
        <v>42832</v>
      </c>
      <c r="J462" s="11">
        <v>42843</v>
      </c>
      <c r="L462" s="21">
        <v>40</v>
      </c>
      <c r="M462" s="8">
        <v>1000</v>
      </c>
      <c r="N462">
        <v>7</v>
      </c>
      <c r="O462">
        <v>25</v>
      </c>
      <c r="Q462" s="14"/>
      <c r="S462">
        <v>20</v>
      </c>
      <c r="T462" s="2">
        <v>0.01</v>
      </c>
      <c r="U462" s="22">
        <v>42429</v>
      </c>
      <c r="V462" s="7" t="str">
        <f t="shared" ca="1" si="14"/>
        <v>http://keyinvest-de.ubs.com/DE/Showpage.aspx?pageID=5&amp;wkn=UT7S3Y</v>
      </c>
      <c r="W462" s="7" t="str">
        <f t="shared" ca="1" si="15"/>
        <v>DEUT7S3Y=UBSF</v>
      </c>
    </row>
    <row r="463" spans="1:23" ht="14.25" customHeight="1">
      <c r="A463" s="7" t="s">
        <v>18</v>
      </c>
      <c r="B463" s="7" t="s">
        <v>147</v>
      </c>
      <c r="C463" t="s">
        <v>1283</v>
      </c>
      <c r="D463" t="s">
        <v>80</v>
      </c>
      <c r="E463">
        <v>22.4</v>
      </c>
      <c r="F463" t="s">
        <v>84</v>
      </c>
      <c r="G463" t="s">
        <v>82</v>
      </c>
      <c r="H463" s="22">
        <v>42402</v>
      </c>
      <c r="I463" s="11">
        <v>42587</v>
      </c>
      <c r="J463" s="11">
        <v>42594</v>
      </c>
      <c r="L463" s="21">
        <v>45.454549999999998</v>
      </c>
      <c r="M463" s="8">
        <v>1000</v>
      </c>
      <c r="N463">
        <v>12</v>
      </c>
      <c r="O463">
        <v>22</v>
      </c>
      <c r="Q463" s="21"/>
      <c r="S463">
        <v>17.5</v>
      </c>
      <c r="T463" s="2">
        <v>5.0000000000000001E-3</v>
      </c>
      <c r="U463" s="22">
        <v>42429</v>
      </c>
      <c r="V463" s="7" t="str">
        <f t="shared" ca="1" si="14"/>
        <v>http://keyinvest-de.ubs.com/DE/Showpage.aspx?pageID=5&amp;wkn=UT6WY2</v>
      </c>
      <c r="W463" s="7" t="str">
        <f t="shared" ca="1" si="15"/>
        <v>DEUT6WY2=UBSF</v>
      </c>
    </row>
    <row r="464" spans="1:23" ht="14.25" customHeight="1">
      <c r="A464" s="7" t="s">
        <v>18</v>
      </c>
      <c r="B464" s="7" t="s">
        <v>147</v>
      </c>
      <c r="C464" t="s">
        <v>1284</v>
      </c>
      <c r="D464" t="s">
        <v>80</v>
      </c>
      <c r="E464">
        <v>22.4</v>
      </c>
      <c r="F464" t="s">
        <v>84</v>
      </c>
      <c r="G464" t="s">
        <v>82</v>
      </c>
      <c r="H464" s="22">
        <v>42402</v>
      </c>
      <c r="I464" s="11">
        <v>42797</v>
      </c>
      <c r="J464" s="11">
        <v>42804</v>
      </c>
      <c r="L464" s="21">
        <v>45.454549999999998</v>
      </c>
      <c r="M464" s="8">
        <v>1000</v>
      </c>
      <c r="N464">
        <v>8.1999999999999993</v>
      </c>
      <c r="O464">
        <v>22</v>
      </c>
      <c r="Q464" s="21"/>
      <c r="S464">
        <v>17.5</v>
      </c>
      <c r="T464" s="2">
        <v>0.01</v>
      </c>
      <c r="U464" s="22">
        <v>42429</v>
      </c>
      <c r="V464" s="7" t="str">
        <f t="shared" ca="1" si="14"/>
        <v>http://keyinvest-de.ubs.com/DE/Showpage.aspx?pageID=5&amp;wkn=UT6X9Q</v>
      </c>
      <c r="W464" s="7" t="str">
        <f t="shared" ca="1" si="15"/>
        <v>DEUT6X9Q=UBSF</v>
      </c>
    </row>
    <row r="465" spans="1:23" ht="14.25" customHeight="1">
      <c r="A465" s="7" t="s">
        <v>18</v>
      </c>
      <c r="B465" s="7" t="s">
        <v>147</v>
      </c>
      <c r="C465" t="s">
        <v>1285</v>
      </c>
      <c r="D465" t="s">
        <v>80</v>
      </c>
      <c r="E465">
        <v>22.4</v>
      </c>
      <c r="F465" t="s">
        <v>84</v>
      </c>
      <c r="G465" t="s">
        <v>82</v>
      </c>
      <c r="H465" s="22">
        <v>42402</v>
      </c>
      <c r="I465" s="11">
        <v>42888</v>
      </c>
      <c r="J465" s="11">
        <v>42895</v>
      </c>
      <c r="L465" s="21">
        <v>45.454549999999998</v>
      </c>
      <c r="M465" s="8">
        <v>1000</v>
      </c>
      <c r="N465">
        <v>9</v>
      </c>
      <c r="O465">
        <v>22</v>
      </c>
      <c r="Q465" s="21"/>
      <c r="S465">
        <v>17.5</v>
      </c>
      <c r="T465" s="2">
        <v>0.01</v>
      </c>
      <c r="U465" s="22">
        <v>42429</v>
      </c>
      <c r="V465" s="7" t="str">
        <f t="shared" ca="1" si="14"/>
        <v>http://keyinvest-de.ubs.com/DE/Showpage.aspx?pageID=5&amp;wkn=UT7KV3</v>
      </c>
      <c r="W465" s="7" t="str">
        <f t="shared" ca="1" si="15"/>
        <v>DEUT7KV3=UBSF</v>
      </c>
    </row>
    <row r="466" spans="1:23" ht="14.25" customHeight="1">
      <c r="A466" s="7" t="s">
        <v>18</v>
      </c>
      <c r="B466" s="7" t="s">
        <v>147</v>
      </c>
      <c r="C466" t="s">
        <v>342</v>
      </c>
      <c r="D466" t="s">
        <v>368</v>
      </c>
      <c r="E466">
        <v>50.63</v>
      </c>
      <c r="F466" t="s">
        <v>358</v>
      </c>
      <c r="G466" t="s">
        <v>378</v>
      </c>
      <c r="H466" s="22">
        <v>42377</v>
      </c>
      <c r="I466" s="11">
        <v>42552</v>
      </c>
      <c r="J466" s="11">
        <v>42559</v>
      </c>
      <c r="L466" s="21">
        <v>20</v>
      </c>
      <c r="M466" s="8">
        <v>1000</v>
      </c>
      <c r="N466">
        <v>3.7</v>
      </c>
      <c r="O466">
        <v>50</v>
      </c>
      <c r="Q466" s="14"/>
      <c r="S466">
        <v>40</v>
      </c>
      <c r="T466" s="2">
        <v>5.0000000000000001E-3</v>
      </c>
      <c r="U466" s="22">
        <v>42429</v>
      </c>
      <c r="V466" s="7" t="str">
        <f t="shared" ca="1" si="14"/>
        <v>http://keyinvest-de.ubs.com/DE/Showpage.aspx?pageID=5&amp;wkn=UT64QT</v>
      </c>
      <c r="W466" s="7" t="str">
        <f t="shared" ca="1" si="15"/>
        <v>DEUT64QT=UBSF</v>
      </c>
    </row>
    <row r="467" spans="1:23" ht="14.25" customHeight="1">
      <c r="A467" s="7" t="s">
        <v>18</v>
      </c>
      <c r="B467" s="7" t="s">
        <v>147</v>
      </c>
      <c r="C467" t="s">
        <v>343</v>
      </c>
      <c r="D467" t="s">
        <v>368</v>
      </c>
      <c r="E467">
        <v>50.63</v>
      </c>
      <c r="F467" t="s">
        <v>358</v>
      </c>
      <c r="G467" t="s">
        <v>378</v>
      </c>
      <c r="H467" s="22">
        <v>42377</v>
      </c>
      <c r="I467" s="11">
        <v>42769</v>
      </c>
      <c r="J467" s="11">
        <v>42776</v>
      </c>
      <c r="L467" s="21">
        <v>20</v>
      </c>
      <c r="M467" s="8">
        <v>1000</v>
      </c>
      <c r="N467">
        <v>4.8</v>
      </c>
      <c r="O467">
        <v>50</v>
      </c>
      <c r="Q467" s="14"/>
      <c r="S467">
        <v>40</v>
      </c>
      <c r="T467" s="2">
        <v>0.01</v>
      </c>
      <c r="U467" s="22">
        <v>42429</v>
      </c>
      <c r="V467" s="7" t="str">
        <f t="shared" ca="1" si="14"/>
        <v>http://keyinvest-de.ubs.com/DE/Showpage.aspx?pageID=5&amp;wkn=UT6PMZ</v>
      </c>
      <c r="W467" s="7" t="str">
        <f t="shared" ca="1" si="15"/>
        <v>DEUT6PMZ=UBSF</v>
      </c>
    </row>
    <row r="468" spans="1:23" ht="14.25" customHeight="1">
      <c r="A468" s="7" t="s">
        <v>18</v>
      </c>
      <c r="B468" s="7" t="s">
        <v>147</v>
      </c>
      <c r="C468" t="s">
        <v>344</v>
      </c>
      <c r="D468" t="s">
        <v>368</v>
      </c>
      <c r="E468">
        <v>50.63</v>
      </c>
      <c r="F468" t="s">
        <v>358</v>
      </c>
      <c r="G468" t="s">
        <v>378</v>
      </c>
      <c r="H468" s="22">
        <v>42377</v>
      </c>
      <c r="I468" s="11">
        <v>42832</v>
      </c>
      <c r="J468" s="11">
        <v>42843</v>
      </c>
      <c r="L468" s="21">
        <v>20</v>
      </c>
      <c r="M468" s="8">
        <v>1000</v>
      </c>
      <c r="N468">
        <v>4.9000000000000004</v>
      </c>
      <c r="O468">
        <v>50</v>
      </c>
      <c r="Q468" s="14"/>
      <c r="S468">
        <v>40</v>
      </c>
      <c r="T468" s="2">
        <v>0.01</v>
      </c>
      <c r="U468" s="22">
        <v>42429</v>
      </c>
      <c r="V468" s="7" t="str">
        <f t="shared" ca="1" si="14"/>
        <v>http://keyinvest-de.ubs.com/DE/Showpage.aspx?pageID=5&amp;wkn=UT7J01</v>
      </c>
      <c r="W468" s="7" t="str">
        <f t="shared" ca="1" si="15"/>
        <v>DEUT7J01=UBSF</v>
      </c>
    </row>
    <row r="469" spans="1:23" ht="14.25" customHeight="1">
      <c r="A469" s="7" t="s">
        <v>18</v>
      </c>
      <c r="B469" s="7" t="s">
        <v>147</v>
      </c>
      <c r="C469" t="s">
        <v>1286</v>
      </c>
      <c r="D469" t="s">
        <v>368</v>
      </c>
      <c r="E469">
        <v>45.9</v>
      </c>
      <c r="F469" t="s">
        <v>358</v>
      </c>
      <c r="G469" t="s">
        <v>378</v>
      </c>
      <c r="H469" s="22">
        <v>42402</v>
      </c>
      <c r="I469" s="11">
        <v>42587</v>
      </c>
      <c r="J469" s="11">
        <v>42594</v>
      </c>
      <c r="L469" s="21">
        <v>22.22222</v>
      </c>
      <c r="M469" s="8">
        <v>1000</v>
      </c>
      <c r="N469">
        <v>5.2</v>
      </c>
      <c r="O469">
        <v>45</v>
      </c>
      <c r="Q469" s="21"/>
      <c r="S469">
        <v>35</v>
      </c>
      <c r="T469" s="2">
        <v>5.0000000000000001E-3</v>
      </c>
      <c r="U469" s="22">
        <v>42429</v>
      </c>
      <c r="V469" s="7" t="str">
        <f t="shared" ca="1" si="14"/>
        <v>http://keyinvest-de.ubs.com/DE/Showpage.aspx?pageID=5&amp;wkn=UT7L73</v>
      </c>
      <c r="W469" s="7" t="str">
        <f t="shared" ca="1" si="15"/>
        <v>DEUT7L73=UBSF</v>
      </c>
    </row>
    <row r="470" spans="1:23" ht="14.25" customHeight="1">
      <c r="A470" s="7" t="s">
        <v>18</v>
      </c>
      <c r="B470" s="7" t="s">
        <v>147</v>
      </c>
      <c r="C470" t="s">
        <v>1287</v>
      </c>
      <c r="D470" t="s">
        <v>368</v>
      </c>
      <c r="E470">
        <v>45.9</v>
      </c>
      <c r="F470" t="s">
        <v>358</v>
      </c>
      <c r="G470" t="s">
        <v>378</v>
      </c>
      <c r="H470" s="22">
        <v>42402</v>
      </c>
      <c r="I470" s="11">
        <v>42797</v>
      </c>
      <c r="J470" s="11">
        <v>42804</v>
      </c>
      <c r="L470" s="21">
        <v>22.22222</v>
      </c>
      <c r="M470" s="8">
        <v>1000</v>
      </c>
      <c r="N470">
        <v>5</v>
      </c>
      <c r="O470">
        <v>45</v>
      </c>
      <c r="Q470" s="21"/>
      <c r="S470">
        <v>35</v>
      </c>
      <c r="T470" s="2">
        <v>0.01</v>
      </c>
      <c r="U470" s="22">
        <v>42429</v>
      </c>
      <c r="V470" s="7" t="str">
        <f t="shared" ca="1" si="14"/>
        <v>http://keyinvest-de.ubs.com/DE/Showpage.aspx?pageID=5&amp;wkn=UT7L6R</v>
      </c>
      <c r="W470" s="7" t="str">
        <f t="shared" ca="1" si="15"/>
        <v>DEUT7L6R=UBSF</v>
      </c>
    </row>
    <row r="471" spans="1:23" ht="14.25" customHeight="1">
      <c r="A471" s="7" t="s">
        <v>18</v>
      </c>
      <c r="B471" s="7" t="s">
        <v>147</v>
      </c>
      <c r="C471" t="s">
        <v>1288</v>
      </c>
      <c r="D471" t="s">
        <v>368</v>
      </c>
      <c r="E471">
        <v>45.9</v>
      </c>
      <c r="F471" t="s">
        <v>358</v>
      </c>
      <c r="G471" t="s">
        <v>378</v>
      </c>
      <c r="H471" s="22">
        <v>42402</v>
      </c>
      <c r="I471" s="11">
        <v>42888</v>
      </c>
      <c r="J471" s="11">
        <v>42895</v>
      </c>
      <c r="L471" s="21">
        <v>22.22222</v>
      </c>
      <c r="M471" s="8">
        <v>1000</v>
      </c>
      <c r="N471">
        <v>5.8</v>
      </c>
      <c r="O471">
        <v>45</v>
      </c>
      <c r="Q471" s="21"/>
      <c r="S471">
        <v>35</v>
      </c>
      <c r="T471" s="2">
        <v>0.01</v>
      </c>
      <c r="U471" s="22">
        <v>42429</v>
      </c>
      <c r="V471" s="7" t="str">
        <f t="shared" ca="1" si="14"/>
        <v>http://keyinvest-de.ubs.com/DE/Showpage.aspx?pageID=5&amp;wkn=UT6RZV</v>
      </c>
      <c r="W471" s="7" t="str">
        <f t="shared" ca="1" si="15"/>
        <v>DEUT6RZV=UBSF</v>
      </c>
    </row>
    <row r="472" spans="1:23" ht="14.25" customHeight="1">
      <c r="A472" s="7" t="s">
        <v>18</v>
      </c>
      <c r="B472" s="7" t="s">
        <v>147</v>
      </c>
      <c r="C472" s="21" t="s">
        <v>206</v>
      </c>
      <c r="D472" t="s">
        <v>62</v>
      </c>
      <c r="E472">
        <v>71.52</v>
      </c>
      <c r="F472" t="s">
        <v>45</v>
      </c>
      <c r="G472" t="s">
        <v>24</v>
      </c>
      <c r="H472" s="22">
        <v>42377</v>
      </c>
      <c r="I472" s="11">
        <v>42552</v>
      </c>
      <c r="J472" s="11">
        <v>42559</v>
      </c>
      <c r="L472" s="21">
        <v>14.28571</v>
      </c>
      <c r="M472" s="8">
        <v>1000</v>
      </c>
      <c r="N472">
        <v>6.3</v>
      </c>
      <c r="O472">
        <v>70</v>
      </c>
      <c r="Q472" s="14"/>
      <c r="S472">
        <v>55</v>
      </c>
      <c r="T472" s="2">
        <v>5.0000000000000001E-3</v>
      </c>
      <c r="U472" s="22">
        <v>42429</v>
      </c>
      <c r="V472" s="7" t="str">
        <f t="shared" ca="1" si="14"/>
        <v>http://keyinvest-de.ubs.com/DE/Showpage.aspx?pageID=5&amp;wkn=UT64XX</v>
      </c>
      <c r="W472" s="7" t="str">
        <f t="shared" ca="1" si="15"/>
        <v>DEUT64XX=UBSF</v>
      </c>
    </row>
    <row r="473" spans="1:23" ht="14.25" customHeight="1">
      <c r="A473" s="7" t="s">
        <v>18</v>
      </c>
      <c r="B473" s="7" t="s">
        <v>147</v>
      </c>
      <c r="C473" s="21" t="s">
        <v>207</v>
      </c>
      <c r="D473" t="s">
        <v>62</v>
      </c>
      <c r="E473">
        <v>71.52</v>
      </c>
      <c r="F473" t="s">
        <v>45</v>
      </c>
      <c r="G473" t="s">
        <v>24</v>
      </c>
      <c r="H473" s="22">
        <v>42377</v>
      </c>
      <c r="I473" s="11">
        <v>42769</v>
      </c>
      <c r="J473" s="11">
        <v>42776</v>
      </c>
      <c r="L473" s="21">
        <v>13.33333</v>
      </c>
      <c r="M473" s="8">
        <v>1000</v>
      </c>
      <c r="N473">
        <v>7.4</v>
      </c>
      <c r="O473">
        <v>75</v>
      </c>
      <c r="Q473" s="14"/>
      <c r="S473">
        <v>55</v>
      </c>
      <c r="T473" s="2">
        <v>0.01</v>
      </c>
      <c r="U473" s="22">
        <v>42429</v>
      </c>
      <c r="V473" s="7" t="str">
        <f t="shared" ca="1" si="14"/>
        <v>http://keyinvest-de.ubs.com/DE/Showpage.aspx?pageID=5&amp;wkn=UT6TZN</v>
      </c>
      <c r="W473" s="7" t="str">
        <f t="shared" ca="1" si="15"/>
        <v>DEUT6TZN=UBSF</v>
      </c>
    </row>
    <row r="474" spans="1:23" ht="14.25" customHeight="1">
      <c r="A474" s="7" t="s">
        <v>18</v>
      </c>
      <c r="B474" s="7" t="s">
        <v>147</v>
      </c>
      <c r="C474" s="21" t="s">
        <v>208</v>
      </c>
      <c r="D474" t="s">
        <v>62</v>
      </c>
      <c r="E474">
        <v>71.52</v>
      </c>
      <c r="F474" t="s">
        <v>45</v>
      </c>
      <c r="G474" t="s">
        <v>24</v>
      </c>
      <c r="H474" s="22">
        <v>42377</v>
      </c>
      <c r="I474" s="11">
        <v>42832</v>
      </c>
      <c r="J474" s="11">
        <v>42843</v>
      </c>
      <c r="L474" s="21">
        <v>14.28571</v>
      </c>
      <c r="M474" s="8">
        <v>1000</v>
      </c>
      <c r="N474">
        <v>5.7</v>
      </c>
      <c r="O474">
        <v>70</v>
      </c>
      <c r="Q474" s="14"/>
      <c r="S474">
        <v>55</v>
      </c>
      <c r="T474" s="2">
        <v>0.01</v>
      </c>
      <c r="U474" s="22">
        <v>42429</v>
      </c>
      <c r="V474" s="7" t="str">
        <f t="shared" ca="1" si="14"/>
        <v>http://keyinvest-de.ubs.com/DE/Showpage.aspx?pageID=5&amp;wkn=UT60HU</v>
      </c>
      <c r="W474" s="7" t="str">
        <f t="shared" ca="1" si="15"/>
        <v>DEUT60HU=UBSF</v>
      </c>
    </row>
    <row r="475" spans="1:23" ht="14.25" customHeight="1">
      <c r="A475" s="7" t="s">
        <v>18</v>
      </c>
      <c r="B475" s="7" t="s">
        <v>147</v>
      </c>
      <c r="C475" t="s">
        <v>209</v>
      </c>
      <c r="D475" t="s">
        <v>62</v>
      </c>
      <c r="E475">
        <v>71.52</v>
      </c>
      <c r="F475" t="s">
        <v>45</v>
      </c>
      <c r="G475" t="s">
        <v>24</v>
      </c>
      <c r="H475" s="22">
        <v>42377</v>
      </c>
      <c r="I475" s="11">
        <v>42832</v>
      </c>
      <c r="J475" s="11">
        <v>42843</v>
      </c>
      <c r="L475" s="21">
        <v>13.33333</v>
      </c>
      <c r="M475" s="8">
        <v>1000</v>
      </c>
      <c r="N475">
        <v>8.4</v>
      </c>
      <c r="O475">
        <v>75</v>
      </c>
      <c r="Q475" s="14"/>
      <c r="S475">
        <v>60</v>
      </c>
      <c r="T475" s="2">
        <v>0.01</v>
      </c>
      <c r="U475" s="22">
        <v>42429</v>
      </c>
      <c r="V475" s="7" t="str">
        <f t="shared" ca="1" si="14"/>
        <v>http://keyinvest-de.ubs.com/DE/Showpage.aspx?pageID=5&amp;wkn=UT6ZD2</v>
      </c>
      <c r="W475" s="7" t="str">
        <f t="shared" ca="1" si="15"/>
        <v>DEUT6ZD2=UBSF</v>
      </c>
    </row>
    <row r="476" spans="1:23" ht="14.25" customHeight="1">
      <c r="A476" s="7" t="s">
        <v>18</v>
      </c>
      <c r="B476" s="7" t="s">
        <v>147</v>
      </c>
      <c r="C476" t="s">
        <v>1089</v>
      </c>
      <c r="D476" t="s">
        <v>62</v>
      </c>
      <c r="E476">
        <v>64.2</v>
      </c>
      <c r="F476" t="s">
        <v>45</v>
      </c>
      <c r="G476" t="s">
        <v>24</v>
      </c>
      <c r="H476" s="22">
        <v>42388</v>
      </c>
      <c r="I476" s="11">
        <v>42552</v>
      </c>
      <c r="J476" s="11">
        <v>42559</v>
      </c>
      <c r="L476" s="21">
        <v>15.38462</v>
      </c>
      <c r="M476" s="8">
        <v>1000</v>
      </c>
      <c r="N476">
        <v>12.8</v>
      </c>
      <c r="O476">
        <v>65</v>
      </c>
      <c r="Q476" s="21"/>
      <c r="S476">
        <v>50</v>
      </c>
      <c r="T476" s="2">
        <v>5.0000000000000001E-3</v>
      </c>
      <c r="U476" s="22">
        <v>42429</v>
      </c>
      <c r="V476" s="7" t="str">
        <f t="shared" ca="1" si="14"/>
        <v>http://keyinvest-de.ubs.com/DE/Showpage.aspx?pageID=5&amp;wkn=UT60QK</v>
      </c>
      <c r="W476" s="7" t="str">
        <f t="shared" ca="1" si="15"/>
        <v>DEUT60QK=UBSF</v>
      </c>
    </row>
    <row r="477" spans="1:23" ht="14.25" customHeight="1">
      <c r="A477" s="7" t="s">
        <v>18</v>
      </c>
      <c r="B477" s="7" t="s">
        <v>147</v>
      </c>
      <c r="C477" t="s">
        <v>1090</v>
      </c>
      <c r="D477" t="s">
        <v>62</v>
      </c>
      <c r="E477">
        <v>64.2</v>
      </c>
      <c r="F477" t="s">
        <v>45</v>
      </c>
      <c r="G477" t="s">
        <v>24</v>
      </c>
      <c r="H477" s="22">
        <v>42388</v>
      </c>
      <c r="I477" s="11">
        <v>42769</v>
      </c>
      <c r="J477" s="11">
        <v>42776</v>
      </c>
      <c r="L477" s="21">
        <v>15.38462</v>
      </c>
      <c r="M477" s="8">
        <v>1000</v>
      </c>
      <c r="N477">
        <v>8.4</v>
      </c>
      <c r="O477">
        <v>65</v>
      </c>
      <c r="Q477" s="21"/>
      <c r="S477">
        <v>50</v>
      </c>
      <c r="T477" s="2">
        <v>0.01</v>
      </c>
      <c r="U477" s="22">
        <v>42429</v>
      </c>
      <c r="V477" s="7" t="str">
        <f t="shared" ca="1" si="14"/>
        <v>http://keyinvest-de.ubs.com/DE/Showpage.aspx?pageID=5&amp;wkn=UT612K</v>
      </c>
      <c r="W477" s="7" t="str">
        <f t="shared" ca="1" si="15"/>
        <v>DEUT612K=UBSF</v>
      </c>
    </row>
    <row r="478" spans="1:23" ht="14.25" customHeight="1">
      <c r="A478" s="7" t="s">
        <v>18</v>
      </c>
      <c r="B478" s="7" t="s">
        <v>147</v>
      </c>
      <c r="C478" s="12" t="s">
        <v>1091</v>
      </c>
      <c r="D478" t="s">
        <v>62</v>
      </c>
      <c r="E478">
        <v>64.2</v>
      </c>
      <c r="F478" t="s">
        <v>45</v>
      </c>
      <c r="G478" t="s">
        <v>24</v>
      </c>
      <c r="H478" s="22">
        <v>42388</v>
      </c>
      <c r="I478" s="11">
        <v>42832</v>
      </c>
      <c r="J478" s="11">
        <v>42843</v>
      </c>
      <c r="L478" s="21">
        <v>15.38462</v>
      </c>
      <c r="M478" s="8">
        <v>1000</v>
      </c>
      <c r="N478">
        <v>7.9</v>
      </c>
      <c r="O478">
        <v>65</v>
      </c>
      <c r="S478">
        <v>50</v>
      </c>
      <c r="T478" s="2">
        <v>0.01</v>
      </c>
      <c r="U478" s="22">
        <v>42429</v>
      </c>
      <c r="V478" s="7" t="str">
        <f t="shared" ca="1" si="14"/>
        <v>http://keyinvest-de.ubs.com/DE/Showpage.aspx?pageID=5&amp;wkn=UT7VMY</v>
      </c>
      <c r="W478" s="7" t="str">
        <f t="shared" ca="1" si="15"/>
        <v>DEUT7VMY=UBSF</v>
      </c>
    </row>
    <row r="479" spans="1:23">
      <c r="A479" s="7" t="s">
        <v>18</v>
      </c>
      <c r="B479" s="7" t="s">
        <v>147</v>
      </c>
      <c r="C479" s="12" t="s">
        <v>1289</v>
      </c>
      <c r="D479" t="s">
        <v>62</v>
      </c>
      <c r="E479">
        <v>62.9</v>
      </c>
      <c r="F479" t="s">
        <v>45</v>
      </c>
      <c r="G479" t="s">
        <v>24</v>
      </c>
      <c r="H479" s="22">
        <v>42402</v>
      </c>
      <c r="I479" s="13">
        <v>42587</v>
      </c>
      <c r="J479" s="13">
        <v>42594</v>
      </c>
      <c r="L479" s="21">
        <v>15.38462</v>
      </c>
      <c r="M479" s="8">
        <v>1000</v>
      </c>
      <c r="N479">
        <v>13.6</v>
      </c>
      <c r="O479">
        <v>65</v>
      </c>
      <c r="Q479" s="12"/>
      <c r="S479">
        <v>50</v>
      </c>
      <c r="T479" s="2">
        <v>5.0000000000000001E-3</v>
      </c>
      <c r="U479" s="22">
        <v>42429</v>
      </c>
      <c r="V479" s="7" t="str">
        <f t="shared" ca="1" si="14"/>
        <v>http://keyinvest-de.ubs.com/DE/Showpage.aspx?pageID=5&amp;wkn=UT7BH3</v>
      </c>
      <c r="W479" s="7" t="str">
        <f t="shared" ca="1" si="15"/>
        <v>DEUT7BH3=UBSF</v>
      </c>
    </row>
    <row r="480" spans="1:23">
      <c r="A480" s="7" t="s">
        <v>18</v>
      </c>
      <c r="B480" s="7" t="s">
        <v>147</v>
      </c>
      <c r="C480" t="s">
        <v>1290</v>
      </c>
      <c r="D480" t="s">
        <v>62</v>
      </c>
      <c r="E480">
        <v>62.9</v>
      </c>
      <c r="F480" t="s">
        <v>45</v>
      </c>
      <c r="G480" t="s">
        <v>24</v>
      </c>
      <c r="H480" s="22">
        <v>42402</v>
      </c>
      <c r="I480" s="13">
        <v>42797</v>
      </c>
      <c r="J480" s="13">
        <v>42804</v>
      </c>
      <c r="L480" s="21">
        <v>15.38462</v>
      </c>
      <c r="M480" s="8">
        <v>1000</v>
      </c>
      <c r="N480">
        <v>9</v>
      </c>
      <c r="O480">
        <v>65</v>
      </c>
      <c r="Q480" s="12"/>
      <c r="R480" s="12"/>
      <c r="S480">
        <v>50</v>
      </c>
      <c r="T480" s="2">
        <v>0.01</v>
      </c>
      <c r="U480" s="22">
        <v>42429</v>
      </c>
      <c r="V480" s="7" t="str">
        <f t="shared" ca="1" si="14"/>
        <v>http://keyinvest-de.ubs.com/DE/Showpage.aspx?pageID=5&amp;wkn=UT7KV4</v>
      </c>
      <c r="W480" s="7" t="str">
        <f t="shared" ca="1" si="15"/>
        <v>DEUT7KV4=UBSF</v>
      </c>
    </row>
    <row r="481" spans="1:23">
      <c r="A481" s="7" t="s">
        <v>18</v>
      </c>
      <c r="B481" s="7" t="s">
        <v>147</v>
      </c>
      <c r="C481" t="s">
        <v>1291</v>
      </c>
      <c r="D481" t="s">
        <v>62</v>
      </c>
      <c r="E481">
        <v>62.9</v>
      </c>
      <c r="F481" t="s">
        <v>45</v>
      </c>
      <c r="G481" t="s">
        <v>24</v>
      </c>
      <c r="H481" s="22">
        <v>42402</v>
      </c>
      <c r="I481" s="13">
        <v>42888</v>
      </c>
      <c r="J481" s="13">
        <v>42895</v>
      </c>
      <c r="L481" s="21">
        <v>15.38462</v>
      </c>
      <c r="M481" s="8">
        <v>1000</v>
      </c>
      <c r="N481">
        <v>9.1999999999999993</v>
      </c>
      <c r="O481">
        <v>65</v>
      </c>
      <c r="Q481" s="12"/>
      <c r="R481" s="12"/>
      <c r="S481">
        <v>50</v>
      </c>
      <c r="T481" s="2">
        <v>0.01</v>
      </c>
      <c r="U481" s="22">
        <v>42429</v>
      </c>
      <c r="V481" s="7" t="str">
        <f t="shared" ca="1" si="14"/>
        <v>http://keyinvest-de.ubs.com/DE/Showpage.aspx?pageID=5&amp;wkn=UT7BGQ</v>
      </c>
      <c r="W481" s="7" t="str">
        <f t="shared" ca="1" si="15"/>
        <v>DEUT7BGQ=UBSF</v>
      </c>
    </row>
    <row r="482" spans="1:23">
      <c r="A482" s="7" t="s">
        <v>18</v>
      </c>
      <c r="B482" s="7" t="s">
        <v>147</v>
      </c>
      <c r="C482" t="s">
        <v>210</v>
      </c>
      <c r="D482" t="s">
        <v>66</v>
      </c>
      <c r="E482">
        <v>117.9</v>
      </c>
      <c r="F482" t="s">
        <v>41</v>
      </c>
      <c r="G482" t="s">
        <v>42</v>
      </c>
      <c r="H482" s="22">
        <v>42377</v>
      </c>
      <c r="I482" s="13">
        <v>42552</v>
      </c>
      <c r="J482" s="13">
        <v>42559</v>
      </c>
      <c r="L482" s="21">
        <v>8.3333329999999997</v>
      </c>
      <c r="M482" s="8">
        <v>1000</v>
      </c>
      <c r="N482">
        <v>6.6</v>
      </c>
      <c r="O482">
        <v>120</v>
      </c>
      <c r="Q482" s="14"/>
      <c r="R482" s="12"/>
      <c r="S482">
        <v>90</v>
      </c>
      <c r="T482" s="2">
        <v>5.0000000000000001E-3</v>
      </c>
      <c r="U482" s="22">
        <v>42429</v>
      </c>
      <c r="V482" s="7" t="str">
        <f t="shared" ca="1" si="14"/>
        <v>http://keyinvest-de.ubs.com/DE/Showpage.aspx?pageID=5&amp;wkn=UT6ZCQ</v>
      </c>
      <c r="W482" s="7" t="str">
        <f t="shared" ca="1" si="15"/>
        <v>DEUT6ZCQ=UBSF</v>
      </c>
    </row>
    <row r="483" spans="1:23">
      <c r="A483" s="7" t="s">
        <v>18</v>
      </c>
      <c r="B483" s="7" t="s">
        <v>147</v>
      </c>
      <c r="C483" t="s">
        <v>211</v>
      </c>
      <c r="D483" t="s">
        <v>66</v>
      </c>
      <c r="E483">
        <v>117.9</v>
      </c>
      <c r="F483" t="s">
        <v>41</v>
      </c>
      <c r="G483" t="s">
        <v>42</v>
      </c>
      <c r="H483" s="22">
        <v>42377</v>
      </c>
      <c r="I483" s="13">
        <v>42769</v>
      </c>
      <c r="J483" s="13">
        <v>42776</v>
      </c>
      <c r="L483" s="21">
        <v>8.3333329999999997</v>
      </c>
      <c r="M483" s="8">
        <v>1000</v>
      </c>
      <c r="N483">
        <v>6.7</v>
      </c>
      <c r="O483">
        <v>120</v>
      </c>
      <c r="Q483" s="14"/>
      <c r="R483" s="12"/>
      <c r="S483">
        <v>90</v>
      </c>
      <c r="T483" s="2">
        <v>0.01</v>
      </c>
      <c r="U483" s="22">
        <v>42429</v>
      </c>
      <c r="V483" s="7" t="str">
        <f t="shared" ca="1" si="14"/>
        <v>http://keyinvest-de.ubs.com/DE/Showpage.aspx?pageID=5&amp;wkn=UT6ULA</v>
      </c>
      <c r="W483" s="7" t="str">
        <f t="shared" ca="1" si="15"/>
        <v>DEUT6ULA=UBSF</v>
      </c>
    </row>
    <row r="484" spans="1:23">
      <c r="A484" s="7" t="s">
        <v>18</v>
      </c>
      <c r="B484" s="7" t="s">
        <v>147</v>
      </c>
      <c r="C484" t="s">
        <v>212</v>
      </c>
      <c r="D484" t="s">
        <v>66</v>
      </c>
      <c r="E484">
        <v>117.9</v>
      </c>
      <c r="F484" t="s">
        <v>41</v>
      </c>
      <c r="G484" t="s">
        <v>42</v>
      </c>
      <c r="H484" s="22">
        <v>42377</v>
      </c>
      <c r="I484" s="13">
        <v>42832</v>
      </c>
      <c r="J484" s="13">
        <v>42843</v>
      </c>
      <c r="L484" s="21">
        <v>8.3333329999999997</v>
      </c>
      <c r="M484" s="8">
        <v>1000</v>
      </c>
      <c r="N484">
        <v>6.6</v>
      </c>
      <c r="O484">
        <v>120</v>
      </c>
      <c r="Q484" s="14"/>
      <c r="R484" s="12"/>
      <c r="S484" s="12">
        <v>90</v>
      </c>
      <c r="T484" s="2">
        <v>0.01</v>
      </c>
      <c r="U484" s="22">
        <v>42429</v>
      </c>
      <c r="V484" s="7" t="str">
        <f t="shared" ca="1" si="14"/>
        <v>http://keyinvest-de.ubs.com/DE/Showpage.aspx?pageID=5&amp;wkn=UT659Y</v>
      </c>
      <c r="W484" s="7" t="str">
        <f t="shared" ca="1" si="15"/>
        <v>DEUT659Y=UBSF</v>
      </c>
    </row>
    <row r="485" spans="1:23">
      <c r="A485" s="7" t="s">
        <v>18</v>
      </c>
      <c r="B485" s="7" t="s">
        <v>147</v>
      </c>
      <c r="C485" t="s">
        <v>1092</v>
      </c>
      <c r="D485" t="s">
        <v>66</v>
      </c>
      <c r="E485">
        <v>104.6</v>
      </c>
      <c r="F485" t="s">
        <v>41</v>
      </c>
      <c r="G485" t="s">
        <v>42</v>
      </c>
      <c r="H485" s="22">
        <v>42388</v>
      </c>
      <c r="I485" s="13">
        <v>42552</v>
      </c>
      <c r="J485" s="13">
        <v>42559</v>
      </c>
      <c r="L485" s="21">
        <v>9.5238099999999992</v>
      </c>
      <c r="M485" s="8">
        <v>1000</v>
      </c>
      <c r="N485">
        <v>10</v>
      </c>
      <c r="O485">
        <v>105</v>
      </c>
      <c r="Q485" s="21"/>
      <c r="R485" s="12"/>
      <c r="S485" s="12">
        <v>80</v>
      </c>
      <c r="T485" s="2">
        <v>5.0000000000000001E-3</v>
      </c>
      <c r="U485" s="22">
        <v>42429</v>
      </c>
      <c r="V485" s="7" t="str">
        <f t="shared" ca="1" si="14"/>
        <v>http://keyinvest-de.ubs.com/DE/Showpage.aspx?pageID=5&amp;wkn=UT6TRA</v>
      </c>
      <c r="W485" s="7" t="str">
        <f t="shared" ca="1" si="15"/>
        <v>DEUT6TRA=UBSF</v>
      </c>
    </row>
    <row r="486" spans="1:23">
      <c r="A486" s="7" t="s">
        <v>18</v>
      </c>
      <c r="B486" s="7" t="s">
        <v>147</v>
      </c>
      <c r="C486" t="s">
        <v>1093</v>
      </c>
      <c r="D486" t="s">
        <v>66</v>
      </c>
      <c r="E486">
        <v>104.6</v>
      </c>
      <c r="F486" t="s">
        <v>41</v>
      </c>
      <c r="G486" t="s">
        <v>42</v>
      </c>
      <c r="H486" s="22">
        <v>42388</v>
      </c>
      <c r="I486" s="13">
        <v>42769</v>
      </c>
      <c r="J486" s="13">
        <v>42776</v>
      </c>
      <c r="L486" s="21">
        <v>9.5238099999999992</v>
      </c>
      <c r="M486" s="8">
        <v>1000</v>
      </c>
      <c r="N486">
        <v>7.6</v>
      </c>
      <c r="O486">
        <v>105</v>
      </c>
      <c r="Q486" s="21"/>
      <c r="R486" s="12"/>
      <c r="S486" s="12">
        <v>80</v>
      </c>
      <c r="T486" s="2">
        <v>0.01</v>
      </c>
      <c r="U486" s="22">
        <v>42429</v>
      </c>
      <c r="V486" s="7" t="str">
        <f t="shared" ca="1" si="14"/>
        <v>http://keyinvest-de.ubs.com/DE/Showpage.aspx?pageID=5&amp;wkn=UT65D2</v>
      </c>
      <c r="W486" s="7" t="str">
        <f t="shared" ca="1" si="15"/>
        <v>DEUT65D2=UBSF</v>
      </c>
    </row>
    <row r="487" spans="1:23">
      <c r="A487" s="7" t="s">
        <v>18</v>
      </c>
      <c r="B487" s="7" t="s">
        <v>147</v>
      </c>
      <c r="C487" t="s">
        <v>1094</v>
      </c>
      <c r="D487" t="s">
        <v>66</v>
      </c>
      <c r="E487">
        <v>104.6</v>
      </c>
      <c r="F487" t="s">
        <v>41</v>
      </c>
      <c r="G487" t="s">
        <v>42</v>
      </c>
      <c r="H487" s="22">
        <v>42388</v>
      </c>
      <c r="I487" s="13">
        <v>42832</v>
      </c>
      <c r="J487" s="13">
        <v>42843</v>
      </c>
      <c r="L487" s="21">
        <v>9.5238099999999992</v>
      </c>
      <c r="M487" s="8">
        <v>1000</v>
      </c>
      <c r="N487">
        <v>7.3</v>
      </c>
      <c r="O487">
        <v>105</v>
      </c>
      <c r="Q487" s="21"/>
      <c r="R487" s="12"/>
      <c r="S487" s="12">
        <v>80</v>
      </c>
      <c r="T487" s="2">
        <v>0.01</v>
      </c>
      <c r="U487" s="22">
        <v>42429</v>
      </c>
      <c r="V487" s="7" t="str">
        <f t="shared" ca="1" si="14"/>
        <v>http://keyinvest-de.ubs.com/DE/Showpage.aspx?pageID=5&amp;wkn=UT65CQ</v>
      </c>
      <c r="W487" s="7" t="str">
        <f t="shared" ca="1" si="15"/>
        <v>DEUT65CQ=UBSF</v>
      </c>
    </row>
    <row r="488" spans="1:23">
      <c r="A488" s="7" t="s">
        <v>18</v>
      </c>
      <c r="B488" s="7" t="s">
        <v>147</v>
      </c>
      <c r="C488" t="s">
        <v>1292</v>
      </c>
      <c r="D488" t="s">
        <v>66</v>
      </c>
      <c r="E488">
        <v>105.6</v>
      </c>
      <c r="F488" t="s">
        <v>41</v>
      </c>
      <c r="G488" t="s">
        <v>42</v>
      </c>
      <c r="H488" s="22">
        <v>42402</v>
      </c>
      <c r="I488" s="13">
        <v>42587</v>
      </c>
      <c r="J488" s="13">
        <v>42594</v>
      </c>
      <c r="L488" s="21">
        <v>10</v>
      </c>
      <c r="M488" s="8">
        <v>1000</v>
      </c>
      <c r="N488">
        <v>7.7</v>
      </c>
      <c r="O488">
        <v>100</v>
      </c>
      <c r="Q488" s="21"/>
      <c r="R488" s="12"/>
      <c r="S488">
        <v>80</v>
      </c>
      <c r="T488" s="2">
        <v>5.0000000000000001E-3</v>
      </c>
      <c r="U488" s="22">
        <v>42429</v>
      </c>
      <c r="V488" s="7" t="str">
        <f t="shared" ca="1" si="14"/>
        <v>http://keyinvest-de.ubs.com/DE/Showpage.aspx?pageID=5&amp;wkn=UT6WXP</v>
      </c>
      <c r="W488" s="7" t="str">
        <f t="shared" ca="1" si="15"/>
        <v>DEUT6WXP=UBSF</v>
      </c>
    </row>
    <row r="489" spans="1:23">
      <c r="A489" s="7" t="s">
        <v>18</v>
      </c>
      <c r="B489" s="7" t="s">
        <v>147</v>
      </c>
      <c r="C489" t="s">
        <v>1293</v>
      </c>
      <c r="D489" t="s">
        <v>66</v>
      </c>
      <c r="E489">
        <v>105.6</v>
      </c>
      <c r="F489" t="s">
        <v>41</v>
      </c>
      <c r="G489" t="s">
        <v>42</v>
      </c>
      <c r="H489" s="22">
        <v>42402</v>
      </c>
      <c r="I489" s="13">
        <v>42797</v>
      </c>
      <c r="J489" s="13">
        <v>42804</v>
      </c>
      <c r="L489" s="21">
        <v>10</v>
      </c>
      <c r="M489" s="8">
        <v>1000</v>
      </c>
      <c r="N489">
        <v>6.2</v>
      </c>
      <c r="O489">
        <v>100</v>
      </c>
      <c r="Q489" s="21"/>
      <c r="R489" s="12"/>
      <c r="S489">
        <v>80</v>
      </c>
      <c r="T489" s="2">
        <v>0.01</v>
      </c>
      <c r="U489" s="22">
        <v>42429</v>
      </c>
      <c r="V489" s="7" t="str">
        <f t="shared" ca="1" si="14"/>
        <v>http://keyinvest-de.ubs.com/DE/Showpage.aspx?pageID=5&amp;wkn=UT7L74</v>
      </c>
      <c r="W489" s="7" t="str">
        <f t="shared" ca="1" si="15"/>
        <v>DEUT7L74=UBSF</v>
      </c>
    </row>
    <row r="490" spans="1:23">
      <c r="A490" s="7" t="s">
        <v>18</v>
      </c>
      <c r="B490" s="7" t="s">
        <v>147</v>
      </c>
      <c r="C490" t="s">
        <v>1294</v>
      </c>
      <c r="D490" t="s">
        <v>66</v>
      </c>
      <c r="E490">
        <v>105.6</v>
      </c>
      <c r="F490" t="s">
        <v>41</v>
      </c>
      <c r="G490" t="s">
        <v>42</v>
      </c>
      <c r="H490" s="22">
        <v>42402</v>
      </c>
      <c r="I490" s="13">
        <v>42888</v>
      </c>
      <c r="J490" s="13">
        <v>42895</v>
      </c>
      <c r="L490" s="21">
        <v>10</v>
      </c>
      <c r="M490" s="8">
        <v>1000</v>
      </c>
      <c r="N490">
        <v>6.4</v>
      </c>
      <c r="O490">
        <v>100</v>
      </c>
      <c r="Q490" s="21"/>
      <c r="R490" s="12"/>
      <c r="S490">
        <v>80</v>
      </c>
      <c r="T490" s="2">
        <v>0.01</v>
      </c>
      <c r="U490" s="22">
        <v>42429</v>
      </c>
      <c r="V490" s="7" t="str">
        <f t="shared" ca="1" si="14"/>
        <v>http://keyinvest-de.ubs.com/DE/Showpage.aspx?pageID=5&amp;wkn=UT7L6S</v>
      </c>
      <c r="W490" s="7" t="str">
        <f t="shared" ca="1" si="15"/>
        <v>DEUT7L6S=UBSF</v>
      </c>
    </row>
    <row r="491" spans="1:23">
      <c r="A491" s="7" t="s">
        <v>18</v>
      </c>
      <c r="B491" s="7" t="s">
        <v>147</v>
      </c>
      <c r="C491" t="s">
        <v>213</v>
      </c>
      <c r="D491" t="s">
        <v>95</v>
      </c>
      <c r="E491">
        <v>43.24</v>
      </c>
      <c r="F491" t="s">
        <v>117</v>
      </c>
      <c r="G491" t="s">
        <v>118</v>
      </c>
      <c r="H491" s="22">
        <v>42377</v>
      </c>
      <c r="I491" s="13">
        <v>42552</v>
      </c>
      <c r="J491" s="13">
        <v>42559</v>
      </c>
      <c r="L491" s="21">
        <v>22.22222</v>
      </c>
      <c r="M491" s="8">
        <v>1000</v>
      </c>
      <c r="N491">
        <v>12.4</v>
      </c>
      <c r="O491">
        <v>45</v>
      </c>
      <c r="Q491" s="14"/>
      <c r="R491" s="12"/>
      <c r="S491">
        <v>35</v>
      </c>
      <c r="T491" s="2">
        <v>5.0000000000000001E-3</v>
      </c>
      <c r="U491" s="22">
        <v>42429</v>
      </c>
      <c r="V491" s="7" t="str">
        <f t="shared" ca="1" si="14"/>
        <v>http://keyinvest-de.ubs.com/DE/Showpage.aspx?pageID=5&amp;wkn=UT7S3Z</v>
      </c>
      <c r="W491" s="7" t="str">
        <f t="shared" ca="1" si="15"/>
        <v>DEUT7S3Z=UBSF</v>
      </c>
    </row>
    <row r="492" spans="1:23">
      <c r="A492" s="7" t="s">
        <v>18</v>
      </c>
      <c r="B492" s="7" t="s">
        <v>147</v>
      </c>
      <c r="C492" t="s">
        <v>214</v>
      </c>
      <c r="D492" t="s">
        <v>95</v>
      </c>
      <c r="E492">
        <v>43.24</v>
      </c>
      <c r="F492" t="s">
        <v>117</v>
      </c>
      <c r="G492" t="s">
        <v>118</v>
      </c>
      <c r="H492" s="22">
        <v>42377</v>
      </c>
      <c r="I492" s="13">
        <v>42769</v>
      </c>
      <c r="J492" s="13">
        <v>42776</v>
      </c>
      <c r="L492" s="21">
        <v>22.22222</v>
      </c>
      <c r="M492" s="8">
        <v>1000</v>
      </c>
      <c r="N492">
        <v>9.6</v>
      </c>
      <c r="O492">
        <v>45</v>
      </c>
      <c r="Q492" s="14"/>
      <c r="R492" s="12"/>
      <c r="S492">
        <v>35</v>
      </c>
      <c r="T492" s="2">
        <v>0.01</v>
      </c>
      <c r="U492" s="22">
        <v>42429</v>
      </c>
      <c r="V492" s="7" t="str">
        <f t="shared" ca="1" si="14"/>
        <v>http://keyinvest-de.ubs.com/DE/Showpage.aspx?pageID=5&amp;wkn=UT7DKE</v>
      </c>
      <c r="W492" s="7" t="str">
        <f t="shared" ca="1" si="15"/>
        <v>DEUT7DKE=UBSF</v>
      </c>
    </row>
    <row r="493" spans="1:23">
      <c r="A493" s="7" t="s">
        <v>18</v>
      </c>
      <c r="B493" s="7" t="s">
        <v>147</v>
      </c>
      <c r="C493" t="s">
        <v>215</v>
      </c>
      <c r="D493" t="s">
        <v>95</v>
      </c>
      <c r="E493">
        <v>43.24</v>
      </c>
      <c r="F493" t="s">
        <v>117</v>
      </c>
      <c r="G493" t="s">
        <v>118</v>
      </c>
      <c r="H493" s="22">
        <v>42377</v>
      </c>
      <c r="I493" s="13">
        <v>42832</v>
      </c>
      <c r="J493" s="13">
        <v>42843</v>
      </c>
      <c r="L493" s="21">
        <v>22.22222</v>
      </c>
      <c r="M493" s="8">
        <v>1000</v>
      </c>
      <c r="N493">
        <v>9.1999999999999993</v>
      </c>
      <c r="O493">
        <v>45</v>
      </c>
      <c r="Q493" s="14"/>
      <c r="R493" s="12"/>
      <c r="S493">
        <v>35</v>
      </c>
      <c r="T493" s="2">
        <v>0.01</v>
      </c>
      <c r="U493" s="22">
        <v>42429</v>
      </c>
      <c r="V493" s="7" t="str">
        <f t="shared" ca="1" si="14"/>
        <v>http://keyinvest-de.ubs.com/DE/Showpage.aspx?pageID=5&amp;wkn=UT7RRZ</v>
      </c>
      <c r="W493" s="7" t="str">
        <f t="shared" ca="1" si="15"/>
        <v>DEUT7RRZ=UBSF</v>
      </c>
    </row>
    <row r="494" spans="1:23">
      <c r="A494" s="7" t="s">
        <v>18</v>
      </c>
      <c r="B494" s="7" t="s">
        <v>147</v>
      </c>
      <c r="C494" t="s">
        <v>216</v>
      </c>
      <c r="D494" t="s">
        <v>63</v>
      </c>
      <c r="E494">
        <v>98.56</v>
      </c>
      <c r="F494" t="s">
        <v>25</v>
      </c>
      <c r="G494" t="s">
        <v>26</v>
      </c>
      <c r="H494" s="22">
        <v>42377</v>
      </c>
      <c r="I494" s="13">
        <v>42552</v>
      </c>
      <c r="J494" s="13">
        <v>42559</v>
      </c>
      <c r="L494" s="21">
        <v>10</v>
      </c>
      <c r="M494" s="8">
        <v>1000</v>
      </c>
      <c r="N494">
        <v>8.6999999999999993</v>
      </c>
      <c r="O494">
        <v>100</v>
      </c>
      <c r="Q494" s="14"/>
      <c r="R494" s="12"/>
      <c r="S494">
        <v>75</v>
      </c>
      <c r="T494" s="2">
        <v>5.0000000000000001E-3</v>
      </c>
      <c r="U494" s="22">
        <v>42429</v>
      </c>
      <c r="V494" s="7" t="str">
        <f t="shared" ca="1" si="14"/>
        <v>http://keyinvest-de.ubs.com/DE/Showpage.aspx?pageID=5&amp;wkn=UT6Q8B</v>
      </c>
      <c r="W494" s="7" t="str">
        <f t="shared" ca="1" si="15"/>
        <v>DEUT6Q8B=UBSF</v>
      </c>
    </row>
    <row r="495" spans="1:23">
      <c r="A495" s="7" t="s">
        <v>18</v>
      </c>
      <c r="B495" s="7" t="s">
        <v>147</v>
      </c>
      <c r="C495" t="s">
        <v>217</v>
      </c>
      <c r="D495" t="s">
        <v>63</v>
      </c>
      <c r="E495">
        <v>98.56</v>
      </c>
      <c r="F495" t="s">
        <v>25</v>
      </c>
      <c r="G495" t="s">
        <v>26</v>
      </c>
      <c r="H495" s="22">
        <v>42377</v>
      </c>
      <c r="I495" s="13">
        <v>42769</v>
      </c>
      <c r="J495" s="13">
        <v>42776</v>
      </c>
      <c r="L495" s="21">
        <v>10</v>
      </c>
      <c r="M495" s="8">
        <v>1000</v>
      </c>
      <c r="N495">
        <v>7.2</v>
      </c>
      <c r="O495">
        <v>100</v>
      </c>
      <c r="Q495" s="14"/>
      <c r="R495" s="12"/>
      <c r="S495">
        <v>75</v>
      </c>
      <c r="T495" s="2">
        <v>0.01</v>
      </c>
      <c r="U495" s="22">
        <v>42429</v>
      </c>
      <c r="V495" s="7" t="str">
        <f t="shared" ca="1" si="14"/>
        <v>http://keyinvest-de.ubs.com/DE/Showpage.aspx?pageID=5&amp;wkn=UT6PWB</v>
      </c>
      <c r="W495" s="7" t="str">
        <f t="shared" ca="1" si="15"/>
        <v>DEUT6PWB=UBSF</v>
      </c>
    </row>
    <row r="496" spans="1:23">
      <c r="A496" s="7" t="s">
        <v>18</v>
      </c>
      <c r="B496" s="7" t="s">
        <v>147</v>
      </c>
      <c r="C496" t="s">
        <v>218</v>
      </c>
      <c r="D496" t="s">
        <v>63</v>
      </c>
      <c r="E496">
        <v>98.56</v>
      </c>
      <c r="F496" t="s">
        <v>25</v>
      </c>
      <c r="G496" t="s">
        <v>26</v>
      </c>
      <c r="H496" s="22">
        <v>42377</v>
      </c>
      <c r="I496" s="13">
        <v>42832</v>
      </c>
      <c r="J496" s="13">
        <v>42843</v>
      </c>
      <c r="L496" s="21">
        <v>10.52632</v>
      </c>
      <c r="M496" s="8">
        <v>1000</v>
      </c>
      <c r="N496">
        <v>6</v>
      </c>
      <c r="O496">
        <v>95</v>
      </c>
      <c r="Q496" s="14"/>
      <c r="R496" s="12"/>
      <c r="S496">
        <v>75</v>
      </c>
      <c r="T496" s="2">
        <v>0.01</v>
      </c>
      <c r="U496" s="22">
        <v>42429</v>
      </c>
      <c r="V496" s="7" t="str">
        <f t="shared" ca="1" si="14"/>
        <v>http://keyinvest-de.ubs.com/DE/Showpage.aspx?pageID=5&amp;wkn=UT7WHG</v>
      </c>
      <c r="W496" s="7" t="str">
        <f t="shared" ca="1" si="15"/>
        <v>DEUT7WHG=UBSF</v>
      </c>
    </row>
    <row r="497" spans="1:23">
      <c r="A497" s="7" t="s">
        <v>18</v>
      </c>
      <c r="B497" s="7" t="s">
        <v>147</v>
      </c>
      <c r="C497" t="s">
        <v>219</v>
      </c>
      <c r="D497" t="s">
        <v>63</v>
      </c>
      <c r="E497">
        <v>98.56</v>
      </c>
      <c r="F497" t="s">
        <v>25</v>
      </c>
      <c r="G497" t="s">
        <v>26</v>
      </c>
      <c r="H497" s="22">
        <v>42377</v>
      </c>
      <c r="I497" s="13">
        <v>42832</v>
      </c>
      <c r="J497" s="13">
        <v>42843</v>
      </c>
      <c r="L497" s="21">
        <v>10</v>
      </c>
      <c r="M497" s="8">
        <v>1000</v>
      </c>
      <c r="N497">
        <v>7.8</v>
      </c>
      <c r="O497">
        <v>100</v>
      </c>
      <c r="Q497" s="14"/>
      <c r="R497" s="12"/>
      <c r="S497">
        <v>80</v>
      </c>
      <c r="T497" s="2">
        <v>0.01</v>
      </c>
      <c r="U497" s="22">
        <v>42429</v>
      </c>
      <c r="V497" s="7" t="str">
        <f t="shared" ca="1" si="14"/>
        <v>http://keyinvest-de.ubs.com/DE/Showpage.aspx?pageID=5&amp;wkn=UT64XY</v>
      </c>
      <c r="W497" s="7" t="str">
        <f t="shared" ca="1" si="15"/>
        <v>DEUT64XY=UBSF</v>
      </c>
    </row>
    <row r="498" spans="1:23">
      <c r="A498" s="7" t="s">
        <v>18</v>
      </c>
      <c r="B498" s="7" t="s">
        <v>147</v>
      </c>
      <c r="C498" t="s">
        <v>1095</v>
      </c>
      <c r="D498" t="s">
        <v>63</v>
      </c>
      <c r="E498">
        <v>84.7</v>
      </c>
      <c r="F498" t="s">
        <v>25</v>
      </c>
      <c r="G498" t="s">
        <v>26</v>
      </c>
      <c r="H498" s="22">
        <v>42388</v>
      </c>
      <c r="I498" s="13">
        <v>42552</v>
      </c>
      <c r="J498" s="13">
        <v>42559</v>
      </c>
      <c r="L498" s="21">
        <v>11.764709999999999</v>
      </c>
      <c r="M498" s="8">
        <v>1000</v>
      </c>
      <c r="N498">
        <v>14.4</v>
      </c>
      <c r="O498">
        <v>85</v>
      </c>
      <c r="Q498" s="21"/>
      <c r="R498" s="12"/>
      <c r="S498">
        <v>65</v>
      </c>
      <c r="T498" s="2">
        <v>5.0000000000000001E-3</v>
      </c>
      <c r="U498" s="22">
        <v>42429</v>
      </c>
      <c r="V498" s="7" t="str">
        <f t="shared" ca="1" si="14"/>
        <v>http://keyinvest-de.ubs.com/DE/Showpage.aspx?pageID=5&amp;wkn=UT6U3A</v>
      </c>
      <c r="W498" s="7" t="str">
        <f t="shared" ca="1" si="15"/>
        <v>DEUT6U3A=UBSF</v>
      </c>
    </row>
    <row r="499" spans="1:23">
      <c r="A499" s="7" t="s">
        <v>18</v>
      </c>
      <c r="B499" s="7" t="s">
        <v>147</v>
      </c>
      <c r="C499" t="s">
        <v>1096</v>
      </c>
      <c r="D499" t="s">
        <v>63</v>
      </c>
      <c r="E499">
        <v>84.7</v>
      </c>
      <c r="F499" t="s">
        <v>25</v>
      </c>
      <c r="G499" t="s">
        <v>26</v>
      </c>
      <c r="H499" s="22">
        <v>42388</v>
      </c>
      <c r="I499" s="13">
        <v>42769</v>
      </c>
      <c r="J499" s="13">
        <v>42776</v>
      </c>
      <c r="L499" s="21">
        <v>11.764709999999999</v>
      </c>
      <c r="M499" s="8">
        <v>1000</v>
      </c>
      <c r="N499">
        <v>9.1</v>
      </c>
      <c r="O499">
        <v>85</v>
      </c>
      <c r="Q499" s="21"/>
      <c r="R499" s="12"/>
      <c r="S499">
        <v>65</v>
      </c>
      <c r="T499" s="2">
        <v>0.01</v>
      </c>
      <c r="U499" s="22">
        <v>42429</v>
      </c>
      <c r="V499" s="7" t="str">
        <f t="shared" ca="1" si="14"/>
        <v>http://keyinvest-de.ubs.com/DE/Showpage.aspx?pageID=5&amp;wkn=UT7JA3</v>
      </c>
      <c r="W499" s="7" t="str">
        <f t="shared" ca="1" si="15"/>
        <v>DEUT7JA3=UBSF</v>
      </c>
    </row>
    <row r="500" spans="1:23">
      <c r="A500" s="7" t="s">
        <v>18</v>
      </c>
      <c r="B500" s="7" t="s">
        <v>147</v>
      </c>
      <c r="C500" t="s">
        <v>1097</v>
      </c>
      <c r="D500" t="s">
        <v>63</v>
      </c>
      <c r="E500">
        <v>84.7</v>
      </c>
      <c r="F500" t="s">
        <v>25</v>
      </c>
      <c r="G500" t="s">
        <v>26</v>
      </c>
      <c r="H500" s="22">
        <v>42388</v>
      </c>
      <c r="I500" s="13">
        <v>42832</v>
      </c>
      <c r="J500" s="13">
        <v>42843</v>
      </c>
      <c r="L500" s="21">
        <v>11.764709999999999</v>
      </c>
      <c r="M500" s="8">
        <v>1000</v>
      </c>
      <c r="N500">
        <v>8.5</v>
      </c>
      <c r="O500">
        <v>85</v>
      </c>
      <c r="Q500" s="12"/>
      <c r="R500" s="12"/>
      <c r="S500">
        <v>65</v>
      </c>
      <c r="T500" s="2">
        <v>0.01</v>
      </c>
      <c r="U500" s="22">
        <v>42429</v>
      </c>
      <c r="V500" s="7" t="str">
        <f t="shared" ca="1" si="14"/>
        <v>http://keyinvest-de.ubs.com/DE/Showpage.aspx?pageID=5&amp;wkn=UT6VH9</v>
      </c>
      <c r="W500" s="7" t="str">
        <f t="shared" ca="1" si="15"/>
        <v>DEUT6VH9=UBSF</v>
      </c>
    </row>
    <row r="501" spans="1:23">
      <c r="A501" s="7" t="s">
        <v>18</v>
      </c>
      <c r="B501" s="7" t="s">
        <v>147</v>
      </c>
      <c r="C501" t="s">
        <v>1295</v>
      </c>
      <c r="D501" t="s">
        <v>63</v>
      </c>
      <c r="E501">
        <v>79.7</v>
      </c>
      <c r="F501" t="s">
        <v>25</v>
      </c>
      <c r="G501" t="s">
        <v>26</v>
      </c>
      <c r="H501" s="22">
        <v>42402</v>
      </c>
      <c r="I501" s="13">
        <v>42587</v>
      </c>
      <c r="J501" s="13">
        <v>42594</v>
      </c>
      <c r="L501" s="21">
        <v>13.33333</v>
      </c>
      <c r="M501" s="8">
        <v>1000</v>
      </c>
      <c r="N501">
        <v>9.6999999999999993</v>
      </c>
      <c r="O501">
        <v>75</v>
      </c>
      <c r="Q501" s="12"/>
      <c r="R501" s="12"/>
      <c r="S501">
        <v>60</v>
      </c>
      <c r="T501" s="2">
        <v>5.0000000000000001E-3</v>
      </c>
      <c r="U501" s="22">
        <v>42429</v>
      </c>
      <c r="V501" s="7" t="str">
        <f t="shared" ca="1" si="14"/>
        <v>http://keyinvest-de.ubs.com/DE/Showpage.aspx?pageID=5&amp;wkn=UT7KUS</v>
      </c>
      <c r="W501" s="7" t="str">
        <f t="shared" ca="1" si="15"/>
        <v>DEUT7KUS=UBSF</v>
      </c>
    </row>
    <row r="502" spans="1:23">
      <c r="A502" s="7" t="s">
        <v>18</v>
      </c>
      <c r="B502" s="7" t="s">
        <v>147</v>
      </c>
      <c r="C502" t="s">
        <v>1296</v>
      </c>
      <c r="D502" t="s">
        <v>63</v>
      </c>
      <c r="E502">
        <v>79.7</v>
      </c>
      <c r="F502" t="s">
        <v>25</v>
      </c>
      <c r="G502" t="s">
        <v>26</v>
      </c>
      <c r="H502" s="22">
        <v>42402</v>
      </c>
      <c r="I502" s="13">
        <v>42797</v>
      </c>
      <c r="J502" s="13">
        <v>42804</v>
      </c>
      <c r="L502" s="21">
        <v>13.33333</v>
      </c>
      <c r="M502" s="8">
        <v>1000</v>
      </c>
      <c r="N502">
        <v>7</v>
      </c>
      <c r="O502">
        <v>75</v>
      </c>
      <c r="Q502" s="12"/>
      <c r="R502" s="12"/>
      <c r="S502">
        <v>60</v>
      </c>
      <c r="T502" s="2">
        <v>0.01</v>
      </c>
      <c r="U502" s="22">
        <v>42429</v>
      </c>
      <c r="V502" s="7" t="str">
        <f t="shared" ca="1" si="14"/>
        <v>http://keyinvest-de.ubs.com/DE/Showpage.aspx?pageID=5&amp;wkn=UT62HA</v>
      </c>
      <c r="W502" s="7" t="str">
        <f t="shared" ca="1" si="15"/>
        <v>DEUT62HA=UBSF</v>
      </c>
    </row>
    <row r="503" spans="1:23">
      <c r="A503" s="7" t="s">
        <v>18</v>
      </c>
      <c r="B503" s="7" t="s">
        <v>147</v>
      </c>
      <c r="C503" t="s">
        <v>1297</v>
      </c>
      <c r="D503" t="s">
        <v>63</v>
      </c>
      <c r="E503">
        <v>79.7</v>
      </c>
      <c r="F503" t="s">
        <v>25</v>
      </c>
      <c r="G503" t="s">
        <v>26</v>
      </c>
      <c r="H503" s="22">
        <v>42402</v>
      </c>
      <c r="I503" s="13">
        <v>42888</v>
      </c>
      <c r="J503" s="13">
        <v>42895</v>
      </c>
      <c r="L503" s="21">
        <v>13.33333</v>
      </c>
      <c r="M503" s="8">
        <v>1000</v>
      </c>
      <c r="N503">
        <v>7.3</v>
      </c>
      <c r="O503">
        <v>75</v>
      </c>
      <c r="Q503" s="12"/>
      <c r="R503" s="12"/>
      <c r="S503">
        <v>60</v>
      </c>
      <c r="T503" s="2">
        <v>0.01</v>
      </c>
      <c r="U503" s="22">
        <v>42429</v>
      </c>
      <c r="V503" s="7" t="str">
        <f t="shared" ca="1" si="14"/>
        <v>http://keyinvest-de.ubs.com/DE/Showpage.aspx?pageID=5&amp;wkn=UT6WY1</v>
      </c>
      <c r="W503" s="7" t="str">
        <f t="shared" ca="1" si="15"/>
        <v>DEUT6WY1=UBSF</v>
      </c>
    </row>
    <row r="504" spans="1:23">
      <c r="A504" s="7" t="s">
        <v>18</v>
      </c>
      <c r="B504" s="7" t="s">
        <v>147</v>
      </c>
      <c r="C504" t="s">
        <v>220</v>
      </c>
      <c r="D504" t="s">
        <v>90</v>
      </c>
      <c r="E504">
        <v>9.68</v>
      </c>
      <c r="F504" t="s">
        <v>89</v>
      </c>
      <c r="G504" t="s">
        <v>91</v>
      </c>
      <c r="H504" s="22">
        <v>42377</v>
      </c>
      <c r="I504" s="13">
        <v>42769</v>
      </c>
      <c r="J504" s="13">
        <v>42776</v>
      </c>
      <c r="L504" s="21">
        <v>100</v>
      </c>
      <c r="M504" s="8">
        <v>1000</v>
      </c>
      <c r="N504">
        <v>9.4</v>
      </c>
      <c r="O504">
        <v>10</v>
      </c>
      <c r="Q504" s="14"/>
      <c r="R504" s="12"/>
      <c r="S504">
        <v>7.5</v>
      </c>
      <c r="T504" s="2">
        <v>0.01</v>
      </c>
      <c r="U504" s="22">
        <v>42429</v>
      </c>
      <c r="V504" s="7" t="str">
        <f t="shared" ca="1" si="14"/>
        <v>http://keyinvest-de.ubs.com/DE/Showpage.aspx?pageID=5&amp;wkn=UT6ZD1</v>
      </c>
      <c r="W504" s="7" t="str">
        <f t="shared" ca="1" si="15"/>
        <v>DEUT6ZD1=UBSF</v>
      </c>
    </row>
    <row r="505" spans="1:23">
      <c r="A505" s="7" t="s">
        <v>18</v>
      </c>
      <c r="B505" s="7" t="s">
        <v>147</v>
      </c>
      <c r="C505" t="s">
        <v>221</v>
      </c>
      <c r="D505" t="s">
        <v>90</v>
      </c>
      <c r="E505">
        <v>9.68</v>
      </c>
      <c r="F505" t="s">
        <v>89</v>
      </c>
      <c r="G505" t="s">
        <v>91</v>
      </c>
      <c r="H505" s="22">
        <v>42377</v>
      </c>
      <c r="I505" s="13">
        <v>42832</v>
      </c>
      <c r="J505" s="13">
        <v>42843</v>
      </c>
      <c r="L505" s="21">
        <v>100</v>
      </c>
      <c r="M505" s="8">
        <v>1000</v>
      </c>
      <c r="N505">
        <v>9.1</v>
      </c>
      <c r="O505">
        <v>10</v>
      </c>
      <c r="Q505" s="14"/>
      <c r="R505" s="12"/>
      <c r="S505">
        <v>7.5</v>
      </c>
      <c r="T505" s="2">
        <v>0.01</v>
      </c>
      <c r="U505" s="22">
        <v>42429</v>
      </c>
      <c r="V505" s="7" t="str">
        <f t="shared" ca="1" si="14"/>
        <v>http://keyinvest-de.ubs.com/DE/Showpage.aspx?pageID=5&amp;wkn=UT7DKD</v>
      </c>
      <c r="W505" s="7" t="str">
        <f t="shared" ca="1" si="15"/>
        <v>DEUT7DKD=UBSF</v>
      </c>
    </row>
    <row r="506" spans="1:23">
      <c r="A506" s="7" t="s">
        <v>18</v>
      </c>
      <c r="B506" s="7" t="s">
        <v>147</v>
      </c>
      <c r="C506" s="21" t="s">
        <v>1298</v>
      </c>
      <c r="D506" t="s">
        <v>90</v>
      </c>
      <c r="E506">
        <v>7.8</v>
      </c>
      <c r="F506" t="s">
        <v>89</v>
      </c>
      <c r="G506" t="s">
        <v>91</v>
      </c>
      <c r="H506" s="22">
        <v>42402</v>
      </c>
      <c r="I506" s="13">
        <v>42587</v>
      </c>
      <c r="J506" s="13">
        <v>42594</v>
      </c>
      <c r="L506" s="21">
        <v>125</v>
      </c>
      <c r="M506" s="8">
        <v>1000</v>
      </c>
      <c r="N506">
        <v>15.8</v>
      </c>
      <c r="O506">
        <v>8</v>
      </c>
      <c r="Q506" s="12"/>
      <c r="R506" s="12"/>
      <c r="S506">
        <v>6</v>
      </c>
      <c r="T506" s="2">
        <v>5.0000000000000001E-3</v>
      </c>
      <c r="U506" s="22">
        <v>42429</v>
      </c>
      <c r="V506" s="7" t="str">
        <f t="shared" ca="1" si="14"/>
        <v>http://keyinvest-de.ubs.com/DE/Showpage.aspx?pageID=5&amp;wkn=UT6RZU</v>
      </c>
      <c r="W506" s="7" t="str">
        <f t="shared" ca="1" si="15"/>
        <v>DEUT6RZU=UBSF</v>
      </c>
    </row>
    <row r="507" spans="1:23">
      <c r="A507" s="7" t="s">
        <v>18</v>
      </c>
      <c r="B507" s="7" t="s">
        <v>147</v>
      </c>
      <c r="C507" t="s">
        <v>1299</v>
      </c>
      <c r="D507" t="s">
        <v>90</v>
      </c>
      <c r="E507">
        <v>7.8</v>
      </c>
      <c r="F507" t="s">
        <v>89</v>
      </c>
      <c r="G507" t="s">
        <v>91</v>
      </c>
      <c r="H507" s="22">
        <v>42402</v>
      </c>
      <c r="I507" s="13">
        <v>42797</v>
      </c>
      <c r="J507" s="13">
        <v>42804</v>
      </c>
      <c r="L507" s="21">
        <v>125</v>
      </c>
      <c r="M507" s="8">
        <v>1000</v>
      </c>
      <c r="N507">
        <v>11.2</v>
      </c>
      <c r="O507">
        <v>8</v>
      </c>
      <c r="Q507" s="12"/>
      <c r="R507" s="12"/>
      <c r="S507">
        <v>6</v>
      </c>
      <c r="T507" s="2">
        <v>0.01</v>
      </c>
      <c r="U507" s="22">
        <v>42429</v>
      </c>
      <c r="V507" s="7" t="str">
        <f t="shared" ca="1" si="14"/>
        <v>http://keyinvest-de.ubs.com/DE/Showpage.aspx?pageID=5&amp;wkn=UT6X9P</v>
      </c>
      <c r="W507" s="7" t="str">
        <f t="shared" ca="1" si="15"/>
        <v>DEUT6X9P=UBSF</v>
      </c>
    </row>
    <row r="508" spans="1:23">
      <c r="A508" s="7" t="s">
        <v>18</v>
      </c>
      <c r="B508" s="7" t="s">
        <v>147</v>
      </c>
      <c r="C508" t="s">
        <v>1300</v>
      </c>
      <c r="D508" t="s">
        <v>90</v>
      </c>
      <c r="E508">
        <v>7.8</v>
      </c>
      <c r="F508" t="s">
        <v>89</v>
      </c>
      <c r="G508" t="s">
        <v>91</v>
      </c>
      <c r="H508" s="22">
        <v>42402</v>
      </c>
      <c r="I508" s="13">
        <v>42888</v>
      </c>
      <c r="J508" s="13">
        <v>42895</v>
      </c>
      <c r="L508" s="21">
        <v>125</v>
      </c>
      <c r="M508" s="8">
        <v>1000</v>
      </c>
      <c r="N508">
        <v>10.7</v>
      </c>
      <c r="O508">
        <v>8</v>
      </c>
      <c r="Q508" s="12"/>
      <c r="R508" s="12"/>
      <c r="S508">
        <v>6</v>
      </c>
      <c r="T508" s="2">
        <v>0.01</v>
      </c>
      <c r="U508" s="22">
        <v>42429</v>
      </c>
      <c r="V508" s="7" t="str">
        <f t="shared" ca="1" si="14"/>
        <v>http://keyinvest-de.ubs.com/DE/Showpage.aspx?pageID=5&amp;wkn=UT7BH2</v>
      </c>
      <c r="W508" s="7" t="str">
        <f t="shared" ca="1" si="15"/>
        <v>DEUT7BH2=UBSF</v>
      </c>
    </row>
    <row r="509" spans="1:23">
      <c r="A509" s="7" t="s">
        <v>18</v>
      </c>
      <c r="B509" s="7" t="s">
        <v>147</v>
      </c>
      <c r="C509" s="12" t="s">
        <v>222</v>
      </c>
      <c r="D509" t="s">
        <v>96</v>
      </c>
      <c r="E509">
        <v>227.5</v>
      </c>
      <c r="F509" t="s">
        <v>119</v>
      </c>
      <c r="G509" t="s">
        <v>120</v>
      </c>
      <c r="H509" s="22">
        <v>42377</v>
      </c>
      <c r="I509" s="13">
        <v>42552</v>
      </c>
      <c r="J509" s="13">
        <v>42559</v>
      </c>
      <c r="L509" s="21">
        <v>4.3478260000000004</v>
      </c>
      <c r="M509" s="8">
        <v>1000</v>
      </c>
      <c r="N509">
        <v>7.8</v>
      </c>
      <c r="O509">
        <v>230</v>
      </c>
      <c r="Q509" s="14"/>
      <c r="R509" s="12"/>
      <c r="S509">
        <v>175</v>
      </c>
      <c r="T509" s="2">
        <v>5.0000000000000001E-3</v>
      </c>
      <c r="U509" s="22">
        <v>42429</v>
      </c>
      <c r="V509" s="7" t="str">
        <f t="shared" ca="1" si="14"/>
        <v>http://keyinvest-de.ubs.com/DE/Showpage.aspx?pageID=5&amp;wkn=UT6TZM</v>
      </c>
      <c r="W509" s="7" t="str">
        <f t="shared" ca="1" si="15"/>
        <v>DEUT6TZM=UBSF</v>
      </c>
    </row>
    <row r="510" spans="1:23">
      <c r="A510" s="7" t="s">
        <v>18</v>
      </c>
      <c r="B510" s="7" t="s">
        <v>147</v>
      </c>
      <c r="C510" s="12" t="s">
        <v>223</v>
      </c>
      <c r="D510" t="s">
        <v>96</v>
      </c>
      <c r="E510">
        <v>227.5</v>
      </c>
      <c r="F510" t="s">
        <v>119</v>
      </c>
      <c r="G510" t="s">
        <v>120</v>
      </c>
      <c r="H510" s="22">
        <v>42377</v>
      </c>
      <c r="I510" s="13">
        <v>42769</v>
      </c>
      <c r="J510" s="13">
        <v>42776</v>
      </c>
      <c r="L510" s="21">
        <v>4.3478260000000004</v>
      </c>
      <c r="M510" s="8">
        <v>1000</v>
      </c>
      <c r="N510">
        <v>7.2</v>
      </c>
      <c r="O510">
        <v>230</v>
      </c>
      <c r="Q510" s="14"/>
      <c r="R510" s="12"/>
      <c r="S510">
        <v>175</v>
      </c>
      <c r="T510" s="2">
        <v>0.01</v>
      </c>
      <c r="U510" s="22">
        <v>42429</v>
      </c>
      <c r="V510" s="7" t="str">
        <f t="shared" ca="1" si="14"/>
        <v>http://keyinvest-de.ubs.com/DE/Showpage.aspx?pageID=5&amp;wkn=UT7RS4</v>
      </c>
      <c r="W510" s="7" t="str">
        <f t="shared" ca="1" si="15"/>
        <v>DEUT7RS4=UBSF</v>
      </c>
    </row>
    <row r="511" spans="1:23">
      <c r="A511" s="7" t="s">
        <v>18</v>
      </c>
      <c r="B511" s="7" t="s">
        <v>147</v>
      </c>
      <c r="C511" t="s">
        <v>224</v>
      </c>
      <c r="D511" t="s">
        <v>96</v>
      </c>
      <c r="E511">
        <v>227.5</v>
      </c>
      <c r="F511" t="s">
        <v>119</v>
      </c>
      <c r="G511" t="s">
        <v>120</v>
      </c>
      <c r="H511" s="22">
        <v>42377</v>
      </c>
      <c r="I511" s="13">
        <v>42832</v>
      </c>
      <c r="J511" s="13">
        <v>42843</v>
      </c>
      <c r="L511" s="21">
        <v>4.3478260000000004</v>
      </c>
      <c r="M511" s="8">
        <v>1000</v>
      </c>
      <c r="N511">
        <v>7.1</v>
      </c>
      <c r="O511">
        <v>230</v>
      </c>
      <c r="Q511" s="14"/>
      <c r="R511" s="12"/>
      <c r="S511">
        <v>175</v>
      </c>
      <c r="T511" s="2">
        <v>0.01</v>
      </c>
      <c r="U511" s="22">
        <v>42429</v>
      </c>
      <c r="V511" s="7" t="str">
        <f t="shared" ca="1" si="14"/>
        <v>http://keyinvest-de.ubs.com/DE/Showpage.aspx?pageID=5&amp;wkn=UT7RRS</v>
      </c>
      <c r="W511" s="7" t="str">
        <f t="shared" ca="1" si="15"/>
        <v>DEUT7RRS=UBSF</v>
      </c>
    </row>
    <row r="512" spans="1:23">
      <c r="A512" s="7" t="s">
        <v>18</v>
      </c>
      <c r="B512" s="7" t="s">
        <v>147</v>
      </c>
      <c r="C512" t="s">
        <v>1301</v>
      </c>
      <c r="D512" t="s">
        <v>96</v>
      </c>
      <c r="E512">
        <v>196.8</v>
      </c>
      <c r="F512" t="s">
        <v>119</v>
      </c>
      <c r="G512" t="s">
        <v>120</v>
      </c>
      <c r="H512" s="22">
        <v>42402</v>
      </c>
      <c r="I512" s="13">
        <v>42587</v>
      </c>
      <c r="J512" s="13">
        <v>42594</v>
      </c>
      <c r="L512" s="21">
        <v>5.2631579999999998</v>
      </c>
      <c r="M512" s="8">
        <v>1000</v>
      </c>
      <c r="N512">
        <v>9.5</v>
      </c>
      <c r="O512">
        <v>190</v>
      </c>
      <c r="Q512" s="12"/>
      <c r="R512" s="12"/>
      <c r="S512">
        <v>150</v>
      </c>
      <c r="T512" s="2">
        <v>5.0000000000000001E-3</v>
      </c>
      <c r="U512" s="22">
        <v>42429</v>
      </c>
      <c r="V512" s="7" t="str">
        <f t="shared" ca="1" si="14"/>
        <v>http://keyinvest-de.ubs.com/DE/Showpage.aspx?pageID=5&amp;wkn=UT6WXG</v>
      </c>
      <c r="W512" s="7" t="str">
        <f t="shared" ca="1" si="15"/>
        <v>DEUT6WXG=UBSF</v>
      </c>
    </row>
    <row r="513" spans="1:23">
      <c r="A513" s="7" t="s">
        <v>18</v>
      </c>
      <c r="B513" s="7" t="s">
        <v>147</v>
      </c>
      <c r="C513" t="s">
        <v>1302</v>
      </c>
      <c r="D513" t="s">
        <v>96</v>
      </c>
      <c r="E513">
        <v>196.8</v>
      </c>
      <c r="F513" t="s">
        <v>119</v>
      </c>
      <c r="G513" t="s">
        <v>120</v>
      </c>
      <c r="H513" s="22">
        <v>42402</v>
      </c>
      <c r="I513" s="13">
        <v>42797</v>
      </c>
      <c r="J513" s="13">
        <v>42804</v>
      </c>
      <c r="L513" s="21">
        <v>5.2631579999999998</v>
      </c>
      <c r="M513" s="8">
        <v>1000</v>
      </c>
      <c r="N513">
        <v>7.5</v>
      </c>
      <c r="O513">
        <v>190</v>
      </c>
      <c r="Q513" s="12"/>
      <c r="R513" s="12"/>
      <c r="S513">
        <v>150</v>
      </c>
      <c r="T513" s="2">
        <v>0.01</v>
      </c>
      <c r="U513" s="22">
        <v>42429</v>
      </c>
      <c r="V513" s="7" t="str">
        <f t="shared" ca="1" si="14"/>
        <v>http://keyinvest-de.ubs.com/DE/Showpage.aspx?pageID=5&amp;wkn=UT7L6G</v>
      </c>
      <c r="W513" s="7" t="str">
        <f t="shared" ca="1" si="15"/>
        <v>DEUT7L6G=UBSF</v>
      </c>
    </row>
    <row r="514" spans="1:23">
      <c r="A514" s="7" t="s">
        <v>18</v>
      </c>
      <c r="B514" s="7" t="s">
        <v>147</v>
      </c>
      <c r="C514" t="s">
        <v>1303</v>
      </c>
      <c r="D514" t="s">
        <v>96</v>
      </c>
      <c r="E514">
        <v>196.8</v>
      </c>
      <c r="F514" t="s">
        <v>119</v>
      </c>
      <c r="G514" t="s">
        <v>120</v>
      </c>
      <c r="H514" s="22">
        <v>42402</v>
      </c>
      <c r="I514" s="13">
        <v>42888</v>
      </c>
      <c r="J514" s="13">
        <v>42895</v>
      </c>
      <c r="L514" s="21">
        <v>5.2631579999999998</v>
      </c>
      <c r="M514" s="8">
        <v>1000</v>
      </c>
      <c r="N514">
        <v>7.4</v>
      </c>
      <c r="O514">
        <v>190</v>
      </c>
      <c r="Q514" s="12"/>
      <c r="R514" s="12"/>
      <c r="S514">
        <v>150</v>
      </c>
      <c r="T514" s="2">
        <v>0.01</v>
      </c>
      <c r="U514" s="22">
        <v>42429</v>
      </c>
      <c r="V514" s="7" t="str">
        <f t="shared" ref="V514:V577" ca="1" si="16">"http://keyinvest-de.ubs.com/DE/Showpage.aspx?pageID=5&amp;wkn="&amp;C514</f>
        <v>http://keyinvest-de.ubs.com/DE/Showpage.aspx?pageID=5&amp;wkn=UT6RZH</v>
      </c>
      <c r="W514" s="7" t="str">
        <f t="shared" ref="W514:W577" ca="1" si="17">"DE"&amp;C514&amp;"=UBSF"</f>
        <v>DEUT6RZH=UBSF</v>
      </c>
    </row>
    <row r="515" spans="1:23">
      <c r="A515" s="7" t="s">
        <v>18</v>
      </c>
      <c r="B515" s="7" t="s">
        <v>147</v>
      </c>
      <c r="C515" t="s">
        <v>225</v>
      </c>
      <c r="D515" t="s">
        <v>1</v>
      </c>
      <c r="E515">
        <v>78.38</v>
      </c>
      <c r="F515" t="s">
        <v>27</v>
      </c>
      <c r="G515" t="s">
        <v>28</v>
      </c>
      <c r="H515" s="22">
        <v>42377</v>
      </c>
      <c r="I515" s="13">
        <v>42552</v>
      </c>
      <c r="J515" s="13">
        <v>42559</v>
      </c>
      <c r="L515" s="21">
        <v>12.820510000000001</v>
      </c>
      <c r="M515" s="8">
        <v>1000</v>
      </c>
      <c r="N515">
        <v>9</v>
      </c>
      <c r="O515">
        <v>78</v>
      </c>
      <c r="Q515" s="14"/>
      <c r="R515" s="12"/>
      <c r="S515">
        <v>60</v>
      </c>
      <c r="T515" s="2">
        <v>5.0000000000000001E-3</v>
      </c>
      <c r="U515" s="22">
        <v>42429</v>
      </c>
      <c r="V515" s="7" t="str">
        <f t="shared" ca="1" si="16"/>
        <v>http://keyinvest-de.ubs.com/DE/Showpage.aspx?pageID=5&amp;wkn=UT7S44</v>
      </c>
      <c r="W515" s="7" t="str">
        <f t="shared" ca="1" si="17"/>
        <v>DEUT7S44=UBSF</v>
      </c>
    </row>
    <row r="516" spans="1:23">
      <c r="A516" s="7" t="s">
        <v>18</v>
      </c>
      <c r="B516" s="7" t="s">
        <v>147</v>
      </c>
      <c r="C516" t="s">
        <v>226</v>
      </c>
      <c r="D516" t="s">
        <v>1</v>
      </c>
      <c r="E516">
        <v>78.38</v>
      </c>
      <c r="F516" t="s">
        <v>27</v>
      </c>
      <c r="G516" t="s">
        <v>28</v>
      </c>
      <c r="H516" s="22">
        <v>42377</v>
      </c>
      <c r="I516" s="13">
        <v>42769</v>
      </c>
      <c r="J516" s="13">
        <v>42776</v>
      </c>
      <c r="L516" s="21">
        <v>12.5</v>
      </c>
      <c r="M516" s="8">
        <v>1000</v>
      </c>
      <c r="N516">
        <v>8.1</v>
      </c>
      <c r="O516">
        <v>80</v>
      </c>
      <c r="Q516" s="14"/>
      <c r="R516" s="12"/>
      <c r="S516">
        <v>60</v>
      </c>
      <c r="T516" s="2">
        <v>0.01</v>
      </c>
      <c r="U516" s="22">
        <v>42429</v>
      </c>
      <c r="V516" s="7" t="str">
        <f t="shared" ca="1" si="16"/>
        <v>http://keyinvest-de.ubs.com/DE/Showpage.aspx?pageID=5&amp;wkn=UT64XV</v>
      </c>
      <c r="W516" s="7" t="str">
        <f t="shared" ca="1" si="17"/>
        <v>DEUT64XV=UBSF</v>
      </c>
    </row>
    <row r="517" spans="1:23">
      <c r="A517" s="7" t="s">
        <v>18</v>
      </c>
      <c r="B517" s="7" t="s">
        <v>147</v>
      </c>
      <c r="C517" t="s">
        <v>227</v>
      </c>
      <c r="D517" t="s">
        <v>1</v>
      </c>
      <c r="E517">
        <v>78.38</v>
      </c>
      <c r="F517" t="s">
        <v>27</v>
      </c>
      <c r="G517" t="s">
        <v>28</v>
      </c>
      <c r="H517" s="22">
        <v>42377</v>
      </c>
      <c r="I517" s="13">
        <v>42832</v>
      </c>
      <c r="J517" s="13">
        <v>42843</v>
      </c>
      <c r="L517" s="21">
        <v>12.5</v>
      </c>
      <c r="M517" s="8">
        <v>1000</v>
      </c>
      <c r="N517">
        <v>8.8000000000000007</v>
      </c>
      <c r="O517">
        <v>80</v>
      </c>
      <c r="Q517" s="14"/>
      <c r="R517" s="12"/>
      <c r="S517">
        <v>60</v>
      </c>
      <c r="T517" s="2">
        <v>0.01</v>
      </c>
      <c r="U517" s="22">
        <v>42429</v>
      </c>
      <c r="V517" s="7" t="str">
        <f t="shared" ca="1" si="16"/>
        <v>http://keyinvest-de.ubs.com/DE/Showpage.aspx?pageID=5&amp;wkn=UT60HR</v>
      </c>
      <c r="W517" s="7" t="str">
        <f t="shared" ca="1" si="17"/>
        <v>DEUT60HR=UBSF</v>
      </c>
    </row>
    <row r="518" spans="1:23">
      <c r="A518" s="7" t="s">
        <v>18</v>
      </c>
      <c r="B518" s="7" t="s">
        <v>147</v>
      </c>
      <c r="C518" t="s">
        <v>1098</v>
      </c>
      <c r="D518" t="s">
        <v>1</v>
      </c>
      <c r="E518">
        <v>69.2</v>
      </c>
      <c r="F518" t="s">
        <v>27</v>
      </c>
      <c r="G518" t="s">
        <v>28</v>
      </c>
      <c r="H518" s="22">
        <v>42388</v>
      </c>
      <c r="I518" s="13">
        <v>42552</v>
      </c>
      <c r="J518" s="13">
        <v>42559</v>
      </c>
      <c r="L518" s="21">
        <v>14.28571</v>
      </c>
      <c r="M518" s="8">
        <v>1000</v>
      </c>
      <c r="N518">
        <v>15.3</v>
      </c>
      <c r="O518">
        <v>70</v>
      </c>
      <c r="Q518" s="12"/>
      <c r="R518" s="12"/>
      <c r="S518">
        <v>55</v>
      </c>
      <c r="T518" s="2">
        <v>5.0000000000000001E-3</v>
      </c>
      <c r="U518" s="22">
        <v>42429</v>
      </c>
      <c r="V518" s="7" t="str">
        <f t="shared" ca="1" si="16"/>
        <v>http://keyinvest-de.ubs.com/DE/Showpage.aspx?pageID=5&amp;wkn=UT6VGX</v>
      </c>
      <c r="W518" s="7" t="str">
        <f t="shared" ca="1" si="17"/>
        <v>DEUT6VGX=UBSF</v>
      </c>
    </row>
    <row r="519" spans="1:23">
      <c r="A519" s="7" t="s">
        <v>18</v>
      </c>
      <c r="B519" s="7" t="s">
        <v>147</v>
      </c>
      <c r="C519" s="12" t="s">
        <v>1099</v>
      </c>
      <c r="D519" t="s">
        <v>1</v>
      </c>
      <c r="E519">
        <v>69.2</v>
      </c>
      <c r="F519" t="s">
        <v>27</v>
      </c>
      <c r="G519" s="12" t="s">
        <v>28</v>
      </c>
      <c r="H519" s="22">
        <v>42388</v>
      </c>
      <c r="I519" s="13">
        <v>42769</v>
      </c>
      <c r="J519" s="13">
        <v>42776</v>
      </c>
      <c r="L519" s="21">
        <v>14.28571</v>
      </c>
      <c r="M519" s="8">
        <v>1000</v>
      </c>
      <c r="N519">
        <v>9.6999999999999993</v>
      </c>
      <c r="O519">
        <v>70</v>
      </c>
      <c r="Q519" s="12"/>
      <c r="R519" s="12"/>
      <c r="S519">
        <v>55</v>
      </c>
      <c r="T519" s="2">
        <v>0.01</v>
      </c>
      <c r="U519" s="22">
        <v>42429</v>
      </c>
      <c r="V519" s="7" t="str">
        <f t="shared" ca="1" si="16"/>
        <v>http://keyinvest-de.ubs.com/DE/Showpage.aspx?pageID=5&amp;wkn=UT7CQ7</v>
      </c>
      <c r="W519" s="7" t="str">
        <f t="shared" ca="1" si="17"/>
        <v>DEUT7CQ7=UBSF</v>
      </c>
    </row>
    <row r="520" spans="1:23">
      <c r="A520" s="7" t="s">
        <v>18</v>
      </c>
      <c r="B520" s="7" t="s">
        <v>147</v>
      </c>
      <c r="C520" s="12" t="s">
        <v>1100</v>
      </c>
      <c r="D520" t="s">
        <v>1</v>
      </c>
      <c r="E520">
        <v>69.2</v>
      </c>
      <c r="F520" t="s">
        <v>27</v>
      </c>
      <c r="G520" s="12" t="s">
        <v>28</v>
      </c>
      <c r="H520" s="22">
        <v>42388</v>
      </c>
      <c r="I520" s="13">
        <v>42832</v>
      </c>
      <c r="J520" s="13">
        <v>42843</v>
      </c>
      <c r="L520" s="21">
        <v>14.28571</v>
      </c>
      <c r="M520" s="8">
        <v>1000</v>
      </c>
      <c r="N520">
        <v>10.199999999999999</v>
      </c>
      <c r="O520">
        <v>70</v>
      </c>
      <c r="Q520" s="12"/>
      <c r="R520" s="12"/>
      <c r="S520">
        <v>55</v>
      </c>
      <c r="T520" s="2">
        <v>0.01</v>
      </c>
      <c r="U520" s="22">
        <v>42429</v>
      </c>
      <c r="V520" s="7" t="str">
        <f t="shared" ca="1" si="16"/>
        <v>http://keyinvest-de.ubs.com/DE/Showpage.aspx?pageID=5&amp;wkn=UT7D27</v>
      </c>
      <c r="W520" s="7" t="str">
        <f t="shared" ca="1" si="17"/>
        <v>DEUT7D27=UBSF</v>
      </c>
    </row>
    <row r="521" spans="1:23">
      <c r="A521" s="7" t="s">
        <v>18</v>
      </c>
      <c r="B521" s="7" t="s">
        <v>147</v>
      </c>
      <c r="C521" t="s">
        <v>1304</v>
      </c>
      <c r="D521" t="s">
        <v>1</v>
      </c>
      <c r="E521">
        <v>66.2</v>
      </c>
      <c r="F521" t="s">
        <v>27</v>
      </c>
      <c r="G521" t="s">
        <v>28</v>
      </c>
      <c r="H521" s="22">
        <v>42402</v>
      </c>
      <c r="I521" s="13">
        <v>42587</v>
      </c>
      <c r="J521" s="13">
        <v>42594</v>
      </c>
      <c r="L521" s="21">
        <v>15.38462</v>
      </c>
      <c r="M521" s="8">
        <v>1000</v>
      </c>
      <c r="N521">
        <v>11.3</v>
      </c>
      <c r="O521">
        <v>65</v>
      </c>
      <c r="Q521" s="12"/>
      <c r="R521" s="12"/>
      <c r="S521">
        <v>50</v>
      </c>
      <c r="T521" s="2">
        <v>5.0000000000000001E-3</v>
      </c>
      <c r="U521" s="22">
        <v>42429</v>
      </c>
      <c r="V521" s="7" t="str">
        <f t="shared" ca="1" si="16"/>
        <v>http://keyinvest-de.ubs.com/DE/Showpage.aspx?pageID=5&amp;wkn=UT7FK3</v>
      </c>
      <c r="W521" s="7" t="str">
        <f t="shared" ca="1" si="17"/>
        <v>DEUT7FK3=UBSF</v>
      </c>
    </row>
    <row r="522" spans="1:23">
      <c r="A522" s="7" t="s">
        <v>18</v>
      </c>
      <c r="B522" s="7" t="s">
        <v>147</v>
      </c>
      <c r="C522" s="21" t="s">
        <v>1305</v>
      </c>
      <c r="D522" t="s">
        <v>1</v>
      </c>
      <c r="E522">
        <v>66.2</v>
      </c>
      <c r="F522" t="s">
        <v>27</v>
      </c>
      <c r="G522" t="s">
        <v>28</v>
      </c>
      <c r="H522" s="22">
        <v>42402</v>
      </c>
      <c r="I522" s="13">
        <v>42797</v>
      </c>
      <c r="J522" s="13">
        <v>42804</v>
      </c>
      <c r="L522" s="21">
        <v>15.38462</v>
      </c>
      <c r="M522" s="8">
        <v>1000</v>
      </c>
      <c r="N522">
        <v>8.1</v>
      </c>
      <c r="O522">
        <v>65</v>
      </c>
      <c r="Q522" s="12"/>
      <c r="R522" s="12"/>
      <c r="S522">
        <v>50</v>
      </c>
      <c r="T522" s="2">
        <v>0.01</v>
      </c>
      <c r="U522" s="22">
        <v>42429</v>
      </c>
      <c r="V522" s="7" t="str">
        <f t="shared" ca="1" si="16"/>
        <v>http://keyinvest-de.ubs.com/DE/Showpage.aspx?pageID=5&amp;wkn=UT7FJR</v>
      </c>
      <c r="W522" s="7" t="str">
        <f t="shared" ca="1" si="17"/>
        <v>DEUT7FJR=UBSF</v>
      </c>
    </row>
    <row r="523" spans="1:23">
      <c r="A523" s="7" t="s">
        <v>18</v>
      </c>
      <c r="B523" s="7" t="s">
        <v>147</v>
      </c>
      <c r="C523" s="21" t="s">
        <v>1306</v>
      </c>
      <c r="D523" t="s">
        <v>1</v>
      </c>
      <c r="E523">
        <v>66.2</v>
      </c>
      <c r="F523" t="s">
        <v>27</v>
      </c>
      <c r="G523" t="s">
        <v>28</v>
      </c>
      <c r="H523" s="22">
        <v>42402</v>
      </c>
      <c r="I523" s="13">
        <v>42888</v>
      </c>
      <c r="J523" s="13">
        <v>42895</v>
      </c>
      <c r="L523" s="21">
        <v>15.38462</v>
      </c>
      <c r="M523" s="8">
        <v>1000</v>
      </c>
      <c r="N523">
        <v>8.6</v>
      </c>
      <c r="O523">
        <v>65</v>
      </c>
      <c r="Q523" s="12"/>
      <c r="R523" s="12"/>
      <c r="S523">
        <v>50</v>
      </c>
      <c r="T523" s="2">
        <v>0.01</v>
      </c>
      <c r="U523" s="22">
        <v>42429</v>
      </c>
      <c r="V523" s="7" t="str">
        <f t="shared" ca="1" si="16"/>
        <v>http://keyinvest-de.ubs.com/DE/Showpage.aspx?pageID=5&amp;wkn=UT7BGG</v>
      </c>
      <c r="W523" s="7" t="str">
        <f t="shared" ca="1" si="17"/>
        <v>DEUT7BGG=UBSF</v>
      </c>
    </row>
    <row r="524" spans="1:23">
      <c r="A524" s="7" t="s">
        <v>18</v>
      </c>
      <c r="B524" s="21" t="s">
        <v>147</v>
      </c>
      <c r="C524" s="21" t="s">
        <v>185</v>
      </c>
      <c r="D524" t="s">
        <v>8</v>
      </c>
      <c r="E524">
        <v>10860.14</v>
      </c>
      <c r="F524" t="s">
        <v>10</v>
      </c>
      <c r="G524" s="12" t="s">
        <v>8</v>
      </c>
      <c r="H524" s="22">
        <v>42377</v>
      </c>
      <c r="I524" s="13">
        <v>42552</v>
      </c>
      <c r="J524" s="13">
        <v>42559</v>
      </c>
      <c r="L524" s="21">
        <v>8.8888999999999996E-2</v>
      </c>
      <c r="M524" s="8">
        <v>1000</v>
      </c>
      <c r="N524">
        <v>7.1</v>
      </c>
      <c r="O524">
        <v>11250</v>
      </c>
      <c r="Q524" s="12"/>
      <c r="R524" s="12"/>
      <c r="S524">
        <v>9000</v>
      </c>
      <c r="T524" s="2">
        <v>5.0000000000000001E-3</v>
      </c>
      <c r="U524" s="22">
        <v>42429</v>
      </c>
      <c r="V524" s="7" t="str">
        <f t="shared" ca="1" si="16"/>
        <v>http://keyinvest-de.ubs.com/DE/Showpage.aspx?pageID=5&amp;wkn=UT6V7D</v>
      </c>
      <c r="W524" s="7" t="str">
        <f t="shared" ca="1" si="17"/>
        <v>DEUT6V7D=UBSF</v>
      </c>
    </row>
    <row r="525" spans="1:23">
      <c r="A525" s="7" t="s">
        <v>18</v>
      </c>
      <c r="B525" s="21" t="s">
        <v>147</v>
      </c>
      <c r="C525" s="21" t="s">
        <v>186</v>
      </c>
      <c r="D525" t="s">
        <v>8</v>
      </c>
      <c r="E525">
        <v>10860.14</v>
      </c>
      <c r="F525" t="s">
        <v>10</v>
      </c>
      <c r="G525" s="12" t="s">
        <v>8</v>
      </c>
      <c r="H525" s="22">
        <v>42377</v>
      </c>
      <c r="I525" s="13">
        <v>42769</v>
      </c>
      <c r="J525" s="13">
        <v>42776</v>
      </c>
      <c r="L525" s="21">
        <v>9.0909000000000004E-2</v>
      </c>
      <c r="M525" s="8">
        <v>1000</v>
      </c>
      <c r="N525">
        <v>4.5999999999999996</v>
      </c>
      <c r="O525">
        <v>11000</v>
      </c>
      <c r="Q525" s="12"/>
      <c r="R525" s="12"/>
      <c r="S525">
        <v>8500</v>
      </c>
      <c r="T525" s="2">
        <v>0.01</v>
      </c>
      <c r="U525" s="22">
        <v>42429</v>
      </c>
      <c r="V525" s="7" t="str">
        <f t="shared" ca="1" si="16"/>
        <v>http://keyinvest-de.ubs.com/DE/Showpage.aspx?pageID=5&amp;wkn=UT60A7</v>
      </c>
      <c r="W525" s="7" t="str">
        <f t="shared" ca="1" si="17"/>
        <v>DEUT60A7=UBSF</v>
      </c>
    </row>
    <row r="526" spans="1:23">
      <c r="A526" s="7" t="s">
        <v>18</v>
      </c>
      <c r="B526" s="21" t="s">
        <v>147</v>
      </c>
      <c r="C526" s="21" t="s">
        <v>187</v>
      </c>
      <c r="D526" t="s">
        <v>8</v>
      </c>
      <c r="E526">
        <v>10860.14</v>
      </c>
      <c r="F526" t="s">
        <v>10</v>
      </c>
      <c r="G526" s="12" t="s">
        <v>8</v>
      </c>
      <c r="H526" s="22">
        <v>42377</v>
      </c>
      <c r="I526" s="13">
        <v>42832</v>
      </c>
      <c r="J526" s="13">
        <v>42843</v>
      </c>
      <c r="L526" s="21">
        <v>9.3022999999999995E-2</v>
      </c>
      <c r="M526" s="8">
        <v>1000</v>
      </c>
      <c r="N526">
        <v>4.0999999999999996</v>
      </c>
      <c r="O526">
        <v>10750</v>
      </c>
      <c r="Q526" s="12"/>
      <c r="R526" s="12"/>
      <c r="S526">
        <v>8500</v>
      </c>
      <c r="T526" s="2">
        <v>0.01</v>
      </c>
      <c r="U526" s="22">
        <v>42429</v>
      </c>
      <c r="V526" s="7" t="str">
        <f t="shared" ca="1" si="16"/>
        <v>http://keyinvest-de.ubs.com/DE/Showpage.aspx?pageID=5&amp;wkn=UT6PNA</v>
      </c>
      <c r="W526" s="7" t="str">
        <f t="shared" ca="1" si="17"/>
        <v>DEUT6PNA=UBSF</v>
      </c>
    </row>
    <row r="527" spans="1:23">
      <c r="A527" s="7" t="s">
        <v>18</v>
      </c>
      <c r="B527" s="21" t="s">
        <v>147</v>
      </c>
      <c r="C527" s="12" t="s">
        <v>188</v>
      </c>
      <c r="D527" t="s">
        <v>8</v>
      </c>
      <c r="E527">
        <v>10860.14</v>
      </c>
      <c r="F527" t="s">
        <v>10</v>
      </c>
      <c r="G527" s="12" t="s">
        <v>8</v>
      </c>
      <c r="H527" s="22">
        <v>42377</v>
      </c>
      <c r="I527" s="13">
        <v>42832</v>
      </c>
      <c r="J527" s="13">
        <v>42843</v>
      </c>
      <c r="L527" s="21">
        <v>8.8888999999999996E-2</v>
      </c>
      <c r="M527" s="8">
        <v>1000</v>
      </c>
      <c r="N527">
        <v>5.6</v>
      </c>
      <c r="O527">
        <v>11250</v>
      </c>
      <c r="Q527" s="21"/>
      <c r="R527" s="12"/>
      <c r="S527">
        <v>9000</v>
      </c>
      <c r="T527" s="2">
        <v>0.01</v>
      </c>
      <c r="U527" s="22">
        <v>42429</v>
      </c>
      <c r="V527" s="7" t="str">
        <f t="shared" ca="1" si="16"/>
        <v>http://keyinvest-de.ubs.com/DE/Showpage.aspx?pageID=5&amp;wkn=UT6YXL</v>
      </c>
      <c r="W527" s="7" t="str">
        <f t="shared" ca="1" si="17"/>
        <v>DEUT6YXL=UBSF</v>
      </c>
    </row>
    <row r="528" spans="1:23">
      <c r="A528" s="7" t="s">
        <v>18</v>
      </c>
      <c r="B528" s="21" t="s">
        <v>147</v>
      </c>
      <c r="C528" s="12" t="s">
        <v>1133</v>
      </c>
      <c r="D528" t="s">
        <v>8</v>
      </c>
      <c r="E528">
        <v>9916</v>
      </c>
      <c r="F528" t="s">
        <v>10</v>
      </c>
      <c r="G528" s="12" t="s">
        <v>8</v>
      </c>
      <c r="H528" s="22">
        <v>42388</v>
      </c>
      <c r="I528" s="13">
        <v>42552</v>
      </c>
      <c r="J528" s="13">
        <v>42559</v>
      </c>
      <c r="L528" s="21">
        <v>0.1</v>
      </c>
      <c r="M528" s="8">
        <v>1000</v>
      </c>
      <c r="N528">
        <v>8.1999999999999993</v>
      </c>
      <c r="O528">
        <v>10000</v>
      </c>
      <c r="Q528" s="21"/>
      <c r="R528" s="12"/>
      <c r="S528">
        <v>8000</v>
      </c>
      <c r="T528" s="2">
        <v>5.0000000000000001E-3</v>
      </c>
      <c r="U528" s="22">
        <v>42429</v>
      </c>
      <c r="V528" s="7" t="str">
        <f t="shared" ca="1" si="16"/>
        <v>http://keyinvest-de.ubs.com/DE/Showpage.aspx?pageID=5&amp;wkn=UT69W1</v>
      </c>
      <c r="W528" s="7" t="str">
        <f t="shared" ca="1" si="17"/>
        <v>DEUT69W1=UBSF</v>
      </c>
    </row>
    <row r="529" spans="1:23">
      <c r="A529" s="7" t="s">
        <v>18</v>
      </c>
      <c r="B529" s="21" t="s">
        <v>147</v>
      </c>
      <c r="C529" s="12" t="s">
        <v>1134</v>
      </c>
      <c r="D529" t="s">
        <v>8</v>
      </c>
      <c r="E529">
        <v>9916</v>
      </c>
      <c r="F529" t="s">
        <v>10</v>
      </c>
      <c r="G529" t="s">
        <v>8</v>
      </c>
      <c r="H529" s="22">
        <v>42388</v>
      </c>
      <c r="I529" s="13">
        <v>42769</v>
      </c>
      <c r="J529" s="13">
        <v>42776</v>
      </c>
      <c r="L529" s="21">
        <v>0.1</v>
      </c>
      <c r="M529" s="8">
        <v>1000</v>
      </c>
      <c r="N529">
        <v>5.9</v>
      </c>
      <c r="O529">
        <v>10000</v>
      </c>
      <c r="Q529" s="21"/>
      <c r="R529" s="12"/>
      <c r="S529">
        <v>8000</v>
      </c>
      <c r="T529" s="2">
        <v>0.01</v>
      </c>
      <c r="U529" s="22">
        <v>42429</v>
      </c>
      <c r="V529" s="7" t="str">
        <f t="shared" ca="1" si="16"/>
        <v>http://keyinvest-de.ubs.com/DE/Showpage.aspx?pageID=5&amp;wkn=UT6TA4</v>
      </c>
      <c r="W529" s="7" t="str">
        <f t="shared" ca="1" si="17"/>
        <v>DEUT6TA4=UBSF</v>
      </c>
    </row>
    <row r="530" spans="1:23">
      <c r="A530" s="7" t="s">
        <v>18</v>
      </c>
      <c r="B530" s="21" t="s">
        <v>147</v>
      </c>
      <c r="C530" t="s">
        <v>1135</v>
      </c>
      <c r="D530" t="s">
        <v>8</v>
      </c>
      <c r="E530">
        <v>9916</v>
      </c>
      <c r="F530" t="s">
        <v>10</v>
      </c>
      <c r="G530" t="s">
        <v>8</v>
      </c>
      <c r="H530" s="22">
        <v>42388</v>
      </c>
      <c r="I530" s="13">
        <v>42832</v>
      </c>
      <c r="J530" s="13">
        <v>42843</v>
      </c>
      <c r="L530" s="21">
        <v>0.1</v>
      </c>
      <c r="M530" s="8">
        <v>1000</v>
      </c>
      <c r="N530">
        <v>5.5</v>
      </c>
      <c r="O530">
        <v>10000</v>
      </c>
      <c r="Q530" s="12"/>
      <c r="R530" s="12"/>
      <c r="S530">
        <v>8000</v>
      </c>
      <c r="T530" s="2">
        <v>0.01</v>
      </c>
      <c r="U530" s="22">
        <v>42429</v>
      </c>
      <c r="V530" s="7" t="str">
        <f t="shared" ca="1" si="16"/>
        <v>http://keyinvest-de.ubs.com/DE/Showpage.aspx?pageID=5&amp;wkn=UT6VWL</v>
      </c>
      <c r="W530" s="7" t="str">
        <f t="shared" ca="1" si="17"/>
        <v>DEUT6VWL=UBSF</v>
      </c>
    </row>
    <row r="531" spans="1:23">
      <c r="A531" s="7" t="s">
        <v>18</v>
      </c>
      <c r="B531" s="21" t="s">
        <v>147</v>
      </c>
      <c r="C531" t="s">
        <v>1262</v>
      </c>
      <c r="D531" t="s">
        <v>8</v>
      </c>
      <c r="E531">
        <v>9764.9</v>
      </c>
      <c r="F531" t="s">
        <v>10</v>
      </c>
      <c r="G531" t="s">
        <v>8</v>
      </c>
      <c r="H531" s="22">
        <v>42402</v>
      </c>
      <c r="I531" s="13">
        <v>42587</v>
      </c>
      <c r="J531" s="13">
        <v>42594</v>
      </c>
      <c r="L531" s="21">
        <v>0.1</v>
      </c>
      <c r="M531" s="21">
        <v>1000</v>
      </c>
      <c r="N531">
        <v>8.9</v>
      </c>
      <c r="O531">
        <v>10000</v>
      </c>
      <c r="Q531" s="21"/>
      <c r="R531" s="12"/>
      <c r="S531">
        <v>8000</v>
      </c>
      <c r="T531" s="2">
        <v>5.0000000000000001E-3</v>
      </c>
      <c r="U531" s="22">
        <v>42429</v>
      </c>
      <c r="V531" s="7" t="str">
        <f t="shared" ca="1" si="16"/>
        <v>http://keyinvest-de.ubs.com/DE/Showpage.aspx?pageID=5&amp;wkn=UT7SZM</v>
      </c>
      <c r="W531" s="7" t="str">
        <f t="shared" ca="1" si="17"/>
        <v>DEUT7SZM=UBSF</v>
      </c>
    </row>
    <row r="532" spans="1:23">
      <c r="A532" s="7" t="s">
        <v>18</v>
      </c>
      <c r="B532" s="21" t="s">
        <v>147</v>
      </c>
      <c r="C532" s="12" t="s">
        <v>1263</v>
      </c>
      <c r="D532" t="s">
        <v>8</v>
      </c>
      <c r="E532">
        <v>9764.9</v>
      </c>
      <c r="F532" t="s">
        <v>10</v>
      </c>
      <c r="G532" t="s">
        <v>8</v>
      </c>
      <c r="H532" s="22">
        <v>42402</v>
      </c>
      <c r="I532" s="13">
        <v>42797</v>
      </c>
      <c r="J532" s="13">
        <v>42804</v>
      </c>
      <c r="L532" s="21">
        <v>0.1</v>
      </c>
      <c r="M532" s="21">
        <v>1000</v>
      </c>
      <c r="N532">
        <v>6.4</v>
      </c>
      <c r="O532">
        <v>10000</v>
      </c>
      <c r="Q532" s="21"/>
      <c r="R532" s="12"/>
      <c r="S532">
        <v>8000</v>
      </c>
      <c r="T532" s="2">
        <v>0.01</v>
      </c>
      <c r="U532" s="22">
        <v>42429</v>
      </c>
      <c r="V532" s="7" t="str">
        <f t="shared" ca="1" si="16"/>
        <v>http://keyinvest-de.ubs.com/DE/Showpage.aspx?pageID=5&amp;wkn=UT7NQ9</v>
      </c>
      <c r="W532" s="7" t="str">
        <f t="shared" ca="1" si="17"/>
        <v>DEUT7NQ9=UBSF</v>
      </c>
    </row>
    <row r="533" spans="1:23">
      <c r="A533" s="7" t="s">
        <v>18</v>
      </c>
      <c r="B533" s="21" t="s">
        <v>147</v>
      </c>
      <c r="C533" s="12" t="s">
        <v>1264</v>
      </c>
      <c r="D533" t="s">
        <v>8</v>
      </c>
      <c r="E533">
        <v>9764.9</v>
      </c>
      <c r="F533" t="s">
        <v>10</v>
      </c>
      <c r="G533" t="s">
        <v>8</v>
      </c>
      <c r="H533" s="22">
        <v>42402</v>
      </c>
      <c r="I533" s="13">
        <v>42888</v>
      </c>
      <c r="J533" s="13">
        <v>42895</v>
      </c>
      <c r="L533" s="21">
        <v>0.1</v>
      </c>
      <c r="M533" s="21">
        <v>1000</v>
      </c>
      <c r="N533">
        <v>5.8</v>
      </c>
      <c r="O533">
        <v>10000</v>
      </c>
      <c r="Q533" s="21"/>
      <c r="R533" s="12"/>
      <c r="S533">
        <v>8000</v>
      </c>
      <c r="T533" s="2">
        <v>0.01</v>
      </c>
      <c r="U533" s="22">
        <v>42429</v>
      </c>
      <c r="V533" s="7" t="str">
        <f t="shared" ca="1" si="16"/>
        <v>http://keyinvest-de.ubs.com/DE/Showpage.aspx?pageID=5&amp;wkn=UT6YCH</v>
      </c>
      <c r="W533" s="7" t="str">
        <f t="shared" ca="1" si="17"/>
        <v>DEUT6YCH=UBSF</v>
      </c>
    </row>
    <row r="534" spans="1:23">
      <c r="A534" s="7" t="s">
        <v>18</v>
      </c>
      <c r="B534" s="7" t="s">
        <v>147</v>
      </c>
      <c r="C534" s="12" t="s">
        <v>228</v>
      </c>
      <c r="D534" t="s">
        <v>67</v>
      </c>
      <c r="E534">
        <v>22.73</v>
      </c>
      <c r="F534" t="s">
        <v>29</v>
      </c>
      <c r="G534" t="s">
        <v>30</v>
      </c>
      <c r="H534" s="22">
        <v>42377</v>
      </c>
      <c r="I534" s="13">
        <v>42552</v>
      </c>
      <c r="J534" s="13">
        <v>42559</v>
      </c>
      <c r="L534" s="21">
        <v>43.478259999999999</v>
      </c>
      <c r="M534" s="8">
        <v>1000</v>
      </c>
      <c r="N534">
        <v>8.4</v>
      </c>
      <c r="O534">
        <v>23</v>
      </c>
      <c r="Q534" s="14"/>
      <c r="R534" s="12"/>
      <c r="S534">
        <v>17.5</v>
      </c>
      <c r="T534" s="2">
        <v>5.0000000000000001E-3</v>
      </c>
      <c r="U534" s="22">
        <v>42429</v>
      </c>
      <c r="V534" s="7" t="str">
        <f t="shared" ca="1" si="16"/>
        <v>http://keyinvest-de.ubs.com/DE/Showpage.aspx?pageID=5&amp;wkn=UT659V</v>
      </c>
      <c r="W534" s="7" t="str">
        <f t="shared" ca="1" si="17"/>
        <v>DEUT659V=UBSF</v>
      </c>
    </row>
    <row r="535" spans="1:23">
      <c r="A535" s="7" t="s">
        <v>18</v>
      </c>
      <c r="B535" s="7" t="s">
        <v>147</v>
      </c>
      <c r="C535" t="s">
        <v>229</v>
      </c>
      <c r="D535" t="s">
        <v>67</v>
      </c>
      <c r="E535">
        <v>22.73</v>
      </c>
      <c r="F535" t="s">
        <v>29</v>
      </c>
      <c r="G535" t="s">
        <v>30</v>
      </c>
      <c r="H535" s="22">
        <v>42377</v>
      </c>
      <c r="I535" s="13">
        <v>42769</v>
      </c>
      <c r="J535" s="13">
        <v>42776</v>
      </c>
      <c r="L535" s="21">
        <v>45.454549999999998</v>
      </c>
      <c r="M535" s="8">
        <v>1000</v>
      </c>
      <c r="N535">
        <v>6.3</v>
      </c>
      <c r="O535">
        <v>22</v>
      </c>
      <c r="Q535" s="14"/>
      <c r="R535" s="12"/>
      <c r="S535">
        <v>17.5</v>
      </c>
      <c r="T535" s="2">
        <v>0.01</v>
      </c>
      <c r="U535" s="22">
        <v>42429</v>
      </c>
      <c r="V535" s="7" t="str">
        <f t="shared" ca="1" si="16"/>
        <v>http://keyinvest-de.ubs.com/DE/Showpage.aspx?pageID=5&amp;wkn=UT64Y7</v>
      </c>
      <c r="W535" s="7" t="str">
        <f t="shared" ca="1" si="17"/>
        <v>DEUT64Y7=UBSF</v>
      </c>
    </row>
    <row r="536" spans="1:23">
      <c r="A536" s="7" t="s">
        <v>18</v>
      </c>
      <c r="B536" s="7" t="s">
        <v>147</v>
      </c>
      <c r="C536" t="s">
        <v>230</v>
      </c>
      <c r="D536" t="s">
        <v>67</v>
      </c>
      <c r="E536">
        <v>22.73</v>
      </c>
      <c r="F536" t="s">
        <v>29</v>
      </c>
      <c r="G536" t="s">
        <v>30</v>
      </c>
      <c r="H536" s="22">
        <v>42377</v>
      </c>
      <c r="I536" s="13">
        <v>42832</v>
      </c>
      <c r="J536" s="13">
        <v>42843</v>
      </c>
      <c r="L536" s="21">
        <v>45.454549999999998</v>
      </c>
      <c r="M536" s="8">
        <v>1000</v>
      </c>
      <c r="N536">
        <v>6.1</v>
      </c>
      <c r="O536">
        <v>22</v>
      </c>
      <c r="Q536" s="14"/>
      <c r="R536" s="12"/>
      <c r="S536">
        <v>17.5</v>
      </c>
      <c r="T536" s="2">
        <v>0.01</v>
      </c>
      <c r="U536" s="22">
        <v>42429</v>
      </c>
      <c r="V536" s="7" t="str">
        <f t="shared" ca="1" si="16"/>
        <v>http://keyinvest-de.ubs.com/DE/Showpage.aspx?pageID=5&amp;wkn=UT7S3S</v>
      </c>
      <c r="W536" s="7" t="str">
        <f t="shared" ca="1" si="17"/>
        <v>DEUT7S3S=UBSF</v>
      </c>
    </row>
    <row r="537" spans="1:23">
      <c r="A537" s="7" t="s">
        <v>18</v>
      </c>
      <c r="B537" s="7" t="s">
        <v>147</v>
      </c>
      <c r="C537" s="12" t="s">
        <v>1307</v>
      </c>
      <c r="D537" t="s">
        <v>67</v>
      </c>
      <c r="E537">
        <v>17.600000000000001</v>
      </c>
      <c r="F537" t="s">
        <v>29</v>
      </c>
      <c r="G537" t="s">
        <v>30</v>
      </c>
      <c r="H537" s="22">
        <v>42402</v>
      </c>
      <c r="I537" s="13">
        <v>42587</v>
      </c>
      <c r="J537" s="13">
        <v>42594</v>
      </c>
      <c r="L537" s="21">
        <v>55.55556</v>
      </c>
      <c r="M537" s="8">
        <v>1000</v>
      </c>
      <c r="N537">
        <v>17.2</v>
      </c>
      <c r="O537">
        <v>18</v>
      </c>
      <c r="Q537" s="12"/>
      <c r="R537" s="12"/>
      <c r="S537">
        <v>14</v>
      </c>
      <c r="T537" s="2">
        <v>5.0000000000000001E-3</v>
      </c>
      <c r="U537" s="22">
        <v>42429</v>
      </c>
      <c r="V537" s="7" t="str">
        <f t="shared" ca="1" si="16"/>
        <v>http://keyinvest-de.ubs.com/DE/Showpage.aspx?pageID=5&amp;wkn=UT6X9G</v>
      </c>
      <c r="W537" s="7" t="str">
        <f t="shared" ca="1" si="17"/>
        <v>DEUT6X9G=UBSF</v>
      </c>
    </row>
    <row r="538" spans="1:23">
      <c r="A538" s="7" t="s">
        <v>18</v>
      </c>
      <c r="B538" s="7" t="s">
        <v>147</v>
      </c>
      <c r="C538" t="s">
        <v>1308</v>
      </c>
      <c r="D538" t="s">
        <v>67</v>
      </c>
      <c r="E538">
        <v>17.600000000000001</v>
      </c>
      <c r="F538" t="s">
        <v>29</v>
      </c>
      <c r="G538" t="s">
        <v>30</v>
      </c>
      <c r="H538" s="22">
        <v>42402</v>
      </c>
      <c r="I538" s="13">
        <v>42797</v>
      </c>
      <c r="J538" s="13">
        <v>42804</v>
      </c>
      <c r="L538" s="21">
        <v>55.55556</v>
      </c>
      <c r="M538" s="8">
        <v>1000</v>
      </c>
      <c r="N538">
        <v>10.9</v>
      </c>
      <c r="O538">
        <v>18</v>
      </c>
      <c r="Q538" s="12"/>
      <c r="R538" s="12"/>
      <c r="S538">
        <v>14</v>
      </c>
      <c r="T538" s="2">
        <v>0.01</v>
      </c>
      <c r="U538" s="22">
        <v>42429</v>
      </c>
      <c r="V538" s="7" t="str">
        <f t="shared" ca="1" si="16"/>
        <v>http://keyinvest-de.ubs.com/DE/Showpage.aspx?pageID=5&amp;wkn=UT7TD9</v>
      </c>
      <c r="W538" s="7" t="str">
        <f t="shared" ca="1" si="17"/>
        <v>DEUT7TD9=UBSF</v>
      </c>
    </row>
    <row r="539" spans="1:23">
      <c r="A539" s="7" t="s">
        <v>18</v>
      </c>
      <c r="B539" s="7" t="s">
        <v>147</v>
      </c>
      <c r="C539" t="s">
        <v>1309</v>
      </c>
      <c r="D539" t="s">
        <v>67</v>
      </c>
      <c r="E539">
        <v>17.600000000000001</v>
      </c>
      <c r="F539" t="s">
        <v>29</v>
      </c>
      <c r="G539" t="s">
        <v>30</v>
      </c>
      <c r="H539" s="22">
        <v>42402</v>
      </c>
      <c r="I539" s="13">
        <v>42888</v>
      </c>
      <c r="J539" s="13">
        <v>42895</v>
      </c>
      <c r="L539" s="21">
        <v>55.55556</v>
      </c>
      <c r="M539" s="8">
        <v>1000</v>
      </c>
      <c r="N539">
        <v>9.8000000000000007</v>
      </c>
      <c r="O539">
        <v>18</v>
      </c>
      <c r="Q539" s="12"/>
      <c r="R539" s="12"/>
      <c r="S539">
        <v>14</v>
      </c>
      <c r="T539" s="2">
        <v>0.01</v>
      </c>
      <c r="U539" s="22">
        <v>42429</v>
      </c>
      <c r="V539" s="7" t="str">
        <f t="shared" ca="1" si="16"/>
        <v>http://keyinvest-de.ubs.com/DE/Showpage.aspx?pageID=5&amp;wkn=UT6RFS</v>
      </c>
      <c r="W539" s="7" t="str">
        <f t="shared" ca="1" si="17"/>
        <v>DEUT6RFS=UBSF</v>
      </c>
    </row>
    <row r="540" spans="1:23">
      <c r="A540" s="7" t="s">
        <v>18</v>
      </c>
      <c r="B540" s="7" t="s">
        <v>147</v>
      </c>
      <c r="C540" t="s">
        <v>295</v>
      </c>
      <c r="D540" t="s">
        <v>77</v>
      </c>
      <c r="E540">
        <v>25.94</v>
      </c>
      <c r="F540" t="s">
        <v>79</v>
      </c>
      <c r="G540" t="s">
        <v>78</v>
      </c>
      <c r="H540" s="22">
        <v>42377</v>
      </c>
      <c r="I540" s="13">
        <v>42552</v>
      </c>
      <c r="J540" s="13">
        <v>42559</v>
      </c>
      <c r="L540" s="21">
        <v>40</v>
      </c>
      <c r="M540" s="8">
        <v>1000</v>
      </c>
      <c r="N540">
        <v>5.0999999999999996</v>
      </c>
      <c r="O540">
        <v>25</v>
      </c>
      <c r="Q540" s="14"/>
      <c r="R540" s="12"/>
      <c r="S540">
        <v>20</v>
      </c>
      <c r="T540" s="2">
        <v>5.0000000000000001E-3</v>
      </c>
      <c r="U540" s="22">
        <v>42429</v>
      </c>
      <c r="V540" s="7" t="str">
        <f t="shared" ca="1" si="16"/>
        <v>http://keyinvest-de.ubs.com/DE/Showpage.aspx?pageID=5&amp;wkn=UT68XF</v>
      </c>
      <c r="W540" s="7" t="str">
        <f t="shared" ca="1" si="17"/>
        <v>DEUT68XF=UBSF</v>
      </c>
    </row>
    <row r="541" spans="1:23">
      <c r="A541" s="7" t="s">
        <v>18</v>
      </c>
      <c r="B541" s="7" t="s">
        <v>147</v>
      </c>
      <c r="C541" t="s">
        <v>296</v>
      </c>
      <c r="D541" t="s">
        <v>77</v>
      </c>
      <c r="E541">
        <v>25.94</v>
      </c>
      <c r="F541" t="s">
        <v>79</v>
      </c>
      <c r="G541" t="s">
        <v>78</v>
      </c>
      <c r="H541" s="22">
        <v>42377</v>
      </c>
      <c r="I541" s="13">
        <v>42769</v>
      </c>
      <c r="J541" s="13">
        <v>42776</v>
      </c>
      <c r="L541" s="21">
        <v>40</v>
      </c>
      <c r="M541" s="8">
        <v>1000</v>
      </c>
      <c r="N541">
        <v>5.3</v>
      </c>
      <c r="O541">
        <v>25</v>
      </c>
      <c r="Q541" s="14"/>
      <c r="R541" s="12"/>
      <c r="S541">
        <v>20</v>
      </c>
      <c r="T541" s="2">
        <v>0.01</v>
      </c>
      <c r="U541" s="22">
        <v>42429</v>
      </c>
      <c r="V541" s="7" t="str">
        <f t="shared" ca="1" si="16"/>
        <v>http://keyinvest-de.ubs.com/DE/Showpage.aspx?pageID=5&amp;wkn=UT60MH</v>
      </c>
      <c r="W541" s="7" t="str">
        <f t="shared" ca="1" si="17"/>
        <v>DEUT60MH=UBSF</v>
      </c>
    </row>
    <row r="542" spans="1:23">
      <c r="A542" s="7" t="s">
        <v>18</v>
      </c>
      <c r="B542" s="7" t="s">
        <v>147</v>
      </c>
      <c r="C542" s="12" t="s">
        <v>297</v>
      </c>
      <c r="D542" t="s">
        <v>77</v>
      </c>
      <c r="E542">
        <v>25.94</v>
      </c>
      <c r="F542" t="s">
        <v>79</v>
      </c>
      <c r="G542" t="s">
        <v>78</v>
      </c>
      <c r="H542" s="22">
        <v>42377</v>
      </c>
      <c r="I542" s="13">
        <v>42832</v>
      </c>
      <c r="J542" s="13">
        <v>42843</v>
      </c>
      <c r="L542" s="21">
        <v>40</v>
      </c>
      <c r="M542" s="8">
        <v>1000</v>
      </c>
      <c r="N542">
        <v>5.2</v>
      </c>
      <c r="O542">
        <v>25</v>
      </c>
      <c r="Q542" s="14"/>
      <c r="R542" s="12"/>
      <c r="S542">
        <v>20</v>
      </c>
      <c r="T542" s="2">
        <v>0.01</v>
      </c>
      <c r="U542" s="22">
        <v>42429</v>
      </c>
      <c r="V542" s="7" t="str">
        <f t="shared" ca="1" si="16"/>
        <v>http://keyinvest-de.ubs.com/DE/Showpage.aspx?pageID=5&amp;wkn=UT7MUC</v>
      </c>
      <c r="W542" s="7" t="str">
        <f t="shared" ca="1" si="17"/>
        <v>DEUT7MUC=UBSF</v>
      </c>
    </row>
    <row r="543" spans="1:23">
      <c r="A543" s="7" t="s">
        <v>18</v>
      </c>
      <c r="B543" s="7" t="s">
        <v>147</v>
      </c>
      <c r="C543" s="12" t="s">
        <v>315</v>
      </c>
      <c r="D543" t="s">
        <v>170</v>
      </c>
      <c r="E543">
        <v>38.96</v>
      </c>
      <c r="F543" t="s">
        <v>167</v>
      </c>
      <c r="G543" t="s">
        <v>179</v>
      </c>
      <c r="H543" s="22">
        <v>42377</v>
      </c>
      <c r="I543" s="13">
        <v>42552</v>
      </c>
      <c r="J543" s="13">
        <v>42559</v>
      </c>
      <c r="L543" s="21">
        <v>25</v>
      </c>
      <c r="M543" s="8">
        <v>1000</v>
      </c>
      <c r="N543">
        <v>16.600000000000001</v>
      </c>
      <c r="O543">
        <v>40</v>
      </c>
      <c r="Q543" s="14"/>
      <c r="R543" s="12"/>
      <c r="S543">
        <v>30</v>
      </c>
      <c r="T543" s="2">
        <v>5.0000000000000001E-3</v>
      </c>
      <c r="U543" s="22">
        <v>42429</v>
      </c>
      <c r="V543" s="7" t="str">
        <f t="shared" ca="1" si="16"/>
        <v>http://keyinvest-de.ubs.com/DE/Showpage.aspx?pageID=5&amp;wkn=UT6V31</v>
      </c>
      <c r="W543" s="7" t="str">
        <f t="shared" ca="1" si="17"/>
        <v>DEUT6V31=UBSF</v>
      </c>
    </row>
    <row r="544" spans="1:23">
      <c r="A544" s="7" t="s">
        <v>18</v>
      </c>
      <c r="B544" s="7" t="s">
        <v>147</v>
      </c>
      <c r="C544" s="12" t="s">
        <v>316</v>
      </c>
      <c r="D544" t="s">
        <v>170</v>
      </c>
      <c r="E544">
        <v>38.96</v>
      </c>
      <c r="F544" t="s">
        <v>167</v>
      </c>
      <c r="G544" t="s">
        <v>179</v>
      </c>
      <c r="H544" s="22">
        <v>42377</v>
      </c>
      <c r="I544" s="13">
        <v>42769</v>
      </c>
      <c r="J544" s="13">
        <v>42776</v>
      </c>
      <c r="L544" s="21">
        <v>25</v>
      </c>
      <c r="M544" s="8">
        <v>1000</v>
      </c>
      <c r="N544">
        <v>13.6</v>
      </c>
      <c r="O544">
        <v>40</v>
      </c>
      <c r="Q544" s="14"/>
      <c r="R544" s="12"/>
      <c r="S544">
        <v>30</v>
      </c>
      <c r="T544" s="2">
        <v>0.01</v>
      </c>
      <c r="U544" s="22">
        <v>42429</v>
      </c>
      <c r="V544" s="7" t="str">
        <f t="shared" ca="1" si="16"/>
        <v>http://keyinvest-de.ubs.com/DE/Showpage.aspx?pageID=5&amp;wkn=UT6UQP</v>
      </c>
      <c r="W544" s="7" t="str">
        <f t="shared" ca="1" si="17"/>
        <v>DEUT6UQP=UBSF</v>
      </c>
    </row>
    <row r="545" spans="1:23">
      <c r="A545" s="7" t="s">
        <v>18</v>
      </c>
      <c r="B545" s="7" t="s">
        <v>147</v>
      </c>
      <c r="C545" t="s">
        <v>317</v>
      </c>
      <c r="D545" t="s">
        <v>170</v>
      </c>
      <c r="E545">
        <v>38.96</v>
      </c>
      <c r="F545" t="s">
        <v>167</v>
      </c>
      <c r="G545" t="s">
        <v>179</v>
      </c>
      <c r="H545" s="22">
        <v>42377</v>
      </c>
      <c r="I545" s="13">
        <v>42832</v>
      </c>
      <c r="J545" s="13">
        <v>42843</v>
      </c>
      <c r="L545" s="21">
        <v>25</v>
      </c>
      <c r="M545" s="8">
        <v>1000</v>
      </c>
      <c r="N545">
        <v>13.5</v>
      </c>
      <c r="O545">
        <v>40</v>
      </c>
      <c r="Q545" s="14"/>
      <c r="R545" s="12"/>
      <c r="S545">
        <v>30</v>
      </c>
      <c r="T545" s="2">
        <v>0.01</v>
      </c>
      <c r="U545" s="22">
        <v>42429</v>
      </c>
      <c r="V545" s="7" t="str">
        <f t="shared" ca="1" si="16"/>
        <v>http://keyinvest-de.ubs.com/DE/Showpage.aspx?pageID=5&amp;wkn=UT6UR1</v>
      </c>
      <c r="W545" s="7" t="str">
        <f t="shared" ca="1" si="17"/>
        <v>DEUT6UR1=UBSF</v>
      </c>
    </row>
    <row r="546" spans="1:23">
      <c r="A546" s="7" t="s">
        <v>18</v>
      </c>
      <c r="B546" s="7" t="s">
        <v>147</v>
      </c>
      <c r="C546" s="12" t="s">
        <v>234</v>
      </c>
      <c r="D546" t="s">
        <v>2</v>
      </c>
      <c r="E546">
        <v>16.55</v>
      </c>
      <c r="F546" t="s">
        <v>31</v>
      </c>
      <c r="G546" t="s">
        <v>32</v>
      </c>
      <c r="H546" s="22">
        <v>42377</v>
      </c>
      <c r="I546" s="13">
        <v>42552</v>
      </c>
      <c r="J546" s="13">
        <v>42559</v>
      </c>
      <c r="L546" s="21">
        <v>58.823529999999998</v>
      </c>
      <c r="M546" s="8">
        <v>1000</v>
      </c>
      <c r="N546">
        <v>10.5</v>
      </c>
      <c r="O546">
        <v>17</v>
      </c>
      <c r="Q546" s="14"/>
      <c r="R546" s="12"/>
      <c r="S546">
        <v>13</v>
      </c>
      <c r="T546" s="2">
        <v>5.0000000000000001E-3</v>
      </c>
      <c r="U546" s="22">
        <v>42429</v>
      </c>
      <c r="V546" s="7" t="str">
        <f t="shared" ca="1" si="16"/>
        <v>http://keyinvest-de.ubs.com/DE/Showpage.aspx?pageID=5&amp;wkn=UT7S45</v>
      </c>
      <c r="W546" s="7" t="str">
        <f t="shared" ca="1" si="17"/>
        <v>DEUT7S45=UBSF</v>
      </c>
    </row>
    <row r="547" spans="1:23">
      <c r="A547" s="7" t="s">
        <v>18</v>
      </c>
      <c r="B547" s="7" t="s">
        <v>147</v>
      </c>
      <c r="C547" s="12" t="s">
        <v>235</v>
      </c>
      <c r="D547" t="s">
        <v>2</v>
      </c>
      <c r="E547">
        <v>16.55</v>
      </c>
      <c r="F547" t="s">
        <v>31</v>
      </c>
      <c r="G547" t="s">
        <v>32</v>
      </c>
      <c r="H547" s="22">
        <v>42377</v>
      </c>
      <c r="I547" s="13">
        <v>42769</v>
      </c>
      <c r="J547" s="13">
        <v>42776</v>
      </c>
      <c r="L547" s="21">
        <v>58.823529999999998</v>
      </c>
      <c r="M547" s="8">
        <v>1000</v>
      </c>
      <c r="N547">
        <v>8.1999999999999993</v>
      </c>
      <c r="O547">
        <v>17</v>
      </c>
      <c r="Q547" s="14"/>
      <c r="R547" s="12"/>
      <c r="S547">
        <v>13</v>
      </c>
      <c r="T547" s="2">
        <v>0.01</v>
      </c>
      <c r="U547" s="22">
        <v>42429</v>
      </c>
      <c r="V547" s="7" t="str">
        <f t="shared" ca="1" si="16"/>
        <v>http://keyinvest-de.ubs.com/DE/Showpage.aspx?pageID=5&amp;wkn=UT659W</v>
      </c>
      <c r="W547" s="7" t="str">
        <f t="shared" ca="1" si="17"/>
        <v>DEUT659W=UBSF</v>
      </c>
    </row>
    <row r="548" spans="1:23">
      <c r="A548" s="7" t="s">
        <v>18</v>
      </c>
      <c r="B548" s="7" t="s">
        <v>147</v>
      </c>
      <c r="C548" s="12" t="s">
        <v>236</v>
      </c>
      <c r="D548" t="s">
        <v>2</v>
      </c>
      <c r="E548">
        <v>16.55</v>
      </c>
      <c r="F548" t="s">
        <v>31</v>
      </c>
      <c r="G548" t="s">
        <v>32</v>
      </c>
      <c r="H548" s="22">
        <v>42377</v>
      </c>
      <c r="I548" s="13">
        <v>42832</v>
      </c>
      <c r="J548" s="13">
        <v>42843</v>
      </c>
      <c r="L548" s="21">
        <v>58.823529999999998</v>
      </c>
      <c r="M548" s="8">
        <v>1000</v>
      </c>
      <c r="N548">
        <v>7.9</v>
      </c>
      <c r="O548">
        <v>17</v>
      </c>
      <c r="Q548" s="14"/>
      <c r="R548" s="12"/>
      <c r="S548">
        <v>13</v>
      </c>
      <c r="T548" s="2">
        <v>0.01</v>
      </c>
      <c r="U548" s="22">
        <v>42429</v>
      </c>
      <c r="V548" s="7" t="str">
        <f t="shared" ca="1" si="16"/>
        <v>http://keyinvest-de.ubs.com/DE/Showpage.aspx?pageID=5&amp;wkn=UT64Y8</v>
      </c>
      <c r="W548" s="7" t="str">
        <f t="shared" ca="1" si="17"/>
        <v>DEUT64Y8=UBSF</v>
      </c>
    </row>
    <row r="549" spans="1:23">
      <c r="A549" s="7" t="s">
        <v>18</v>
      </c>
      <c r="B549" s="7" t="s">
        <v>147</v>
      </c>
      <c r="C549" s="12" t="s">
        <v>1313</v>
      </c>
      <c r="D549" t="s">
        <v>2</v>
      </c>
      <c r="E549">
        <v>15.8</v>
      </c>
      <c r="F549" t="s">
        <v>31</v>
      </c>
      <c r="G549" t="s">
        <v>32</v>
      </c>
      <c r="H549" s="22">
        <v>42402</v>
      </c>
      <c r="I549" s="13">
        <v>42587</v>
      </c>
      <c r="J549" s="13">
        <v>42594</v>
      </c>
      <c r="L549" s="21">
        <v>66.666669999999996</v>
      </c>
      <c r="M549" s="8">
        <v>1000</v>
      </c>
      <c r="N549">
        <v>8.9</v>
      </c>
      <c r="O549">
        <v>15</v>
      </c>
      <c r="Q549" s="12"/>
      <c r="R549" s="12"/>
      <c r="S549">
        <v>12</v>
      </c>
      <c r="T549" s="2">
        <v>5.0000000000000001E-3</v>
      </c>
      <c r="U549" s="22">
        <v>42429</v>
      </c>
      <c r="V549" s="7" t="str">
        <f t="shared" ca="1" si="16"/>
        <v>http://keyinvest-de.ubs.com/DE/Showpage.aspx?pageID=5&amp;wkn=UT7FCR</v>
      </c>
      <c r="W549" s="7" t="str">
        <f t="shared" ca="1" si="17"/>
        <v>DEUT7FCR=UBSF</v>
      </c>
    </row>
    <row r="550" spans="1:23">
      <c r="A550" s="7" t="s">
        <v>18</v>
      </c>
      <c r="B550" s="7" t="s">
        <v>147</v>
      </c>
      <c r="C550" s="12" t="s">
        <v>1314</v>
      </c>
      <c r="D550" t="s">
        <v>2</v>
      </c>
      <c r="E550">
        <v>15.8</v>
      </c>
      <c r="F550" t="s">
        <v>31</v>
      </c>
      <c r="G550" t="s">
        <v>32</v>
      </c>
      <c r="H550" s="22">
        <v>42402</v>
      </c>
      <c r="I550" s="13">
        <v>42797</v>
      </c>
      <c r="J550" s="13">
        <v>42804</v>
      </c>
      <c r="L550" s="21">
        <v>66.666669999999996</v>
      </c>
      <c r="M550" s="8">
        <v>1000</v>
      </c>
      <c r="N550">
        <v>6.6</v>
      </c>
      <c r="O550">
        <v>15</v>
      </c>
      <c r="Q550" s="12"/>
      <c r="R550" s="12"/>
      <c r="S550">
        <v>12</v>
      </c>
      <c r="T550" s="2">
        <v>0.01</v>
      </c>
      <c r="U550" s="22">
        <v>42429</v>
      </c>
      <c r="V550" s="7" t="str">
        <f t="shared" ca="1" si="16"/>
        <v>http://keyinvest-de.ubs.com/DE/Showpage.aspx?pageID=5&amp;wkn=UT6RFQ</v>
      </c>
      <c r="W550" s="7" t="str">
        <f t="shared" ca="1" si="17"/>
        <v>DEUT6RFQ=UBSF</v>
      </c>
    </row>
    <row r="551" spans="1:23">
      <c r="A551" s="7" t="s">
        <v>18</v>
      </c>
      <c r="B551" s="7" t="s">
        <v>147</v>
      </c>
      <c r="C551" s="12" t="s">
        <v>1315</v>
      </c>
      <c r="D551" t="s">
        <v>2</v>
      </c>
      <c r="E551">
        <v>15.8</v>
      </c>
      <c r="F551" t="s">
        <v>31</v>
      </c>
      <c r="G551" t="s">
        <v>32</v>
      </c>
      <c r="H551" s="22">
        <v>42402</v>
      </c>
      <c r="I551" s="13">
        <v>42888</v>
      </c>
      <c r="J551" s="13">
        <v>42895</v>
      </c>
      <c r="L551" s="21">
        <v>66.666669999999996</v>
      </c>
      <c r="M551" s="8">
        <v>1000</v>
      </c>
      <c r="N551">
        <v>7</v>
      </c>
      <c r="O551">
        <v>15</v>
      </c>
      <c r="Q551" s="12"/>
      <c r="R551" s="12"/>
      <c r="S551">
        <v>12</v>
      </c>
      <c r="T551" s="2">
        <v>0.01</v>
      </c>
      <c r="U551" s="22">
        <v>42429</v>
      </c>
      <c r="V551" s="7" t="str">
        <f t="shared" ca="1" si="16"/>
        <v>http://keyinvest-de.ubs.com/DE/Showpage.aspx?pageID=5&amp;wkn=UT6RG2</v>
      </c>
      <c r="W551" s="7" t="str">
        <f t="shared" ca="1" si="17"/>
        <v>DEUT6RG2=UBSF</v>
      </c>
    </row>
    <row r="552" spans="1:23">
      <c r="A552" s="7" t="s">
        <v>18</v>
      </c>
      <c r="B552" s="7" t="s">
        <v>147</v>
      </c>
      <c r="C552" t="s">
        <v>237</v>
      </c>
      <c r="D552" t="s">
        <v>44</v>
      </c>
      <c r="E552">
        <v>8.85</v>
      </c>
      <c r="F552" t="s">
        <v>33</v>
      </c>
      <c r="G552" t="s">
        <v>34</v>
      </c>
      <c r="H552" s="22">
        <v>42377</v>
      </c>
      <c r="I552" s="13">
        <v>42552</v>
      </c>
      <c r="J552" s="13">
        <v>42559</v>
      </c>
      <c r="L552" s="21">
        <v>111.11109999999999</v>
      </c>
      <c r="M552" s="8">
        <v>1000</v>
      </c>
      <c r="N552">
        <v>19.399999999999999</v>
      </c>
      <c r="O552">
        <v>9</v>
      </c>
      <c r="Q552" s="14"/>
      <c r="R552" s="12"/>
      <c r="S552">
        <v>7</v>
      </c>
      <c r="T552" s="2">
        <v>5.0000000000000001E-3</v>
      </c>
      <c r="U552" s="22">
        <v>42429</v>
      </c>
      <c r="V552" s="7" t="str">
        <f t="shared" ca="1" si="16"/>
        <v>http://keyinvest-de.ubs.com/DE/Showpage.aspx?pageID=5&amp;wkn=UT7RRT</v>
      </c>
      <c r="W552" s="7" t="str">
        <f t="shared" ca="1" si="17"/>
        <v>DEUT7RRT=UBSF</v>
      </c>
    </row>
    <row r="553" spans="1:23">
      <c r="A553" s="7" t="s">
        <v>18</v>
      </c>
      <c r="B553" s="7" t="s">
        <v>147</v>
      </c>
      <c r="C553" t="s">
        <v>238</v>
      </c>
      <c r="D553" t="s">
        <v>44</v>
      </c>
      <c r="E553">
        <v>8.85</v>
      </c>
      <c r="F553" t="s">
        <v>33</v>
      </c>
      <c r="G553" t="s">
        <v>34</v>
      </c>
      <c r="H553" s="22">
        <v>42377</v>
      </c>
      <c r="I553" s="13">
        <v>42769</v>
      </c>
      <c r="J553" s="13">
        <v>42776</v>
      </c>
      <c r="L553" s="21">
        <v>111.11109999999999</v>
      </c>
      <c r="M553" s="8">
        <v>1000</v>
      </c>
      <c r="N553">
        <v>11.9</v>
      </c>
      <c r="O553">
        <v>9</v>
      </c>
      <c r="Q553" s="14"/>
      <c r="R553" s="12"/>
      <c r="S553">
        <v>7</v>
      </c>
      <c r="T553" s="2">
        <v>0.01</v>
      </c>
      <c r="U553" s="22">
        <v>42429</v>
      </c>
      <c r="V553" s="7" t="str">
        <f t="shared" ca="1" si="16"/>
        <v>http://keyinvest-de.ubs.com/DE/Showpage.aspx?pageID=5&amp;wkn=UT7RS5</v>
      </c>
      <c r="W553" s="7" t="str">
        <f t="shared" ca="1" si="17"/>
        <v>DEUT7RS5=UBSF</v>
      </c>
    </row>
    <row r="554" spans="1:23">
      <c r="A554" s="7" t="s">
        <v>18</v>
      </c>
      <c r="B554" s="7" t="s">
        <v>147</v>
      </c>
      <c r="C554" t="s">
        <v>239</v>
      </c>
      <c r="D554" t="s">
        <v>44</v>
      </c>
      <c r="E554">
        <v>8.85</v>
      </c>
      <c r="F554" t="s">
        <v>33</v>
      </c>
      <c r="G554" t="s">
        <v>34</v>
      </c>
      <c r="H554" s="22">
        <v>42377</v>
      </c>
      <c r="I554" s="13">
        <v>42832</v>
      </c>
      <c r="J554" s="13">
        <v>42843</v>
      </c>
      <c r="L554" s="21">
        <v>111.11109999999999</v>
      </c>
      <c r="M554" s="8">
        <v>1000</v>
      </c>
      <c r="N554">
        <v>11.1</v>
      </c>
      <c r="O554">
        <v>9</v>
      </c>
      <c r="Q554" s="14"/>
      <c r="R554" s="12"/>
      <c r="S554">
        <v>7</v>
      </c>
      <c r="T554" s="2">
        <v>0.01</v>
      </c>
      <c r="U554" s="22">
        <v>42429</v>
      </c>
      <c r="V554" s="7" t="str">
        <f t="shared" ca="1" si="16"/>
        <v>http://keyinvest-de.ubs.com/DE/Showpage.aspx?pageID=5&amp;wkn=UT7S3T</v>
      </c>
      <c r="W554" s="7" t="str">
        <f t="shared" ca="1" si="17"/>
        <v>DEUT7S3T=UBSF</v>
      </c>
    </row>
    <row r="555" spans="1:23">
      <c r="A555" s="7" t="s">
        <v>18</v>
      </c>
      <c r="B555" s="7" t="s">
        <v>147</v>
      </c>
      <c r="C555" s="12" t="s">
        <v>1316</v>
      </c>
      <c r="D555" t="s">
        <v>44</v>
      </c>
      <c r="E555">
        <v>8.9</v>
      </c>
      <c r="F555" t="s">
        <v>33</v>
      </c>
      <c r="G555" t="s">
        <v>34</v>
      </c>
      <c r="H555" s="22">
        <v>42402</v>
      </c>
      <c r="I555" s="13">
        <v>42587</v>
      </c>
      <c r="J555" s="13">
        <v>42594</v>
      </c>
      <c r="L555" s="21">
        <v>111.11109999999999</v>
      </c>
      <c r="M555" s="8">
        <v>1000</v>
      </c>
      <c r="N555">
        <v>22.5</v>
      </c>
      <c r="O555">
        <v>9</v>
      </c>
      <c r="Q555" s="12"/>
      <c r="R555" s="12"/>
      <c r="S555">
        <v>7</v>
      </c>
      <c r="T555" s="2">
        <v>5.0000000000000001E-3</v>
      </c>
      <c r="U555" s="22">
        <v>42429</v>
      </c>
      <c r="V555" s="7" t="str">
        <f t="shared" ca="1" si="16"/>
        <v>http://keyinvest-de.ubs.com/DE/Showpage.aspx?pageID=5&amp;wkn=UT7PNJ</v>
      </c>
      <c r="W555" s="7" t="str">
        <f t="shared" ca="1" si="17"/>
        <v>DEUT7PNJ=UBSF</v>
      </c>
    </row>
    <row r="556" spans="1:23">
      <c r="A556" s="7" t="s">
        <v>18</v>
      </c>
      <c r="B556" s="7" t="s">
        <v>147</v>
      </c>
      <c r="C556" t="s">
        <v>1317</v>
      </c>
      <c r="D556" t="s">
        <v>44</v>
      </c>
      <c r="E556">
        <v>8.9</v>
      </c>
      <c r="F556" t="s">
        <v>33</v>
      </c>
      <c r="G556" t="s">
        <v>34</v>
      </c>
      <c r="H556" s="22">
        <v>42402</v>
      </c>
      <c r="I556" s="13">
        <v>42797</v>
      </c>
      <c r="J556" s="13">
        <v>42804</v>
      </c>
      <c r="L556" s="21">
        <v>111.11109999999999</v>
      </c>
      <c r="M556" s="8">
        <v>1000</v>
      </c>
      <c r="N556">
        <v>13.3</v>
      </c>
      <c r="O556">
        <v>9</v>
      </c>
      <c r="Q556" s="12"/>
      <c r="R556" s="12"/>
      <c r="S556">
        <v>7</v>
      </c>
      <c r="T556" s="2">
        <v>0.01</v>
      </c>
      <c r="U556" s="22">
        <v>42429</v>
      </c>
      <c r="V556" s="7" t="str">
        <f t="shared" ca="1" si="16"/>
        <v>http://keyinvest-de.ubs.com/DE/Showpage.aspx?pageID=5&amp;wkn=UT7FD2</v>
      </c>
      <c r="W556" s="7" t="str">
        <f t="shared" ca="1" si="17"/>
        <v>DEUT7FD2=UBSF</v>
      </c>
    </row>
    <row r="557" spans="1:23">
      <c r="A557" s="7" t="s">
        <v>18</v>
      </c>
      <c r="B557" s="7" t="s">
        <v>147</v>
      </c>
      <c r="C557" t="s">
        <v>1318</v>
      </c>
      <c r="D557" t="s">
        <v>44</v>
      </c>
      <c r="E557">
        <v>8.9</v>
      </c>
      <c r="F557" t="s">
        <v>33</v>
      </c>
      <c r="G557" t="s">
        <v>34</v>
      </c>
      <c r="H557" s="22">
        <v>42402</v>
      </c>
      <c r="I557" s="13">
        <v>42888</v>
      </c>
      <c r="J557" s="13">
        <v>42895</v>
      </c>
      <c r="L557" s="21">
        <v>111.11109999999999</v>
      </c>
      <c r="M557" s="8">
        <v>1000</v>
      </c>
      <c r="N557">
        <v>13</v>
      </c>
      <c r="O557">
        <v>9</v>
      </c>
      <c r="Q557" s="21"/>
      <c r="R557" s="12"/>
      <c r="S557">
        <v>7</v>
      </c>
      <c r="T557" s="2">
        <v>0.01</v>
      </c>
      <c r="U557" s="22">
        <v>42429</v>
      </c>
      <c r="V557" s="7" t="str">
        <f t="shared" ca="1" si="16"/>
        <v>http://keyinvest-de.ubs.com/DE/Showpage.aspx?pageID=5&amp;wkn=UT6XHR</v>
      </c>
      <c r="W557" s="7" t="str">
        <f t="shared" ca="1" si="17"/>
        <v>DEUT6XHR=UBSF</v>
      </c>
    </row>
    <row r="558" spans="1:23">
      <c r="A558" s="7" t="s">
        <v>18</v>
      </c>
      <c r="B558" s="7" t="s">
        <v>147</v>
      </c>
      <c r="C558" t="s">
        <v>1319</v>
      </c>
      <c r="D558" t="s">
        <v>176</v>
      </c>
      <c r="E558">
        <v>21.5</v>
      </c>
      <c r="F558" t="s">
        <v>159</v>
      </c>
      <c r="G558" t="s">
        <v>165</v>
      </c>
      <c r="H558" s="22">
        <v>42402</v>
      </c>
      <c r="I558" s="13">
        <v>42587</v>
      </c>
      <c r="J558" s="13">
        <v>42594</v>
      </c>
      <c r="L558" s="21">
        <v>45.454549999999998</v>
      </c>
      <c r="M558" s="8">
        <v>1000</v>
      </c>
      <c r="N558">
        <v>16.3</v>
      </c>
      <c r="O558">
        <v>22</v>
      </c>
      <c r="Q558" s="21"/>
      <c r="R558" s="12"/>
      <c r="S558">
        <v>17.5</v>
      </c>
      <c r="T558" s="2">
        <v>5.0000000000000001E-3</v>
      </c>
      <c r="U558" s="22">
        <v>42429</v>
      </c>
      <c r="V558" s="7" t="str">
        <f t="shared" ca="1" si="16"/>
        <v>http://keyinvest-de.ubs.com/DE/Showpage.aspx?pageID=5&amp;wkn=UT7TCY</v>
      </c>
      <c r="W558" s="7" t="str">
        <f t="shared" ca="1" si="17"/>
        <v>DEUT7TCY=UBSF</v>
      </c>
    </row>
    <row r="559" spans="1:23">
      <c r="A559" s="7" t="s">
        <v>18</v>
      </c>
      <c r="B559" s="7" t="s">
        <v>147</v>
      </c>
      <c r="C559" s="12" t="s">
        <v>1320</v>
      </c>
      <c r="D559" t="s">
        <v>176</v>
      </c>
      <c r="E559">
        <v>21.5</v>
      </c>
      <c r="F559" t="s">
        <v>159</v>
      </c>
      <c r="G559" t="s">
        <v>165</v>
      </c>
      <c r="H559" s="22">
        <v>42402</v>
      </c>
      <c r="I559" s="13">
        <v>42797</v>
      </c>
      <c r="J559" s="13">
        <v>42804</v>
      </c>
      <c r="L559" s="21">
        <v>45.454549999999998</v>
      </c>
      <c r="M559" s="8">
        <v>1000</v>
      </c>
      <c r="N559">
        <v>11.5</v>
      </c>
      <c r="O559">
        <v>22</v>
      </c>
      <c r="Q559" s="21"/>
      <c r="R559" s="12"/>
      <c r="S559">
        <v>17.5</v>
      </c>
      <c r="T559" s="2">
        <v>0.01</v>
      </c>
      <c r="U559" s="22">
        <v>42429</v>
      </c>
      <c r="V559" s="7" t="str">
        <f t="shared" ca="1" si="16"/>
        <v>http://keyinvest-de.ubs.com/DE/Showpage.aspx?pageID=5&amp;wkn=UT7FCQ</v>
      </c>
      <c r="W559" s="7" t="str">
        <f t="shared" ca="1" si="17"/>
        <v>DEUT7FCQ=UBSF</v>
      </c>
    </row>
    <row r="560" spans="1:23">
      <c r="A560" s="7" t="s">
        <v>18</v>
      </c>
      <c r="B560" s="7" t="s">
        <v>147</v>
      </c>
      <c r="C560" s="12" t="s">
        <v>1321</v>
      </c>
      <c r="D560" t="s">
        <v>176</v>
      </c>
      <c r="E560">
        <v>21.5</v>
      </c>
      <c r="F560" t="s">
        <v>159</v>
      </c>
      <c r="G560" t="s">
        <v>165</v>
      </c>
      <c r="H560" s="22">
        <v>42402</v>
      </c>
      <c r="I560" s="13">
        <v>42888</v>
      </c>
      <c r="J560" s="13">
        <v>42895</v>
      </c>
      <c r="L560" s="21">
        <v>45.454549999999998</v>
      </c>
      <c r="M560" s="8">
        <v>1000</v>
      </c>
      <c r="N560">
        <v>11.3</v>
      </c>
      <c r="O560">
        <v>22</v>
      </c>
      <c r="Q560" s="21"/>
      <c r="R560" s="12"/>
      <c r="S560">
        <v>17.5</v>
      </c>
      <c r="T560" s="2">
        <v>0.01</v>
      </c>
      <c r="U560" s="22">
        <v>42429</v>
      </c>
      <c r="V560" s="7" t="str">
        <f t="shared" ca="1" si="16"/>
        <v>http://keyinvest-de.ubs.com/DE/Showpage.aspx?pageID=5&amp;wkn=UT7B0G</v>
      </c>
      <c r="W560" s="7" t="str">
        <f t="shared" ca="1" si="17"/>
        <v>DEUT7B0G=UBSF</v>
      </c>
    </row>
    <row r="561" spans="1:23">
      <c r="A561" s="7" t="s">
        <v>18</v>
      </c>
      <c r="B561" s="7" t="s">
        <v>147</v>
      </c>
      <c r="C561" s="12" t="s">
        <v>1382</v>
      </c>
      <c r="D561" t="s">
        <v>1794</v>
      </c>
      <c r="E561">
        <v>13</v>
      </c>
      <c r="F561" t="s">
        <v>1792</v>
      </c>
      <c r="G561" t="s">
        <v>1796</v>
      </c>
      <c r="H561" s="22">
        <v>42402</v>
      </c>
      <c r="I561" s="13">
        <v>42587</v>
      </c>
      <c r="J561" s="13">
        <v>42594</v>
      </c>
      <c r="L561" s="21">
        <v>76.923079999999999</v>
      </c>
      <c r="M561" s="8">
        <v>1000</v>
      </c>
      <c r="N561">
        <v>9.9</v>
      </c>
      <c r="O561">
        <v>13</v>
      </c>
      <c r="Q561" s="21"/>
      <c r="R561" s="12"/>
      <c r="S561">
        <v>10</v>
      </c>
      <c r="T561" s="2">
        <v>5.0000000000000001E-3</v>
      </c>
      <c r="U561" s="22">
        <v>42429</v>
      </c>
      <c r="V561" s="7" t="str">
        <f t="shared" ca="1" si="16"/>
        <v>http://keyinvest-de.ubs.com/DE/Showpage.aspx?pageID=5&amp;wkn=UT7L9B</v>
      </c>
      <c r="W561" s="7" t="str">
        <f t="shared" ca="1" si="17"/>
        <v>DEUT7L9B=UBSF</v>
      </c>
    </row>
    <row r="562" spans="1:23">
      <c r="A562" s="7" t="s">
        <v>18</v>
      </c>
      <c r="B562" s="7" t="s">
        <v>147</v>
      </c>
      <c r="C562" s="12" t="s">
        <v>1383</v>
      </c>
      <c r="D562" t="s">
        <v>1794</v>
      </c>
      <c r="E562">
        <v>13</v>
      </c>
      <c r="F562" t="s">
        <v>1792</v>
      </c>
      <c r="G562" t="s">
        <v>1796</v>
      </c>
      <c r="H562" s="22">
        <v>42402</v>
      </c>
      <c r="I562" s="13">
        <v>42797</v>
      </c>
      <c r="J562" s="13">
        <v>42804</v>
      </c>
      <c r="L562" s="21">
        <v>74.074070000000006</v>
      </c>
      <c r="M562" s="8">
        <v>1000</v>
      </c>
      <c r="N562">
        <v>8.9</v>
      </c>
      <c r="O562">
        <v>13.5</v>
      </c>
      <c r="Q562" s="21"/>
      <c r="R562" s="12"/>
      <c r="S562">
        <v>10</v>
      </c>
      <c r="T562" s="2">
        <v>0.01</v>
      </c>
      <c r="U562" s="22">
        <v>42429</v>
      </c>
      <c r="V562" s="7" t="str">
        <f t="shared" ca="1" si="16"/>
        <v>http://keyinvest-de.ubs.com/DE/Showpage.aspx?pageID=5&amp;wkn=UT7Q01</v>
      </c>
      <c r="W562" s="7" t="str">
        <f t="shared" ca="1" si="17"/>
        <v>DEUT7Q01=UBSF</v>
      </c>
    </row>
    <row r="563" spans="1:23">
      <c r="A563" s="7" t="s">
        <v>18</v>
      </c>
      <c r="B563" s="7" t="s">
        <v>147</v>
      </c>
      <c r="C563" s="21" t="s">
        <v>1384</v>
      </c>
      <c r="D563" t="s">
        <v>1794</v>
      </c>
      <c r="E563">
        <v>13</v>
      </c>
      <c r="F563" t="s">
        <v>1792</v>
      </c>
      <c r="G563" t="s">
        <v>1796</v>
      </c>
      <c r="H563" s="22">
        <v>42402</v>
      </c>
      <c r="I563" s="13">
        <v>42888</v>
      </c>
      <c r="J563" s="13">
        <v>42895</v>
      </c>
      <c r="L563" s="21">
        <v>76.923079999999999</v>
      </c>
      <c r="M563" s="8">
        <v>1000</v>
      </c>
      <c r="N563">
        <v>7.7</v>
      </c>
      <c r="O563">
        <v>13</v>
      </c>
      <c r="S563">
        <v>10</v>
      </c>
      <c r="T563" s="2">
        <v>0.01</v>
      </c>
      <c r="U563" s="22">
        <v>42429</v>
      </c>
      <c r="V563" s="7" t="str">
        <f t="shared" ca="1" si="16"/>
        <v>http://keyinvest-de.ubs.com/DE/Showpage.aspx?pageID=5&amp;wkn=UT7XWJ</v>
      </c>
      <c r="W563" s="7" t="str">
        <f t="shared" ca="1" si="17"/>
        <v>DEUT7XWJ=UBSF</v>
      </c>
    </row>
    <row r="564" spans="1:23">
      <c r="A564" s="7" t="s">
        <v>18</v>
      </c>
      <c r="B564" s="21" t="s">
        <v>147</v>
      </c>
      <c r="C564" s="21" t="s">
        <v>189</v>
      </c>
      <c r="D564" t="s">
        <v>9</v>
      </c>
      <c r="E564">
        <v>3314.28</v>
      </c>
      <c r="F564" t="s">
        <v>11</v>
      </c>
      <c r="G564" t="s">
        <v>12</v>
      </c>
      <c r="H564" s="22">
        <v>42377</v>
      </c>
      <c r="I564" s="13">
        <v>42552</v>
      </c>
      <c r="J564" s="13">
        <v>42559</v>
      </c>
      <c r="L564" s="21">
        <v>0.29411799999999999</v>
      </c>
      <c r="M564" s="8">
        <v>1000</v>
      </c>
      <c r="N564">
        <v>6.5</v>
      </c>
      <c r="O564">
        <v>3400</v>
      </c>
      <c r="S564">
        <v>2600</v>
      </c>
      <c r="T564" s="2">
        <v>5.0000000000000001E-3</v>
      </c>
      <c r="U564" s="22">
        <v>42429</v>
      </c>
      <c r="V564" s="7" t="str">
        <f t="shared" ca="1" si="16"/>
        <v>http://keyinvest-de.ubs.com/DE/Showpage.aspx?pageID=5&amp;wkn=UT6UE0</v>
      </c>
      <c r="W564" s="7" t="str">
        <f t="shared" ca="1" si="17"/>
        <v>DEUT6UE0=UBSF</v>
      </c>
    </row>
    <row r="565" spans="1:23">
      <c r="A565" s="7" t="s">
        <v>18</v>
      </c>
      <c r="B565" s="21" t="s">
        <v>147</v>
      </c>
      <c r="C565" s="21" t="s">
        <v>190</v>
      </c>
      <c r="D565" t="s">
        <v>9</v>
      </c>
      <c r="E565">
        <v>3314.28</v>
      </c>
      <c r="F565" t="s">
        <v>11</v>
      </c>
      <c r="G565" t="s">
        <v>12</v>
      </c>
      <c r="H565" s="22">
        <v>42377</v>
      </c>
      <c r="I565" s="13">
        <v>42769</v>
      </c>
      <c r="J565" s="13">
        <v>42776</v>
      </c>
      <c r="L565" s="21">
        <v>0.30303000000000002</v>
      </c>
      <c r="M565" s="8">
        <v>1000</v>
      </c>
      <c r="N565">
        <v>5.5</v>
      </c>
      <c r="O565">
        <v>3300</v>
      </c>
      <c r="Q565" s="12"/>
      <c r="S565">
        <v>2600</v>
      </c>
      <c r="T565" s="2">
        <v>0.01</v>
      </c>
      <c r="U565" s="22">
        <v>42429</v>
      </c>
      <c r="V565" s="7" t="str">
        <f t="shared" ca="1" si="16"/>
        <v>http://keyinvest-de.ubs.com/DE/Showpage.aspx?pageID=5&amp;wkn=UT6Z9L</v>
      </c>
      <c r="W565" s="7" t="str">
        <f t="shared" ca="1" si="17"/>
        <v>DEUT6Z9L=UBSF</v>
      </c>
    </row>
    <row r="566" spans="1:23">
      <c r="A566" s="7" t="s">
        <v>18</v>
      </c>
      <c r="B566" s="21" t="s">
        <v>147</v>
      </c>
      <c r="C566" t="s">
        <v>191</v>
      </c>
      <c r="D566" t="s">
        <v>9</v>
      </c>
      <c r="E566">
        <v>3314.28</v>
      </c>
      <c r="F566" t="s">
        <v>11</v>
      </c>
      <c r="G566" t="s">
        <v>12</v>
      </c>
      <c r="H566" s="22">
        <v>42377</v>
      </c>
      <c r="I566" s="13">
        <v>42832</v>
      </c>
      <c r="J566" s="13">
        <v>42843</v>
      </c>
      <c r="L566" s="21">
        <v>0.29411799999999999</v>
      </c>
      <c r="M566" s="8">
        <v>1000</v>
      </c>
      <c r="N566">
        <v>6</v>
      </c>
      <c r="O566">
        <v>3400</v>
      </c>
      <c r="Q566" s="21"/>
      <c r="S566">
        <v>2600</v>
      </c>
      <c r="T566" s="2">
        <v>0.01</v>
      </c>
      <c r="U566" s="22">
        <v>42429</v>
      </c>
      <c r="V566" s="7" t="str">
        <f t="shared" ca="1" si="16"/>
        <v>http://keyinvest-de.ubs.com/DE/Showpage.aspx?pageID=5&amp;wkn=UT6UVD</v>
      </c>
      <c r="W566" s="7" t="str">
        <f t="shared" ca="1" si="17"/>
        <v>DEUT6UVD=UBSF</v>
      </c>
    </row>
    <row r="567" spans="1:23">
      <c r="A567" s="7" t="s">
        <v>18</v>
      </c>
      <c r="B567" s="21" t="s">
        <v>147</v>
      </c>
      <c r="C567" s="12" t="s">
        <v>1265</v>
      </c>
      <c r="D567" t="s">
        <v>9</v>
      </c>
      <c r="E567">
        <v>3023.2</v>
      </c>
      <c r="F567" t="s">
        <v>11</v>
      </c>
      <c r="G567" t="s">
        <v>12</v>
      </c>
      <c r="H567" s="22">
        <v>42402</v>
      </c>
      <c r="I567" s="13">
        <v>42587</v>
      </c>
      <c r="J567" s="13">
        <v>42594</v>
      </c>
      <c r="L567" s="21">
        <v>0.33333299999999999</v>
      </c>
      <c r="M567" s="12">
        <v>1000</v>
      </c>
      <c r="N567">
        <v>8.6999999999999993</v>
      </c>
      <c r="O567" s="12">
        <v>3000</v>
      </c>
      <c r="S567">
        <v>2400</v>
      </c>
      <c r="T567" s="2">
        <v>5.0000000000000001E-3</v>
      </c>
      <c r="U567" s="22">
        <v>42429</v>
      </c>
      <c r="V567" s="7" t="str">
        <f t="shared" ca="1" si="16"/>
        <v>http://keyinvest-de.ubs.com/DE/Showpage.aspx?pageID=5&amp;wkn=UT7NPU</v>
      </c>
      <c r="W567" s="7" t="str">
        <f t="shared" ca="1" si="17"/>
        <v>DEUT7NPU=UBSF</v>
      </c>
    </row>
    <row r="568" spans="1:23">
      <c r="A568" s="7" t="s">
        <v>18</v>
      </c>
      <c r="B568" s="21" t="s">
        <v>147</v>
      </c>
      <c r="C568" t="s">
        <v>1266</v>
      </c>
      <c r="D568" t="s">
        <v>9</v>
      </c>
      <c r="E568">
        <v>3023.2</v>
      </c>
      <c r="F568" t="s">
        <v>11</v>
      </c>
      <c r="G568" t="s">
        <v>12</v>
      </c>
      <c r="H568" s="22">
        <v>42402</v>
      </c>
      <c r="I568" s="13">
        <v>42797</v>
      </c>
      <c r="J568" s="13">
        <v>42804</v>
      </c>
      <c r="L568" s="21">
        <v>0.33333299999999999</v>
      </c>
      <c r="M568" s="21">
        <v>1000</v>
      </c>
      <c r="N568">
        <v>6.7</v>
      </c>
      <c r="O568" s="12">
        <v>3000</v>
      </c>
      <c r="Q568" s="12"/>
      <c r="S568">
        <v>2400</v>
      </c>
      <c r="T568" s="2">
        <v>0.01</v>
      </c>
      <c r="U568" s="22">
        <v>42429</v>
      </c>
      <c r="V568" s="7" t="str">
        <f t="shared" ca="1" si="16"/>
        <v>http://keyinvest-de.ubs.com/DE/Showpage.aspx?pageID=5&amp;wkn=UT7NQ6</v>
      </c>
      <c r="W568" s="7" t="str">
        <f t="shared" ca="1" si="17"/>
        <v>DEUT7NQ6=UBSF</v>
      </c>
    </row>
    <row r="569" spans="1:23">
      <c r="A569" s="7" t="s">
        <v>18</v>
      </c>
      <c r="B569" s="21" t="s">
        <v>147</v>
      </c>
      <c r="C569" t="s">
        <v>1267</v>
      </c>
      <c r="D569" t="s">
        <v>9</v>
      </c>
      <c r="E569">
        <v>3023.2</v>
      </c>
      <c r="F569" t="s">
        <v>11</v>
      </c>
      <c r="G569" t="s">
        <v>12</v>
      </c>
      <c r="H569" s="22">
        <v>42402</v>
      </c>
      <c r="I569" s="13">
        <v>42888</v>
      </c>
      <c r="J569" s="13">
        <v>42895</v>
      </c>
      <c r="L569" s="21">
        <v>0.33333299999999999</v>
      </c>
      <c r="M569" s="21">
        <v>1000</v>
      </c>
      <c r="N569">
        <v>6.8</v>
      </c>
      <c r="O569" s="12">
        <v>3000</v>
      </c>
      <c r="Q569" s="12"/>
      <c r="S569" s="12">
        <v>2400</v>
      </c>
      <c r="T569" s="2">
        <v>0.01</v>
      </c>
      <c r="U569" s="22">
        <v>42429</v>
      </c>
      <c r="V569" s="7" t="str">
        <f t="shared" ca="1" si="16"/>
        <v>http://keyinvest-de.ubs.com/DE/Showpage.aspx?pageID=5&amp;wkn=UT7SZJ</v>
      </c>
      <c r="W569" s="7" t="str">
        <f t="shared" ca="1" si="17"/>
        <v>DEUT7SZJ=UBSF</v>
      </c>
    </row>
    <row r="570" spans="1:23">
      <c r="A570" s="7" t="s">
        <v>18</v>
      </c>
      <c r="B570" s="7" t="s">
        <v>147</v>
      </c>
      <c r="C570" t="s">
        <v>330</v>
      </c>
      <c r="D570" t="s">
        <v>364</v>
      </c>
      <c r="E570">
        <v>37.06</v>
      </c>
      <c r="F570" t="s">
        <v>354</v>
      </c>
      <c r="G570" t="s">
        <v>374</v>
      </c>
      <c r="H570" s="22">
        <v>42377</v>
      </c>
      <c r="I570" s="13">
        <v>42552</v>
      </c>
      <c r="J570" s="13">
        <v>42559</v>
      </c>
      <c r="L570" s="21">
        <v>26.31579</v>
      </c>
      <c r="M570" s="8">
        <v>1000</v>
      </c>
      <c r="N570">
        <v>12.8</v>
      </c>
      <c r="O570" s="12">
        <v>38</v>
      </c>
      <c r="Q570" s="14"/>
      <c r="S570" s="12">
        <v>30</v>
      </c>
      <c r="T570" s="2">
        <v>5.0000000000000001E-3</v>
      </c>
      <c r="U570" s="22">
        <v>42429</v>
      </c>
      <c r="V570" s="7" t="str">
        <f t="shared" ca="1" si="16"/>
        <v>http://keyinvest-de.ubs.com/DE/Showpage.aspx?pageID=5&amp;wkn=UT6PZN</v>
      </c>
      <c r="W570" s="7" t="str">
        <f t="shared" ca="1" si="17"/>
        <v>DEUT6PZN=UBSF</v>
      </c>
    </row>
    <row r="571" spans="1:23">
      <c r="A571" s="7" t="s">
        <v>18</v>
      </c>
      <c r="B571" s="7" t="s">
        <v>147</v>
      </c>
      <c r="C571" t="s">
        <v>331</v>
      </c>
      <c r="D571" t="s">
        <v>364</v>
      </c>
      <c r="E571">
        <v>37.06</v>
      </c>
      <c r="F571" t="s">
        <v>354</v>
      </c>
      <c r="G571" t="s">
        <v>374</v>
      </c>
      <c r="H571" s="22">
        <v>42377</v>
      </c>
      <c r="I571" s="13">
        <v>42769</v>
      </c>
      <c r="J571" s="13">
        <v>42776</v>
      </c>
      <c r="L571" s="21">
        <v>26.31579</v>
      </c>
      <c r="M571" s="8">
        <v>1000</v>
      </c>
      <c r="N571">
        <v>7.8</v>
      </c>
      <c r="O571" s="12">
        <v>38</v>
      </c>
      <c r="Q571" s="14"/>
      <c r="S571" s="12">
        <v>30</v>
      </c>
      <c r="T571" s="2">
        <v>0.01</v>
      </c>
      <c r="U571" s="22">
        <v>42429</v>
      </c>
      <c r="V571" s="7" t="str">
        <f t="shared" ca="1" si="16"/>
        <v>http://keyinvest-de.ubs.com/DE/Showpage.aspx?pageID=5&amp;wkn=UT7RN4</v>
      </c>
      <c r="W571" s="7" t="str">
        <f t="shared" ca="1" si="17"/>
        <v>DEUT7RN4=UBSF</v>
      </c>
    </row>
    <row r="572" spans="1:23">
      <c r="A572" s="7" t="s">
        <v>18</v>
      </c>
      <c r="B572" s="7" t="s">
        <v>147</v>
      </c>
      <c r="C572" t="s">
        <v>332</v>
      </c>
      <c r="D572" t="s">
        <v>364</v>
      </c>
      <c r="E572">
        <v>37.06</v>
      </c>
      <c r="F572" t="s">
        <v>354</v>
      </c>
      <c r="G572" t="s">
        <v>374</v>
      </c>
      <c r="H572" s="22">
        <v>42377</v>
      </c>
      <c r="I572" s="13">
        <v>42832</v>
      </c>
      <c r="J572" s="13">
        <v>42843</v>
      </c>
      <c r="L572" s="21">
        <v>26.31579</v>
      </c>
      <c r="M572" s="8">
        <v>1000</v>
      </c>
      <c r="N572">
        <v>6.8</v>
      </c>
      <c r="O572" s="12">
        <v>38</v>
      </c>
      <c r="Q572" s="14"/>
      <c r="S572" s="12">
        <v>30</v>
      </c>
      <c r="T572" s="2">
        <v>0.01</v>
      </c>
      <c r="U572" s="22">
        <v>42429</v>
      </c>
      <c r="V572" s="7" t="str">
        <f t="shared" ca="1" si="16"/>
        <v>http://keyinvest-de.ubs.com/DE/Showpage.aspx?pageID=5&amp;wkn=UT6V30</v>
      </c>
      <c r="W572" s="7" t="str">
        <f t="shared" ca="1" si="17"/>
        <v>DEUT6V30=UBSF</v>
      </c>
    </row>
    <row r="573" spans="1:23">
      <c r="A573" s="7" t="s">
        <v>18</v>
      </c>
      <c r="B573" s="7" t="s">
        <v>147</v>
      </c>
      <c r="C573" t="s">
        <v>1325</v>
      </c>
      <c r="D573" t="s">
        <v>364</v>
      </c>
      <c r="E573">
        <v>37.200000000000003</v>
      </c>
      <c r="F573" t="s">
        <v>354</v>
      </c>
      <c r="G573" t="s">
        <v>374</v>
      </c>
      <c r="H573" s="22">
        <v>42402</v>
      </c>
      <c r="I573" s="13">
        <v>42587</v>
      </c>
      <c r="J573" s="13">
        <v>42594</v>
      </c>
      <c r="L573" s="21">
        <v>26.31579</v>
      </c>
      <c r="M573" s="8">
        <v>1000</v>
      </c>
      <c r="N573">
        <v>11.9</v>
      </c>
      <c r="O573" s="12">
        <v>38</v>
      </c>
      <c r="S573" s="12">
        <v>30</v>
      </c>
      <c r="T573" s="2">
        <v>5.0000000000000001E-3</v>
      </c>
      <c r="U573" s="22">
        <v>42429</v>
      </c>
      <c r="V573" s="7" t="str">
        <f t="shared" ca="1" si="16"/>
        <v>http://keyinvest-de.ubs.com/DE/Showpage.aspx?pageID=5&amp;wkn=UT6RG1</v>
      </c>
      <c r="W573" s="7" t="str">
        <f t="shared" ca="1" si="17"/>
        <v>DEUT6RG1=UBSF</v>
      </c>
    </row>
    <row r="574" spans="1:23">
      <c r="A574" s="7" t="s">
        <v>18</v>
      </c>
      <c r="B574" s="7" t="s">
        <v>147</v>
      </c>
      <c r="C574" t="s">
        <v>1326</v>
      </c>
      <c r="D574" t="s">
        <v>364</v>
      </c>
      <c r="E574">
        <v>37.200000000000003</v>
      </c>
      <c r="F574" t="s">
        <v>354</v>
      </c>
      <c r="G574" t="s">
        <v>374</v>
      </c>
      <c r="H574" s="22">
        <v>42402</v>
      </c>
      <c r="I574" s="13">
        <v>42797</v>
      </c>
      <c r="J574" s="13">
        <v>42804</v>
      </c>
      <c r="L574" s="21">
        <v>26.31579</v>
      </c>
      <c r="M574" s="8">
        <v>1000</v>
      </c>
      <c r="N574">
        <v>7.3</v>
      </c>
      <c r="O574" s="12">
        <v>38</v>
      </c>
      <c r="S574">
        <v>30</v>
      </c>
      <c r="T574" s="2">
        <v>0.01</v>
      </c>
      <c r="U574" s="22">
        <v>42429</v>
      </c>
      <c r="V574" s="7" t="str">
        <f t="shared" ca="1" si="16"/>
        <v>http://keyinvest-de.ubs.com/DE/Showpage.aspx?pageID=5&amp;wkn=UT7TCZ</v>
      </c>
      <c r="W574" s="7" t="str">
        <f t="shared" ca="1" si="17"/>
        <v>DEUT7TCZ=UBSF</v>
      </c>
    </row>
    <row r="575" spans="1:23">
      <c r="A575" s="7" t="s">
        <v>18</v>
      </c>
      <c r="B575" s="7" t="s">
        <v>147</v>
      </c>
      <c r="C575" s="12" t="s">
        <v>1327</v>
      </c>
      <c r="D575" t="s">
        <v>364</v>
      </c>
      <c r="E575">
        <v>37.200000000000003</v>
      </c>
      <c r="F575" t="s">
        <v>354</v>
      </c>
      <c r="G575" t="s">
        <v>374</v>
      </c>
      <c r="H575" s="22">
        <v>42402</v>
      </c>
      <c r="I575" s="13">
        <v>42888</v>
      </c>
      <c r="J575" s="13">
        <v>42895</v>
      </c>
      <c r="L575" s="21">
        <v>26.31579</v>
      </c>
      <c r="M575" s="8">
        <v>1000</v>
      </c>
      <c r="N575">
        <v>6.5</v>
      </c>
      <c r="O575" s="12">
        <v>38</v>
      </c>
      <c r="S575">
        <v>30</v>
      </c>
      <c r="T575" s="2">
        <v>0.01</v>
      </c>
      <c r="U575" s="22">
        <v>42429</v>
      </c>
      <c r="V575" s="7" t="str">
        <f t="shared" ca="1" si="16"/>
        <v>http://keyinvest-de.ubs.com/DE/Showpage.aspx?pageID=5&amp;wkn=UT7B0K</v>
      </c>
      <c r="W575" s="7" t="str">
        <f t="shared" ca="1" si="17"/>
        <v>DEUT7B0K=UBSF</v>
      </c>
    </row>
    <row r="576" spans="1:23">
      <c r="A576" s="7" t="s">
        <v>18</v>
      </c>
      <c r="B576" s="7" t="s">
        <v>147</v>
      </c>
      <c r="C576" s="12" t="s">
        <v>336</v>
      </c>
      <c r="D576" t="s">
        <v>366</v>
      </c>
      <c r="E576">
        <v>74.599999999999994</v>
      </c>
      <c r="F576" t="s">
        <v>356</v>
      </c>
      <c r="G576" t="s">
        <v>376</v>
      </c>
      <c r="H576" s="22">
        <v>42377</v>
      </c>
      <c r="I576" s="13">
        <v>42552</v>
      </c>
      <c r="J576" s="13">
        <v>42559</v>
      </c>
      <c r="L576" s="21">
        <v>13.33333</v>
      </c>
      <c r="M576" s="8">
        <v>1000</v>
      </c>
      <c r="N576">
        <v>8.8000000000000007</v>
      </c>
      <c r="O576" s="12">
        <v>75</v>
      </c>
      <c r="Q576" s="14"/>
      <c r="S576">
        <v>60</v>
      </c>
      <c r="T576" s="2">
        <v>5.0000000000000001E-3</v>
      </c>
      <c r="U576" s="22">
        <v>42429</v>
      </c>
      <c r="V576" s="7" t="str">
        <f t="shared" ca="1" si="16"/>
        <v>http://keyinvest-de.ubs.com/DE/Showpage.aspx?pageID=5&amp;wkn=UT7DP3</v>
      </c>
      <c r="W576" s="7" t="str">
        <f t="shared" ca="1" si="17"/>
        <v>DEUT7DP3=UBSF</v>
      </c>
    </row>
    <row r="577" spans="1:23">
      <c r="A577" s="7" t="s">
        <v>18</v>
      </c>
      <c r="B577" s="7" t="s">
        <v>147</v>
      </c>
      <c r="C577" s="12" t="s">
        <v>337</v>
      </c>
      <c r="D577" t="s">
        <v>366</v>
      </c>
      <c r="E577">
        <v>74.599999999999994</v>
      </c>
      <c r="F577" t="s">
        <v>356</v>
      </c>
      <c r="G577" t="s">
        <v>376</v>
      </c>
      <c r="H577" s="22">
        <v>42377</v>
      </c>
      <c r="I577" s="13">
        <v>42769</v>
      </c>
      <c r="J577" s="13">
        <v>42776</v>
      </c>
      <c r="L577" s="21">
        <v>13.33333</v>
      </c>
      <c r="M577" s="8">
        <v>1000</v>
      </c>
      <c r="N577">
        <v>7.3</v>
      </c>
      <c r="O577" s="12">
        <v>75</v>
      </c>
      <c r="Q577" s="14"/>
      <c r="S577">
        <v>60</v>
      </c>
      <c r="T577" s="2">
        <v>0.01</v>
      </c>
      <c r="U577" s="22">
        <v>42429</v>
      </c>
      <c r="V577" s="7" t="str">
        <f t="shared" ca="1" si="16"/>
        <v>http://keyinvest-de.ubs.com/DE/Showpage.aspx?pageID=5&amp;wkn=UT7WDB</v>
      </c>
      <c r="W577" s="7" t="str">
        <f t="shared" ca="1" si="17"/>
        <v>DEUT7WDB=UBSF</v>
      </c>
    </row>
    <row r="578" spans="1:23">
      <c r="A578" s="7" t="s">
        <v>18</v>
      </c>
      <c r="B578" s="7" t="s">
        <v>147</v>
      </c>
      <c r="C578" s="12" t="s">
        <v>338</v>
      </c>
      <c r="D578" t="s">
        <v>366</v>
      </c>
      <c r="E578">
        <v>74.599999999999994</v>
      </c>
      <c r="F578" t="s">
        <v>356</v>
      </c>
      <c r="G578" t="s">
        <v>376</v>
      </c>
      <c r="H578" s="22">
        <v>42377</v>
      </c>
      <c r="I578" s="13">
        <v>42832</v>
      </c>
      <c r="J578" s="13">
        <v>42843</v>
      </c>
      <c r="L578" s="21">
        <v>13.33333</v>
      </c>
      <c r="M578" s="8">
        <v>1000</v>
      </c>
      <c r="N578">
        <v>7.1</v>
      </c>
      <c r="O578" s="12">
        <v>75</v>
      </c>
      <c r="Q578" s="14"/>
      <c r="S578">
        <v>60</v>
      </c>
      <c r="T578" s="2">
        <v>0.01</v>
      </c>
      <c r="U578" s="22">
        <v>42429</v>
      </c>
      <c r="V578" s="7" t="str">
        <f t="shared" ref="V578:V641" ca="1" si="18">"http://keyinvest-de.ubs.com/DE/Showpage.aspx?pageID=5&amp;wkn="&amp;C578</f>
        <v>http://keyinvest-de.ubs.com/DE/Showpage.aspx?pageID=5&amp;wkn=UT64UV</v>
      </c>
      <c r="W578" s="7" t="str">
        <f t="shared" ref="W578:W641" ca="1" si="19">"DE"&amp;C578&amp;"=UBSF"</f>
        <v>DEUT64UV=UBSF</v>
      </c>
    </row>
    <row r="579" spans="1:23">
      <c r="A579" s="7" t="s">
        <v>18</v>
      </c>
      <c r="B579" s="7" t="s">
        <v>147</v>
      </c>
      <c r="C579" t="s">
        <v>1331</v>
      </c>
      <c r="D579" t="s">
        <v>366</v>
      </c>
      <c r="E579">
        <v>67.5</v>
      </c>
      <c r="F579" t="s">
        <v>356</v>
      </c>
      <c r="G579" t="s">
        <v>376</v>
      </c>
      <c r="H579" s="22">
        <v>42402</v>
      </c>
      <c r="I579" s="13">
        <v>42587</v>
      </c>
      <c r="J579" s="13">
        <v>42594</v>
      </c>
      <c r="L579" s="21">
        <v>14.28571</v>
      </c>
      <c r="M579" s="8">
        <v>1000</v>
      </c>
      <c r="N579">
        <v>14.5</v>
      </c>
      <c r="O579" s="12">
        <v>70</v>
      </c>
      <c r="Q579" s="12"/>
      <c r="S579">
        <v>55</v>
      </c>
      <c r="T579" s="2">
        <v>5.0000000000000001E-3</v>
      </c>
      <c r="U579" s="22">
        <v>42429</v>
      </c>
      <c r="V579" s="7" t="str">
        <f t="shared" ca="1" si="18"/>
        <v>http://keyinvest-de.ubs.com/DE/Showpage.aspx?pageID=5&amp;wkn=UT7FD5</v>
      </c>
      <c r="W579" s="7" t="str">
        <f t="shared" ca="1" si="19"/>
        <v>DEUT7FD5=UBSF</v>
      </c>
    </row>
    <row r="580" spans="1:23">
      <c r="A580" s="7" t="s">
        <v>18</v>
      </c>
      <c r="B580" s="7" t="s">
        <v>147</v>
      </c>
      <c r="C580" t="s">
        <v>1332</v>
      </c>
      <c r="D580" t="s">
        <v>366</v>
      </c>
      <c r="E580">
        <v>67.5</v>
      </c>
      <c r="F580" t="s">
        <v>356</v>
      </c>
      <c r="G580" t="s">
        <v>376</v>
      </c>
      <c r="H580" s="22">
        <v>42402</v>
      </c>
      <c r="I580" s="13">
        <v>42797</v>
      </c>
      <c r="J580" s="13">
        <v>42804</v>
      </c>
      <c r="L580" s="21">
        <v>14.28571</v>
      </c>
      <c r="M580" s="8">
        <v>1000</v>
      </c>
      <c r="N580">
        <v>9.9</v>
      </c>
      <c r="O580" s="12">
        <v>70</v>
      </c>
      <c r="Q580" s="12"/>
      <c r="S580">
        <v>55</v>
      </c>
      <c r="T580" s="2">
        <v>0.01</v>
      </c>
      <c r="U580" s="22">
        <v>42429</v>
      </c>
      <c r="V580" s="7" t="str">
        <f t="shared" ca="1" si="18"/>
        <v>http://keyinvest-de.ubs.com/DE/Showpage.aspx?pageID=5&amp;wkn=UT63A1</v>
      </c>
      <c r="W580" s="7" t="str">
        <f t="shared" ca="1" si="19"/>
        <v>DEUT63A1=UBSF</v>
      </c>
    </row>
    <row r="581" spans="1:23">
      <c r="A581" s="7" t="s">
        <v>18</v>
      </c>
      <c r="B581" s="7" t="s">
        <v>147</v>
      </c>
      <c r="C581" t="s">
        <v>1333</v>
      </c>
      <c r="D581" t="s">
        <v>366</v>
      </c>
      <c r="E581">
        <v>67.5</v>
      </c>
      <c r="F581" t="s">
        <v>356</v>
      </c>
      <c r="G581" t="s">
        <v>376</v>
      </c>
      <c r="H581" s="22">
        <v>42402</v>
      </c>
      <c r="I581" s="13">
        <v>42888</v>
      </c>
      <c r="J581" s="13">
        <v>42895</v>
      </c>
      <c r="L581" s="21">
        <v>14.28571</v>
      </c>
      <c r="M581" s="8">
        <v>1000</v>
      </c>
      <c r="N581">
        <v>9.3000000000000007</v>
      </c>
      <c r="O581" s="12">
        <v>70</v>
      </c>
      <c r="Q581" s="21"/>
      <c r="S581">
        <v>55</v>
      </c>
      <c r="T581" s="2">
        <v>0.01</v>
      </c>
      <c r="U581" s="22">
        <v>42429</v>
      </c>
      <c r="V581" s="7" t="str">
        <f t="shared" ca="1" si="18"/>
        <v>http://keyinvest-de.ubs.com/DE/Showpage.aspx?pageID=5&amp;wkn=UT7XWE</v>
      </c>
      <c r="W581" s="7" t="str">
        <f t="shared" ca="1" si="19"/>
        <v>DEUT7XWE=UBSF</v>
      </c>
    </row>
    <row r="582" spans="1:23">
      <c r="A582" s="7" t="s">
        <v>18</v>
      </c>
      <c r="B582" s="7" t="s">
        <v>147</v>
      </c>
      <c r="C582" t="s">
        <v>323</v>
      </c>
      <c r="D582" t="s">
        <v>362</v>
      </c>
      <c r="E582">
        <v>76.55</v>
      </c>
      <c r="F582" t="s">
        <v>352</v>
      </c>
      <c r="G582" t="s">
        <v>372</v>
      </c>
      <c r="H582" s="22">
        <v>42377</v>
      </c>
      <c r="I582" s="13">
        <v>42552</v>
      </c>
      <c r="J582" s="13">
        <v>42559</v>
      </c>
      <c r="L582" s="21">
        <v>13.33333</v>
      </c>
      <c r="M582" s="8">
        <v>1000</v>
      </c>
      <c r="N582">
        <v>13.2</v>
      </c>
      <c r="O582" s="12">
        <v>75</v>
      </c>
      <c r="Q582" s="14"/>
      <c r="S582">
        <v>60</v>
      </c>
      <c r="T582" s="2">
        <v>5.0000000000000001E-3</v>
      </c>
      <c r="U582" s="22">
        <v>42429</v>
      </c>
      <c r="V582" s="7" t="str">
        <f t="shared" ca="1" si="18"/>
        <v>http://keyinvest-de.ubs.com/DE/Showpage.aspx?pageID=5&amp;wkn=UT7RMV</v>
      </c>
      <c r="W582" s="7" t="str">
        <f t="shared" ca="1" si="19"/>
        <v>DEUT7RMV=UBSF</v>
      </c>
    </row>
    <row r="583" spans="1:23">
      <c r="A583" s="7" t="s">
        <v>18</v>
      </c>
      <c r="B583" s="7" t="s">
        <v>147</v>
      </c>
      <c r="C583" s="12" t="s">
        <v>324</v>
      </c>
      <c r="D583" t="s">
        <v>362</v>
      </c>
      <c r="E583">
        <v>76.55</v>
      </c>
      <c r="F583" t="s">
        <v>352</v>
      </c>
      <c r="G583" t="s">
        <v>372</v>
      </c>
      <c r="H583" s="22">
        <v>42377</v>
      </c>
      <c r="I583" s="13">
        <v>42769</v>
      </c>
      <c r="J583" s="13">
        <v>42776</v>
      </c>
      <c r="L583" s="21">
        <v>13.33333</v>
      </c>
      <c r="M583" s="8">
        <v>1000</v>
      </c>
      <c r="N583">
        <v>9.4</v>
      </c>
      <c r="O583" s="12">
        <v>75</v>
      </c>
      <c r="Q583" s="14"/>
      <c r="S583">
        <v>60</v>
      </c>
      <c r="T583" s="2">
        <v>0.01</v>
      </c>
      <c r="U583" s="22">
        <v>42429</v>
      </c>
      <c r="V583" s="7" t="str">
        <f t="shared" ca="1" si="18"/>
        <v>http://keyinvest-de.ubs.com/DE/Showpage.aspx?pageID=5&amp;wkn=UT7RN7</v>
      </c>
      <c r="W583" s="7" t="str">
        <f t="shared" ca="1" si="19"/>
        <v>DEUT7RN7=UBSF</v>
      </c>
    </row>
    <row r="584" spans="1:23">
      <c r="A584" s="7" t="s">
        <v>18</v>
      </c>
      <c r="B584" s="7" t="s">
        <v>147</v>
      </c>
      <c r="C584" s="12" t="s">
        <v>325</v>
      </c>
      <c r="D584" t="s">
        <v>362</v>
      </c>
      <c r="E584">
        <v>76.55</v>
      </c>
      <c r="F584" t="s">
        <v>352</v>
      </c>
      <c r="G584" t="s">
        <v>372</v>
      </c>
      <c r="H584" s="22">
        <v>42377</v>
      </c>
      <c r="I584" s="13">
        <v>42832</v>
      </c>
      <c r="J584" s="13">
        <v>42843</v>
      </c>
      <c r="L584" s="21">
        <v>13.33333</v>
      </c>
      <c r="M584" s="8">
        <v>1000</v>
      </c>
      <c r="N584">
        <v>9</v>
      </c>
      <c r="O584" s="12">
        <v>75</v>
      </c>
      <c r="Q584" s="14"/>
      <c r="S584">
        <v>60</v>
      </c>
      <c r="T584" s="2">
        <v>0.01</v>
      </c>
      <c r="U584" s="22">
        <v>42429</v>
      </c>
      <c r="V584" s="7" t="str">
        <f t="shared" ca="1" si="18"/>
        <v>http://keyinvest-de.ubs.com/DE/Showpage.aspx?pageID=5&amp;wkn=UT6V2P</v>
      </c>
      <c r="W584" s="7" t="str">
        <f t="shared" ca="1" si="19"/>
        <v>DEUT6V2P=UBSF</v>
      </c>
    </row>
    <row r="585" spans="1:23">
      <c r="A585" s="7" t="s">
        <v>18</v>
      </c>
      <c r="B585" s="7" t="s">
        <v>147</v>
      </c>
      <c r="C585" s="21" t="s">
        <v>326</v>
      </c>
      <c r="D585" t="s">
        <v>362</v>
      </c>
      <c r="E585">
        <v>76.55</v>
      </c>
      <c r="F585" t="s">
        <v>352</v>
      </c>
      <c r="G585" t="s">
        <v>372</v>
      </c>
      <c r="H585" s="22">
        <v>42377</v>
      </c>
      <c r="I585" s="13">
        <v>42832</v>
      </c>
      <c r="J585" s="13">
        <v>42843</v>
      </c>
      <c r="L585" s="21">
        <v>12.5</v>
      </c>
      <c r="M585" s="8">
        <v>1000</v>
      </c>
      <c r="N585">
        <v>10.7</v>
      </c>
      <c r="O585" s="12">
        <v>80</v>
      </c>
      <c r="Q585" s="14"/>
      <c r="S585">
        <v>60</v>
      </c>
      <c r="T585" s="2">
        <v>0.01</v>
      </c>
      <c r="U585" s="22">
        <v>42429</v>
      </c>
      <c r="V585" s="7" t="str">
        <f t="shared" ca="1" si="18"/>
        <v>http://keyinvest-de.ubs.com/DE/Showpage.aspx?pageID=5&amp;wkn=UT7N6A</v>
      </c>
      <c r="W585" s="7" t="str">
        <f t="shared" ca="1" si="19"/>
        <v>DEUT7N6A=UBSF</v>
      </c>
    </row>
    <row r="586" spans="1:23">
      <c r="A586" s="7" t="s">
        <v>18</v>
      </c>
      <c r="B586" s="7" t="s">
        <v>147</v>
      </c>
      <c r="C586" s="21" t="s">
        <v>1334</v>
      </c>
      <c r="D586" t="s">
        <v>362</v>
      </c>
      <c r="E586">
        <v>70.8</v>
      </c>
      <c r="F586" t="s">
        <v>352</v>
      </c>
      <c r="G586" t="s">
        <v>372</v>
      </c>
      <c r="H586" s="22">
        <v>42402</v>
      </c>
      <c r="I586" s="13">
        <v>42587</v>
      </c>
      <c r="J586" s="13">
        <v>42594</v>
      </c>
      <c r="L586" s="21">
        <v>14.28571</v>
      </c>
      <c r="M586" s="8">
        <v>1000</v>
      </c>
      <c r="N586">
        <v>14.6</v>
      </c>
      <c r="O586" s="12">
        <v>70</v>
      </c>
      <c r="Q586" s="12"/>
      <c r="S586">
        <v>55</v>
      </c>
      <c r="T586" s="2">
        <v>5.0000000000000001E-3</v>
      </c>
      <c r="U586" s="22">
        <v>42429</v>
      </c>
      <c r="V586" s="7" t="str">
        <f t="shared" ca="1" si="18"/>
        <v>http://keyinvest-de.ubs.com/DE/Showpage.aspx?pageID=5&amp;wkn=UT7B0J</v>
      </c>
      <c r="W586" s="7" t="str">
        <f t="shared" ca="1" si="19"/>
        <v>DEUT7B0J=UBSF</v>
      </c>
    </row>
    <row r="587" spans="1:23">
      <c r="A587" s="7" t="s">
        <v>18</v>
      </c>
      <c r="B587" s="7" t="s">
        <v>147</v>
      </c>
      <c r="C587" s="21" t="s">
        <v>1335</v>
      </c>
      <c r="D587" t="s">
        <v>362</v>
      </c>
      <c r="E587">
        <v>70.8</v>
      </c>
      <c r="F587" t="s">
        <v>352</v>
      </c>
      <c r="G587" t="s">
        <v>372</v>
      </c>
      <c r="H587" s="22">
        <v>42402</v>
      </c>
      <c r="I587" s="13">
        <v>42797</v>
      </c>
      <c r="J587" s="13">
        <v>42804</v>
      </c>
      <c r="L587" s="21">
        <v>14.28571</v>
      </c>
      <c r="M587" s="8">
        <v>1000</v>
      </c>
      <c r="N587">
        <v>10.1</v>
      </c>
      <c r="O587" s="12">
        <v>70</v>
      </c>
      <c r="Q587" s="12"/>
      <c r="S587">
        <v>55</v>
      </c>
      <c r="T587" s="2">
        <v>0.01</v>
      </c>
      <c r="U587" s="22">
        <v>42429</v>
      </c>
      <c r="V587" s="7" t="str">
        <f t="shared" ca="1" si="18"/>
        <v>http://keyinvest-de.ubs.com/DE/Showpage.aspx?pageID=5&amp;wkn=UT7PNL</v>
      </c>
      <c r="W587" s="7" t="str">
        <f t="shared" ca="1" si="19"/>
        <v>DEUT7PNL=UBSF</v>
      </c>
    </row>
    <row r="588" spans="1:23">
      <c r="A588" s="7" t="s">
        <v>18</v>
      </c>
      <c r="B588" s="7" t="s">
        <v>147</v>
      </c>
      <c r="C588" s="12" t="s">
        <v>1336</v>
      </c>
      <c r="D588" t="s">
        <v>362</v>
      </c>
      <c r="E588">
        <v>70.8</v>
      </c>
      <c r="F588" t="s">
        <v>352</v>
      </c>
      <c r="G588" t="s">
        <v>372</v>
      </c>
      <c r="H588" s="22">
        <v>42402</v>
      </c>
      <c r="I588" s="13">
        <v>42888</v>
      </c>
      <c r="J588" s="13">
        <v>42895</v>
      </c>
      <c r="L588" s="21">
        <v>14.28571</v>
      </c>
      <c r="M588" s="8">
        <v>1000</v>
      </c>
      <c r="N588">
        <v>10.7</v>
      </c>
      <c r="O588" s="12">
        <v>70</v>
      </c>
      <c r="Q588" s="12"/>
      <c r="S588">
        <v>55</v>
      </c>
      <c r="T588" s="2">
        <v>0.01</v>
      </c>
      <c r="U588" s="22">
        <v>42429</v>
      </c>
      <c r="V588" s="7" t="str">
        <f t="shared" ca="1" si="18"/>
        <v>http://keyinvest-de.ubs.com/DE/Showpage.aspx?pageID=5&amp;wkn=UT7XWF</v>
      </c>
      <c r="W588" s="7" t="str">
        <f t="shared" ca="1" si="19"/>
        <v>DEUT7XWF=UBSF</v>
      </c>
    </row>
    <row r="589" spans="1:23">
      <c r="A589" s="7" t="s">
        <v>18</v>
      </c>
      <c r="B589" s="7" t="s">
        <v>147</v>
      </c>
      <c r="C589" s="12" t="s">
        <v>243</v>
      </c>
      <c r="D589" t="s">
        <v>99</v>
      </c>
      <c r="E589">
        <v>13.63</v>
      </c>
      <c r="F589" t="s">
        <v>125</v>
      </c>
      <c r="G589" t="s">
        <v>126</v>
      </c>
      <c r="H589" s="22">
        <v>42377</v>
      </c>
      <c r="I589" s="13">
        <v>42552</v>
      </c>
      <c r="J589" s="13">
        <v>42559</v>
      </c>
      <c r="L589" s="21">
        <v>71.428569999999993</v>
      </c>
      <c r="M589" s="8">
        <v>1000</v>
      </c>
      <c r="N589">
        <v>14.6</v>
      </c>
      <c r="O589" s="12">
        <v>14</v>
      </c>
      <c r="Q589" s="14"/>
      <c r="S589">
        <v>11</v>
      </c>
      <c r="T589" s="2">
        <v>5.0000000000000001E-3</v>
      </c>
      <c r="U589" s="22">
        <v>42429</v>
      </c>
      <c r="V589" s="7" t="str">
        <f t="shared" ca="1" si="18"/>
        <v>http://keyinvest-de.ubs.com/DE/Showpage.aspx?pageID=5&amp;wkn=UT60HT</v>
      </c>
      <c r="W589" s="7" t="str">
        <f t="shared" ca="1" si="19"/>
        <v>DEUT60HT=UBSF</v>
      </c>
    </row>
    <row r="590" spans="1:23">
      <c r="A590" s="7" t="s">
        <v>18</v>
      </c>
      <c r="B590" s="7" t="s">
        <v>147</v>
      </c>
      <c r="C590" s="12" t="s">
        <v>244</v>
      </c>
      <c r="D590" t="s">
        <v>99</v>
      </c>
      <c r="E590">
        <v>13.63</v>
      </c>
      <c r="F590" t="s">
        <v>125</v>
      </c>
      <c r="G590" t="s">
        <v>126</v>
      </c>
      <c r="H590" s="22">
        <v>42377</v>
      </c>
      <c r="I590" s="13">
        <v>42769</v>
      </c>
      <c r="J590" s="13">
        <v>42776</v>
      </c>
      <c r="L590" s="21">
        <v>71.428569999999993</v>
      </c>
      <c r="M590" s="8">
        <v>1000</v>
      </c>
      <c r="N590">
        <v>10.199999999999999</v>
      </c>
      <c r="O590" s="12">
        <v>14</v>
      </c>
      <c r="Q590" s="14"/>
      <c r="S590">
        <v>11</v>
      </c>
      <c r="T590" s="2">
        <v>0.01</v>
      </c>
      <c r="U590" s="22">
        <v>42429</v>
      </c>
      <c r="V590" s="7" t="str">
        <f t="shared" ca="1" si="18"/>
        <v>http://keyinvest-de.ubs.com/DE/Showpage.aspx?pageID=5&amp;wkn=UT6Q8A</v>
      </c>
      <c r="W590" s="7" t="str">
        <f t="shared" ca="1" si="19"/>
        <v>DEUT6Q8A=UBSF</v>
      </c>
    </row>
    <row r="591" spans="1:23">
      <c r="A591" s="7" t="s">
        <v>18</v>
      </c>
      <c r="B591" s="7" t="s">
        <v>147</v>
      </c>
      <c r="C591" s="12" t="s">
        <v>245</v>
      </c>
      <c r="D591" t="s">
        <v>99</v>
      </c>
      <c r="E591">
        <v>13.63</v>
      </c>
      <c r="F591" t="s">
        <v>125</v>
      </c>
      <c r="G591" t="s">
        <v>126</v>
      </c>
      <c r="H591" s="22">
        <v>42377</v>
      </c>
      <c r="I591" s="13">
        <v>42832</v>
      </c>
      <c r="J591" s="13">
        <v>42843</v>
      </c>
      <c r="L591" s="21">
        <v>71.428569999999993</v>
      </c>
      <c r="M591" s="8">
        <v>1000</v>
      </c>
      <c r="N591">
        <v>10</v>
      </c>
      <c r="O591" s="12">
        <v>14</v>
      </c>
      <c r="Q591" s="14"/>
      <c r="S591">
        <v>11</v>
      </c>
      <c r="T591" s="2">
        <v>0.01</v>
      </c>
      <c r="U591" s="22">
        <v>42429</v>
      </c>
      <c r="V591" s="7" t="str">
        <f t="shared" ca="1" si="18"/>
        <v>http://keyinvest-de.ubs.com/DE/Showpage.aspx?pageID=5&amp;wkn=UT6PWA</v>
      </c>
      <c r="W591" s="7" t="str">
        <f t="shared" ca="1" si="19"/>
        <v>DEUT6PWA=UBSF</v>
      </c>
    </row>
    <row r="592" spans="1:23">
      <c r="A592" s="7" t="s">
        <v>18</v>
      </c>
      <c r="B592" s="7" t="s">
        <v>147</v>
      </c>
      <c r="C592" t="s">
        <v>1101</v>
      </c>
      <c r="D592" t="s">
        <v>99</v>
      </c>
      <c r="E592">
        <v>12</v>
      </c>
      <c r="F592" t="s">
        <v>125</v>
      </c>
      <c r="G592" t="s">
        <v>126</v>
      </c>
      <c r="H592" s="22">
        <v>42388</v>
      </c>
      <c r="I592" s="13">
        <v>42552</v>
      </c>
      <c r="J592" s="13">
        <v>42559</v>
      </c>
      <c r="L592" s="21">
        <v>80</v>
      </c>
      <c r="M592" s="8">
        <v>1000</v>
      </c>
      <c r="N592">
        <v>15.9</v>
      </c>
      <c r="O592" s="12">
        <v>12.5</v>
      </c>
      <c r="Q592" s="12"/>
      <c r="S592">
        <v>9</v>
      </c>
      <c r="T592" s="2">
        <v>5.0000000000000001E-3</v>
      </c>
      <c r="U592" s="22">
        <v>42429</v>
      </c>
      <c r="V592" s="7" t="str">
        <f t="shared" ca="1" si="18"/>
        <v>http://keyinvest-de.ubs.com/DE/Showpage.aspx?pageID=5&amp;wkn=UT7D1V</v>
      </c>
      <c r="W592" s="7" t="str">
        <f t="shared" ca="1" si="19"/>
        <v>DEUT7D1V=UBSF</v>
      </c>
    </row>
    <row r="593" spans="1:23">
      <c r="A593" s="7" t="s">
        <v>18</v>
      </c>
      <c r="B593" s="7" t="s">
        <v>147</v>
      </c>
      <c r="C593" s="12" t="s">
        <v>1102</v>
      </c>
      <c r="D593" t="s">
        <v>99</v>
      </c>
      <c r="E593">
        <v>12</v>
      </c>
      <c r="F593" t="s">
        <v>125</v>
      </c>
      <c r="G593" t="s">
        <v>126</v>
      </c>
      <c r="H593" s="22">
        <v>42388</v>
      </c>
      <c r="I593" s="13">
        <v>42769</v>
      </c>
      <c r="J593" s="13">
        <v>42776</v>
      </c>
      <c r="L593" s="21">
        <v>80</v>
      </c>
      <c r="M593" s="8">
        <v>1000</v>
      </c>
      <c r="N593">
        <v>11.3</v>
      </c>
      <c r="O593" s="12">
        <v>12.5</v>
      </c>
      <c r="S593">
        <v>9</v>
      </c>
      <c r="T593" s="2">
        <v>0.01</v>
      </c>
      <c r="U593" s="22">
        <v>42429</v>
      </c>
      <c r="V593" s="7" t="str">
        <f t="shared" ca="1" si="18"/>
        <v>http://keyinvest-de.ubs.com/DE/Showpage.aspx?pageID=5&amp;wkn=UT7CPV</v>
      </c>
      <c r="W593" s="7" t="str">
        <f t="shared" ca="1" si="19"/>
        <v>DEUT7CPV=UBSF</v>
      </c>
    </row>
    <row r="594" spans="1:23">
      <c r="A594" s="7" t="s">
        <v>18</v>
      </c>
      <c r="B594" s="7" t="s">
        <v>147</v>
      </c>
      <c r="C594" s="12" t="s">
        <v>1103</v>
      </c>
      <c r="D594" t="s">
        <v>99</v>
      </c>
      <c r="E594">
        <v>12</v>
      </c>
      <c r="F594" t="s">
        <v>125</v>
      </c>
      <c r="G594" t="s">
        <v>126</v>
      </c>
      <c r="H594" s="22">
        <v>42388</v>
      </c>
      <c r="I594" s="13">
        <v>42832</v>
      </c>
      <c r="J594" s="13">
        <v>42843</v>
      </c>
      <c r="L594" s="21">
        <v>80</v>
      </c>
      <c r="M594" s="8">
        <v>1000</v>
      </c>
      <c r="N594">
        <v>11</v>
      </c>
      <c r="O594" s="12">
        <v>12.5</v>
      </c>
      <c r="Q594" s="21"/>
      <c r="S594">
        <v>9</v>
      </c>
      <c r="T594" s="2">
        <v>0.01</v>
      </c>
      <c r="U594" s="22">
        <v>42429</v>
      </c>
      <c r="V594" s="7" t="str">
        <f t="shared" ca="1" si="18"/>
        <v>http://keyinvest-de.ubs.com/DE/Showpage.aspx?pageID=5&amp;wkn=UT6ZJA</v>
      </c>
      <c r="W594" s="7" t="str">
        <f t="shared" ca="1" si="19"/>
        <v>DEUT6ZJA=UBSF</v>
      </c>
    </row>
    <row r="595" spans="1:23">
      <c r="A595" s="7" t="s">
        <v>18</v>
      </c>
      <c r="B595" s="7" t="s">
        <v>147</v>
      </c>
      <c r="C595" s="12" t="s">
        <v>1337</v>
      </c>
      <c r="D595" t="s">
        <v>99</v>
      </c>
      <c r="E595">
        <v>12.3</v>
      </c>
      <c r="F595" t="s">
        <v>125</v>
      </c>
      <c r="G595" t="s">
        <v>126</v>
      </c>
      <c r="H595" s="22">
        <v>42402</v>
      </c>
      <c r="I595" s="13">
        <v>42587</v>
      </c>
      <c r="J595" s="13">
        <v>42594</v>
      </c>
      <c r="L595" s="21">
        <v>80</v>
      </c>
      <c r="M595" s="8">
        <v>1000</v>
      </c>
      <c r="N595">
        <v>16.399999999999999</v>
      </c>
      <c r="O595" s="12">
        <v>12.5</v>
      </c>
      <c r="Q595" s="21"/>
      <c r="S595">
        <v>10</v>
      </c>
      <c r="T595" s="2">
        <v>5.0000000000000001E-3</v>
      </c>
      <c r="U595" s="22">
        <v>42429</v>
      </c>
      <c r="V595" s="7" t="str">
        <f t="shared" ca="1" si="18"/>
        <v>http://keyinvest-de.ubs.com/DE/Showpage.aspx?pageID=5&amp;wkn=UT7FCS</v>
      </c>
      <c r="W595" s="7" t="str">
        <f t="shared" ca="1" si="19"/>
        <v>DEUT7FCS=UBSF</v>
      </c>
    </row>
    <row r="596" spans="1:23">
      <c r="A596" s="7" t="s">
        <v>18</v>
      </c>
      <c r="B596" s="7" t="s">
        <v>147</v>
      </c>
      <c r="C596" t="s">
        <v>1338</v>
      </c>
      <c r="D596" t="s">
        <v>99</v>
      </c>
      <c r="E596">
        <v>12.3</v>
      </c>
      <c r="F596" t="s">
        <v>125</v>
      </c>
      <c r="G596" t="s">
        <v>126</v>
      </c>
      <c r="H596" s="22">
        <v>42402</v>
      </c>
      <c r="I596" s="13">
        <v>42797</v>
      </c>
      <c r="J596" s="13">
        <v>42804</v>
      </c>
      <c r="L596" s="21">
        <v>80</v>
      </c>
      <c r="M596" s="8">
        <v>1000</v>
      </c>
      <c r="N596">
        <v>11.2</v>
      </c>
      <c r="O596" s="12">
        <v>12.5</v>
      </c>
      <c r="Q596" s="21"/>
      <c r="S596">
        <v>10</v>
      </c>
      <c r="T596" s="2">
        <v>0.01</v>
      </c>
      <c r="U596" s="22">
        <v>42429</v>
      </c>
      <c r="V596" s="7" t="str">
        <f t="shared" ca="1" si="18"/>
        <v>http://keyinvest-de.ubs.com/DE/Showpage.aspx?pageID=5&amp;wkn=UT63A2</v>
      </c>
      <c r="W596" s="7" t="str">
        <f t="shared" ca="1" si="19"/>
        <v>DEUT63A2=UBSF</v>
      </c>
    </row>
    <row r="597" spans="1:23">
      <c r="A597" s="7" t="s">
        <v>18</v>
      </c>
      <c r="B597" s="7" t="s">
        <v>147</v>
      </c>
      <c r="C597" t="s">
        <v>1339</v>
      </c>
      <c r="D597" t="s">
        <v>99</v>
      </c>
      <c r="E597">
        <v>12.3</v>
      </c>
      <c r="F597" t="s">
        <v>125</v>
      </c>
      <c r="G597" t="s">
        <v>126</v>
      </c>
      <c r="H597" s="22">
        <v>42402</v>
      </c>
      <c r="I597" s="13">
        <v>42888</v>
      </c>
      <c r="J597" s="13">
        <v>42895</v>
      </c>
      <c r="L597" s="21">
        <v>80</v>
      </c>
      <c r="M597" s="8">
        <v>1000</v>
      </c>
      <c r="N597">
        <v>10.5</v>
      </c>
      <c r="O597" s="12">
        <v>12.5</v>
      </c>
      <c r="Q597" s="21"/>
      <c r="S597">
        <v>10</v>
      </c>
      <c r="T597" s="2">
        <v>0.01</v>
      </c>
      <c r="U597" s="22">
        <v>42429</v>
      </c>
      <c r="V597" s="7" t="str">
        <f t="shared" ca="1" si="18"/>
        <v>http://keyinvest-de.ubs.com/DE/Showpage.aspx?pageID=5&amp;wkn=UT7FD4</v>
      </c>
      <c r="W597" s="7" t="str">
        <f t="shared" ca="1" si="19"/>
        <v>DEUT7FD4=UBSF</v>
      </c>
    </row>
    <row r="598" spans="1:23">
      <c r="A598" s="7" t="s">
        <v>18</v>
      </c>
      <c r="B598" s="7" t="s">
        <v>147</v>
      </c>
      <c r="C598" t="s">
        <v>339</v>
      </c>
      <c r="D598" t="s">
        <v>367</v>
      </c>
      <c r="E598">
        <v>12.52</v>
      </c>
      <c r="F598" t="s">
        <v>357</v>
      </c>
      <c r="G598" t="s">
        <v>377</v>
      </c>
      <c r="H598" s="22">
        <v>42377</v>
      </c>
      <c r="I598" s="13">
        <v>42552</v>
      </c>
      <c r="J598" s="13">
        <v>42559</v>
      </c>
      <c r="L598" s="21">
        <v>80</v>
      </c>
      <c r="M598" s="8">
        <v>1000</v>
      </c>
      <c r="N598">
        <v>9.1</v>
      </c>
      <c r="O598" s="12">
        <v>12.5</v>
      </c>
      <c r="Q598" s="14"/>
      <c r="S598">
        <v>10</v>
      </c>
      <c r="T598" s="2">
        <v>5.0000000000000001E-3</v>
      </c>
      <c r="U598" s="22">
        <v>42429</v>
      </c>
      <c r="V598" s="7" t="str">
        <f t="shared" ca="1" si="18"/>
        <v>http://keyinvest-de.ubs.com/DE/Showpage.aspx?pageID=5&amp;wkn=UT7E0R</v>
      </c>
      <c r="W598" s="7" t="str">
        <f t="shared" ca="1" si="19"/>
        <v>DEUT7E0R=UBSF</v>
      </c>
    </row>
    <row r="599" spans="1:23">
      <c r="A599" s="7" t="s">
        <v>18</v>
      </c>
      <c r="B599" s="7" t="s">
        <v>147</v>
      </c>
      <c r="C599" s="12" t="s">
        <v>340</v>
      </c>
      <c r="D599" t="s">
        <v>367</v>
      </c>
      <c r="E599">
        <v>12.52</v>
      </c>
      <c r="F599" t="s">
        <v>357</v>
      </c>
      <c r="G599" t="s">
        <v>377</v>
      </c>
      <c r="H599" s="22">
        <v>42377</v>
      </c>
      <c r="I599" s="13">
        <v>42769</v>
      </c>
      <c r="J599" s="13">
        <v>42776</v>
      </c>
      <c r="L599" s="21">
        <v>80</v>
      </c>
      <c r="M599" s="8">
        <v>1000</v>
      </c>
      <c r="N599">
        <v>8.3000000000000007</v>
      </c>
      <c r="O599" s="12">
        <v>12.5</v>
      </c>
      <c r="Q599" s="14"/>
      <c r="S599">
        <v>10</v>
      </c>
      <c r="T599" s="2">
        <v>0.01</v>
      </c>
      <c r="U599" s="22">
        <v>42429</v>
      </c>
      <c r="V599" s="7" t="str">
        <f t="shared" ca="1" si="18"/>
        <v>http://keyinvest-de.ubs.com/DE/Showpage.aspx?pageID=5&amp;wkn=UT7RMS</v>
      </c>
      <c r="W599" s="7" t="str">
        <f t="shared" ca="1" si="19"/>
        <v>DEUT7RMS=UBSF</v>
      </c>
    </row>
    <row r="600" spans="1:23">
      <c r="A600" s="7" t="s">
        <v>18</v>
      </c>
      <c r="B600" s="7" t="s">
        <v>147</v>
      </c>
      <c r="C600" s="12" t="s">
        <v>341</v>
      </c>
      <c r="D600" t="s">
        <v>367</v>
      </c>
      <c r="E600">
        <v>12.52</v>
      </c>
      <c r="F600" t="s">
        <v>357</v>
      </c>
      <c r="G600" t="s">
        <v>377</v>
      </c>
      <c r="H600" s="22">
        <v>42377</v>
      </c>
      <c r="I600" s="13">
        <v>42832</v>
      </c>
      <c r="J600" s="13">
        <v>42843</v>
      </c>
      <c r="L600" s="21">
        <v>80</v>
      </c>
      <c r="M600" s="8">
        <v>1000</v>
      </c>
      <c r="N600">
        <v>8</v>
      </c>
      <c r="O600" s="12">
        <v>12.5</v>
      </c>
      <c r="Q600" s="14"/>
      <c r="S600">
        <v>10</v>
      </c>
      <c r="T600" s="2">
        <v>0.01</v>
      </c>
      <c r="U600" s="22">
        <v>42429</v>
      </c>
      <c r="V600" s="7" t="str">
        <f t="shared" ca="1" si="18"/>
        <v>http://keyinvest-de.ubs.com/DE/Showpage.aspx?pageID=5&amp;wkn=UT64R5</v>
      </c>
      <c r="W600" s="7" t="str">
        <f t="shared" ca="1" si="19"/>
        <v>DEUT64R5=UBSF</v>
      </c>
    </row>
    <row r="601" spans="1:23">
      <c r="A601" s="7" t="s">
        <v>18</v>
      </c>
      <c r="B601" s="7" t="s">
        <v>147</v>
      </c>
      <c r="C601" s="21" t="s">
        <v>246</v>
      </c>
      <c r="D601" t="s">
        <v>81</v>
      </c>
      <c r="E601">
        <v>23.04</v>
      </c>
      <c r="F601" t="s">
        <v>85</v>
      </c>
      <c r="G601" t="s">
        <v>83</v>
      </c>
      <c r="H601" s="22">
        <v>42377</v>
      </c>
      <c r="I601" s="13">
        <v>42552</v>
      </c>
      <c r="J601" s="13">
        <v>42559</v>
      </c>
      <c r="L601" s="21">
        <v>45.454549999999998</v>
      </c>
      <c r="M601" s="8">
        <v>1000</v>
      </c>
      <c r="N601">
        <v>12.9</v>
      </c>
      <c r="O601" s="12">
        <v>22</v>
      </c>
      <c r="Q601" s="14"/>
      <c r="S601">
        <v>17.5</v>
      </c>
      <c r="T601" s="2">
        <v>5.0000000000000001E-3</v>
      </c>
      <c r="U601" s="22">
        <v>42429</v>
      </c>
      <c r="V601" s="7" t="str">
        <f t="shared" ca="1" si="18"/>
        <v>http://keyinvest-de.ubs.com/DE/Showpage.aspx?pageID=5&amp;wkn=UT6ZCJ</v>
      </c>
      <c r="W601" s="7" t="str">
        <f t="shared" ca="1" si="19"/>
        <v>DEUT6ZCJ=UBSF</v>
      </c>
    </row>
    <row r="602" spans="1:23">
      <c r="A602" s="7" t="s">
        <v>18</v>
      </c>
      <c r="B602" s="7" t="s">
        <v>147</v>
      </c>
      <c r="C602" s="21" t="s">
        <v>247</v>
      </c>
      <c r="D602" t="s">
        <v>81</v>
      </c>
      <c r="E602">
        <v>23.04</v>
      </c>
      <c r="F602" t="s">
        <v>85</v>
      </c>
      <c r="G602" t="s">
        <v>83</v>
      </c>
      <c r="H602" s="22">
        <v>42377</v>
      </c>
      <c r="I602" s="13">
        <v>42769</v>
      </c>
      <c r="J602" s="13">
        <v>42776</v>
      </c>
      <c r="L602" s="21">
        <v>41.666670000000003</v>
      </c>
      <c r="M602" s="8">
        <v>1000</v>
      </c>
      <c r="N602">
        <v>11.6</v>
      </c>
      <c r="O602" s="12">
        <v>24</v>
      </c>
      <c r="Q602" s="14"/>
      <c r="S602">
        <v>17.5</v>
      </c>
      <c r="T602" s="2">
        <v>0.01</v>
      </c>
      <c r="U602" s="22">
        <v>42429</v>
      </c>
      <c r="V602" s="7" t="str">
        <f t="shared" ca="1" si="18"/>
        <v>http://keyinvest-de.ubs.com/DE/Showpage.aspx?pageID=5&amp;wkn=UT7DR2</v>
      </c>
      <c r="W602" s="7" t="str">
        <f t="shared" ca="1" si="19"/>
        <v>DEUT7DR2=UBSF</v>
      </c>
    </row>
    <row r="603" spans="1:23">
      <c r="A603" s="7" t="s">
        <v>18</v>
      </c>
      <c r="B603" s="7" t="s">
        <v>147</v>
      </c>
      <c r="C603" t="s">
        <v>248</v>
      </c>
      <c r="D603" t="s">
        <v>81</v>
      </c>
      <c r="E603">
        <v>23.04</v>
      </c>
      <c r="F603" t="s">
        <v>85</v>
      </c>
      <c r="G603" t="s">
        <v>83</v>
      </c>
      <c r="H603" s="22">
        <v>42377</v>
      </c>
      <c r="I603" s="13">
        <v>42832</v>
      </c>
      <c r="J603" s="13">
        <v>42843</v>
      </c>
      <c r="L603" s="21">
        <v>43.478259999999999</v>
      </c>
      <c r="M603" s="8">
        <v>1000</v>
      </c>
      <c r="N603">
        <v>9.6999999999999993</v>
      </c>
      <c r="O603" s="12">
        <v>23</v>
      </c>
      <c r="Q603" s="14"/>
      <c r="S603">
        <v>17.5</v>
      </c>
      <c r="T603" s="2">
        <v>0.01</v>
      </c>
      <c r="U603" s="22">
        <v>42429</v>
      </c>
      <c r="V603" s="7" t="str">
        <f t="shared" ca="1" si="18"/>
        <v>http://keyinvest-de.ubs.com/DE/Showpage.aspx?pageID=5&amp;wkn=UT6ZF5</v>
      </c>
      <c r="W603" s="7" t="str">
        <f t="shared" ca="1" si="19"/>
        <v>DEUT6ZF5=UBSF</v>
      </c>
    </row>
    <row r="604" spans="1:23">
      <c r="A604" s="7" t="s">
        <v>18</v>
      </c>
      <c r="B604" s="7" t="s">
        <v>147</v>
      </c>
      <c r="C604" t="s">
        <v>1104</v>
      </c>
      <c r="D604" t="s">
        <v>81</v>
      </c>
      <c r="E604">
        <v>21.1</v>
      </c>
      <c r="F604" t="s">
        <v>85</v>
      </c>
      <c r="G604" t="s">
        <v>83</v>
      </c>
      <c r="H604" s="22">
        <v>42388</v>
      </c>
      <c r="I604" s="13">
        <v>42769</v>
      </c>
      <c r="J604" s="13">
        <v>42776</v>
      </c>
      <c r="L604" s="21">
        <v>45.454549999999998</v>
      </c>
      <c r="M604" s="8">
        <v>1000</v>
      </c>
      <c r="N604">
        <v>14.3</v>
      </c>
      <c r="O604" s="12">
        <v>22</v>
      </c>
      <c r="Q604" s="12"/>
      <c r="S604">
        <v>17.5</v>
      </c>
      <c r="T604" s="2">
        <v>0.01</v>
      </c>
      <c r="U604" s="22">
        <v>42429</v>
      </c>
      <c r="V604" s="7" t="str">
        <f t="shared" ca="1" si="18"/>
        <v>http://keyinvest-de.ubs.com/DE/Showpage.aspx?pageID=5&amp;wkn=UT7VMX</v>
      </c>
      <c r="W604" s="7" t="str">
        <f t="shared" ca="1" si="19"/>
        <v>DEUT7VMX=UBSF</v>
      </c>
    </row>
    <row r="605" spans="1:23">
      <c r="A605" s="7" t="s">
        <v>18</v>
      </c>
      <c r="B605" s="7" t="s">
        <v>147</v>
      </c>
      <c r="C605" t="s">
        <v>1105</v>
      </c>
      <c r="D605" t="s">
        <v>81</v>
      </c>
      <c r="E605">
        <v>21.1</v>
      </c>
      <c r="F605" t="s">
        <v>85</v>
      </c>
      <c r="G605" t="s">
        <v>83</v>
      </c>
      <c r="H605" s="22">
        <v>42388</v>
      </c>
      <c r="I605" s="13">
        <v>42832</v>
      </c>
      <c r="J605" s="13">
        <v>42843</v>
      </c>
      <c r="L605" s="21">
        <v>45.454549999999998</v>
      </c>
      <c r="M605" s="8">
        <v>1000</v>
      </c>
      <c r="N605">
        <v>13</v>
      </c>
      <c r="O605" s="12">
        <v>22</v>
      </c>
      <c r="Q605" s="12"/>
      <c r="S605">
        <v>17.5</v>
      </c>
      <c r="T605" s="2">
        <v>0.01</v>
      </c>
      <c r="U605" s="22">
        <v>42429</v>
      </c>
      <c r="V605" s="7" t="str">
        <f t="shared" ca="1" si="18"/>
        <v>http://keyinvest-de.ubs.com/DE/Showpage.aspx?pageID=5&amp;wkn=UT60QJ</v>
      </c>
      <c r="W605" s="7" t="str">
        <f t="shared" ca="1" si="19"/>
        <v>DEUT60QJ=UBSF</v>
      </c>
    </row>
    <row r="606" spans="1:23">
      <c r="A606" s="7" t="s">
        <v>18</v>
      </c>
      <c r="B606" s="7" t="s">
        <v>147</v>
      </c>
      <c r="C606" s="12" t="s">
        <v>306</v>
      </c>
      <c r="D606" t="s">
        <v>175</v>
      </c>
      <c r="E606">
        <v>81.459999999999994</v>
      </c>
      <c r="F606" t="s">
        <v>158</v>
      </c>
      <c r="G606" t="s">
        <v>164</v>
      </c>
      <c r="H606" s="22">
        <v>42377</v>
      </c>
      <c r="I606" s="13">
        <v>42552</v>
      </c>
      <c r="J606" s="13">
        <v>42559</v>
      </c>
      <c r="L606" s="21">
        <v>11.764709999999999</v>
      </c>
      <c r="M606" s="8">
        <v>1000</v>
      </c>
      <c r="N606">
        <v>12.9</v>
      </c>
      <c r="O606" s="12">
        <v>85</v>
      </c>
      <c r="Q606" s="14"/>
      <c r="S606">
        <v>65</v>
      </c>
      <c r="T606" s="2">
        <v>5.0000000000000001E-3</v>
      </c>
      <c r="U606" s="22">
        <v>42429</v>
      </c>
      <c r="V606" s="7" t="str">
        <f t="shared" ca="1" si="18"/>
        <v>http://keyinvest-de.ubs.com/DE/Showpage.aspx?pageID=5&amp;wkn=UT6UQQ</v>
      </c>
      <c r="W606" s="7" t="str">
        <f t="shared" ca="1" si="19"/>
        <v>DEUT6UQQ=UBSF</v>
      </c>
    </row>
    <row r="607" spans="1:23">
      <c r="A607" s="7" t="s">
        <v>18</v>
      </c>
      <c r="B607" s="7" t="s">
        <v>147</v>
      </c>
      <c r="C607" t="s">
        <v>307</v>
      </c>
      <c r="D607" t="s">
        <v>175</v>
      </c>
      <c r="E607">
        <v>81.459999999999994</v>
      </c>
      <c r="F607" t="s">
        <v>158</v>
      </c>
      <c r="G607" t="s">
        <v>164</v>
      </c>
      <c r="H607" s="22">
        <v>42377</v>
      </c>
      <c r="I607" s="13">
        <v>42769</v>
      </c>
      <c r="J607" s="13">
        <v>42776</v>
      </c>
      <c r="L607" s="21">
        <v>11.764709999999999</v>
      </c>
      <c r="M607" s="8">
        <v>1000</v>
      </c>
      <c r="N607">
        <v>10.199999999999999</v>
      </c>
      <c r="O607" s="12">
        <v>85</v>
      </c>
      <c r="Q607" s="14"/>
      <c r="S607">
        <v>65</v>
      </c>
      <c r="T607" s="2">
        <v>0.01</v>
      </c>
      <c r="U607" s="22">
        <v>42429</v>
      </c>
      <c r="V607" s="7" t="str">
        <f t="shared" ca="1" si="18"/>
        <v>http://keyinvest-de.ubs.com/DE/Showpage.aspx?pageID=5&amp;wkn=UT7RMU</v>
      </c>
      <c r="W607" s="7" t="str">
        <f t="shared" ca="1" si="19"/>
        <v>DEUT7RMU=UBSF</v>
      </c>
    </row>
    <row r="608" spans="1:23">
      <c r="A608" s="7" t="s">
        <v>18</v>
      </c>
      <c r="B608" s="7" t="s">
        <v>147</v>
      </c>
      <c r="C608" t="s">
        <v>308</v>
      </c>
      <c r="D608" t="s">
        <v>175</v>
      </c>
      <c r="E608">
        <v>81.459999999999994</v>
      </c>
      <c r="F608" t="s">
        <v>158</v>
      </c>
      <c r="G608" t="s">
        <v>164</v>
      </c>
      <c r="H608" s="22">
        <v>42377</v>
      </c>
      <c r="I608" s="13">
        <v>42832</v>
      </c>
      <c r="J608" s="13">
        <v>42843</v>
      </c>
      <c r="L608" s="21">
        <v>11.764709999999999</v>
      </c>
      <c r="M608" s="8">
        <v>1000</v>
      </c>
      <c r="N608">
        <v>10</v>
      </c>
      <c r="O608" s="12">
        <v>85</v>
      </c>
      <c r="Q608" s="14"/>
      <c r="S608">
        <v>65</v>
      </c>
      <c r="T608" s="2">
        <v>0.01</v>
      </c>
      <c r="U608" s="22">
        <v>42429</v>
      </c>
      <c r="V608" s="7" t="str">
        <f t="shared" ca="1" si="18"/>
        <v>http://keyinvest-de.ubs.com/DE/Showpage.aspx?pageID=5&amp;wkn=UT6UR2</v>
      </c>
      <c r="W608" s="7" t="str">
        <f t="shared" ca="1" si="19"/>
        <v>DEUT6UR2=UBSF</v>
      </c>
    </row>
    <row r="609" spans="1:23">
      <c r="A609" s="7" t="s">
        <v>18</v>
      </c>
      <c r="B609" s="7" t="s">
        <v>147</v>
      </c>
      <c r="C609" t="s">
        <v>1114</v>
      </c>
      <c r="D609" t="s">
        <v>172</v>
      </c>
      <c r="E609">
        <v>37.4</v>
      </c>
      <c r="F609" t="s">
        <v>155</v>
      </c>
      <c r="G609" t="s">
        <v>161</v>
      </c>
      <c r="H609" s="22">
        <v>42388</v>
      </c>
      <c r="I609" s="13">
        <v>42552</v>
      </c>
      <c r="J609" s="13">
        <v>42559</v>
      </c>
      <c r="L609" s="21">
        <v>25.641030000000001</v>
      </c>
      <c r="M609" s="8">
        <v>1000</v>
      </c>
      <c r="N609">
        <v>16.899999999999999</v>
      </c>
      <c r="O609" s="12">
        <v>39</v>
      </c>
      <c r="Q609" s="12"/>
      <c r="S609">
        <v>30</v>
      </c>
      <c r="T609" s="2">
        <v>5.0000000000000001E-3</v>
      </c>
      <c r="U609" s="22">
        <v>42429</v>
      </c>
      <c r="V609" s="7" t="str">
        <f t="shared" ca="1" si="18"/>
        <v>http://keyinvest-de.ubs.com/DE/Showpage.aspx?pageID=5&amp;wkn=UT69VY</v>
      </c>
      <c r="W609" s="7" t="str">
        <f t="shared" ca="1" si="19"/>
        <v>DEUT69VY=UBSF</v>
      </c>
    </row>
    <row r="610" spans="1:23">
      <c r="A610" s="7" t="s">
        <v>18</v>
      </c>
      <c r="B610" s="7" t="s">
        <v>147</v>
      </c>
      <c r="C610" t="s">
        <v>1115</v>
      </c>
      <c r="D610" t="s">
        <v>172</v>
      </c>
      <c r="E610">
        <v>37.4</v>
      </c>
      <c r="F610" t="s">
        <v>155</v>
      </c>
      <c r="G610" t="s">
        <v>161</v>
      </c>
      <c r="H610" s="22">
        <v>42388</v>
      </c>
      <c r="I610" s="13">
        <v>42769</v>
      </c>
      <c r="J610" s="13">
        <v>42776</v>
      </c>
      <c r="L610" s="21">
        <v>26.31579</v>
      </c>
      <c r="M610" s="8">
        <v>1000</v>
      </c>
      <c r="N610">
        <v>10.5</v>
      </c>
      <c r="O610" s="12">
        <v>38</v>
      </c>
      <c r="Q610" s="12"/>
      <c r="S610">
        <v>30</v>
      </c>
      <c r="T610" s="2">
        <v>0.01</v>
      </c>
      <c r="U610" s="22">
        <v>42429</v>
      </c>
      <c r="V610" s="7" t="str">
        <f t="shared" ca="1" si="18"/>
        <v>http://keyinvest-de.ubs.com/DE/Showpage.aspx?pageID=5&amp;wkn=UT7NBZ</v>
      </c>
      <c r="W610" s="7" t="str">
        <f t="shared" ca="1" si="19"/>
        <v>DEUT7NBZ=UBSF</v>
      </c>
    </row>
    <row r="611" spans="1:23">
      <c r="A611" s="7" t="s">
        <v>18</v>
      </c>
      <c r="B611" s="7" t="s">
        <v>147</v>
      </c>
      <c r="C611" t="s">
        <v>1116</v>
      </c>
      <c r="D611" t="s">
        <v>172</v>
      </c>
      <c r="E611">
        <v>37.4</v>
      </c>
      <c r="F611" t="s">
        <v>155</v>
      </c>
      <c r="G611" t="s">
        <v>161</v>
      </c>
      <c r="H611" s="22">
        <v>42388</v>
      </c>
      <c r="I611" s="13">
        <v>42832</v>
      </c>
      <c r="J611" s="13">
        <v>42843</v>
      </c>
      <c r="L611" s="21">
        <v>26.31579</v>
      </c>
      <c r="M611" s="8">
        <v>1000</v>
      </c>
      <c r="N611">
        <v>9.8000000000000007</v>
      </c>
      <c r="O611" s="12">
        <v>38</v>
      </c>
      <c r="Q611" s="12"/>
      <c r="S611">
        <v>30</v>
      </c>
      <c r="T611" s="2">
        <v>0.01</v>
      </c>
      <c r="U611" s="22">
        <v>42429</v>
      </c>
      <c r="V611" s="7" t="str">
        <f t="shared" ca="1" si="18"/>
        <v>http://keyinvest-de.ubs.com/DE/Showpage.aspx?pageID=5&amp;wkn=UT6ZJB</v>
      </c>
      <c r="W611" s="7" t="str">
        <f t="shared" ca="1" si="19"/>
        <v>DEUT6ZJB=UBSF</v>
      </c>
    </row>
    <row r="612" spans="1:23">
      <c r="A612" s="7" t="s">
        <v>18</v>
      </c>
      <c r="B612" s="7" t="s">
        <v>147</v>
      </c>
      <c r="C612" t="s">
        <v>1340</v>
      </c>
      <c r="D612" t="s">
        <v>172</v>
      </c>
      <c r="E612">
        <v>38.6</v>
      </c>
      <c r="F612" t="s">
        <v>155</v>
      </c>
      <c r="G612" t="s">
        <v>161</v>
      </c>
      <c r="H612" s="22">
        <v>42402</v>
      </c>
      <c r="I612" s="13">
        <v>42587</v>
      </c>
      <c r="J612" s="13">
        <v>42594</v>
      </c>
      <c r="L612" s="21">
        <v>26.31579</v>
      </c>
      <c r="M612" s="8">
        <v>1000</v>
      </c>
      <c r="N612">
        <v>12.5</v>
      </c>
      <c r="O612" s="12">
        <v>38</v>
      </c>
      <c r="Q612" s="12"/>
      <c r="S612">
        <v>30</v>
      </c>
      <c r="T612" s="2">
        <v>5.0000000000000001E-3</v>
      </c>
      <c r="U612" s="22">
        <v>42429</v>
      </c>
      <c r="V612" s="7" t="str">
        <f t="shared" ca="1" si="18"/>
        <v>http://keyinvest-de.ubs.com/DE/Showpage.aspx?pageID=5&amp;wkn=UT6RFP</v>
      </c>
      <c r="W612" s="7" t="str">
        <f t="shared" ca="1" si="19"/>
        <v>DEUT6RFP=UBSF</v>
      </c>
    </row>
    <row r="613" spans="1:23">
      <c r="A613" s="7" t="s">
        <v>18</v>
      </c>
      <c r="B613" s="7" t="s">
        <v>147</v>
      </c>
      <c r="C613" s="12" t="s">
        <v>1341</v>
      </c>
      <c r="D613" t="s">
        <v>172</v>
      </c>
      <c r="E613">
        <v>38.6</v>
      </c>
      <c r="F613" t="s">
        <v>155</v>
      </c>
      <c r="G613" t="s">
        <v>161</v>
      </c>
      <c r="H613" s="22">
        <v>42402</v>
      </c>
      <c r="I613" s="13">
        <v>42797</v>
      </c>
      <c r="J613" s="13">
        <v>42804</v>
      </c>
      <c r="L613" s="21">
        <v>26.31579</v>
      </c>
      <c r="M613" s="8">
        <v>1000</v>
      </c>
      <c r="N613">
        <v>9</v>
      </c>
      <c r="O613" s="12">
        <v>38</v>
      </c>
      <c r="S613">
        <v>30</v>
      </c>
      <c r="T613" s="2">
        <v>0.01</v>
      </c>
      <c r="U613" s="22">
        <v>42429</v>
      </c>
      <c r="V613" s="7" t="str">
        <f t="shared" ca="1" si="18"/>
        <v>http://keyinvest-de.ubs.com/DE/Showpage.aspx?pageID=5&amp;wkn=UT6XHT</v>
      </c>
      <c r="W613" s="7" t="str">
        <f t="shared" ca="1" si="19"/>
        <v>DEUT6XHT=UBSF</v>
      </c>
    </row>
    <row r="614" spans="1:23">
      <c r="A614" s="7" t="s">
        <v>18</v>
      </c>
      <c r="B614" s="7" t="s">
        <v>147</v>
      </c>
      <c r="C614" s="12" t="s">
        <v>1342</v>
      </c>
      <c r="D614" t="s">
        <v>172</v>
      </c>
      <c r="E614">
        <v>38.6</v>
      </c>
      <c r="F614" t="s">
        <v>155</v>
      </c>
      <c r="G614" t="s">
        <v>161</v>
      </c>
      <c r="H614" s="22">
        <v>42402</v>
      </c>
      <c r="I614" s="13">
        <v>42888</v>
      </c>
      <c r="J614" s="13">
        <v>42895</v>
      </c>
      <c r="L614" s="21">
        <v>26.31579</v>
      </c>
      <c r="M614" s="8">
        <v>1000</v>
      </c>
      <c r="N614">
        <v>8.5</v>
      </c>
      <c r="O614" s="12">
        <v>38</v>
      </c>
      <c r="S614">
        <v>30</v>
      </c>
      <c r="T614" s="2">
        <v>0.01</v>
      </c>
      <c r="U614" s="22">
        <v>42429</v>
      </c>
      <c r="V614" s="7" t="str">
        <f t="shared" ca="1" si="18"/>
        <v>http://keyinvest-de.ubs.com/DE/Showpage.aspx?pageID=5&amp;wkn=UT67EC</v>
      </c>
      <c r="W614" s="7" t="str">
        <f t="shared" ca="1" si="19"/>
        <v>DEUT67EC=UBSF</v>
      </c>
    </row>
    <row r="615" spans="1:23">
      <c r="A615" s="7" t="s">
        <v>18</v>
      </c>
      <c r="B615" s="7" t="s">
        <v>147</v>
      </c>
      <c r="C615" s="12" t="s">
        <v>309</v>
      </c>
      <c r="D615" t="s">
        <v>177</v>
      </c>
      <c r="E615">
        <v>36.700000000000003</v>
      </c>
      <c r="F615" t="s">
        <v>160</v>
      </c>
      <c r="G615" t="s">
        <v>166</v>
      </c>
      <c r="H615" s="22">
        <v>42377</v>
      </c>
      <c r="I615" s="13">
        <v>42552</v>
      </c>
      <c r="J615" s="13">
        <v>42559</v>
      </c>
      <c r="L615" s="21">
        <v>26.31579</v>
      </c>
      <c r="M615" s="8">
        <v>1000</v>
      </c>
      <c r="N615">
        <v>17.5</v>
      </c>
      <c r="O615" s="12">
        <v>38</v>
      </c>
      <c r="Q615" s="14"/>
      <c r="S615">
        <v>30</v>
      </c>
      <c r="T615" s="2">
        <v>5.0000000000000001E-3</v>
      </c>
      <c r="U615" s="22">
        <v>42429</v>
      </c>
      <c r="V615" s="7" t="str">
        <f t="shared" ca="1" si="18"/>
        <v>http://keyinvest-de.ubs.com/DE/Showpage.aspx?pageID=5&amp;wkn=UT7RMW</v>
      </c>
      <c r="W615" s="7" t="str">
        <f t="shared" ca="1" si="19"/>
        <v>DEUT7RMW=UBSF</v>
      </c>
    </row>
    <row r="616" spans="1:23">
      <c r="A616" s="7" t="s">
        <v>18</v>
      </c>
      <c r="B616" s="7" t="s">
        <v>147</v>
      </c>
      <c r="C616" s="12" t="s">
        <v>310</v>
      </c>
      <c r="D616" t="s">
        <v>177</v>
      </c>
      <c r="E616">
        <v>36.700000000000003</v>
      </c>
      <c r="F616" t="s">
        <v>160</v>
      </c>
      <c r="G616" t="s">
        <v>166</v>
      </c>
      <c r="H616" s="22">
        <v>42377</v>
      </c>
      <c r="I616" s="13">
        <v>42769</v>
      </c>
      <c r="J616" s="13">
        <v>42776</v>
      </c>
      <c r="L616" s="21">
        <v>26.31579</v>
      </c>
      <c r="M616" s="8">
        <v>1000</v>
      </c>
      <c r="N616">
        <v>12.4</v>
      </c>
      <c r="O616" s="12">
        <v>38</v>
      </c>
      <c r="Q616" s="14"/>
      <c r="S616">
        <v>30</v>
      </c>
      <c r="T616" s="2">
        <v>0.01</v>
      </c>
      <c r="U616" s="22">
        <v>42429</v>
      </c>
      <c r="V616" s="7" t="str">
        <f t="shared" ca="1" si="18"/>
        <v>http://keyinvest-de.ubs.com/DE/Showpage.aspx?pageID=5&amp;wkn=UT68XG</v>
      </c>
      <c r="W616" s="7" t="str">
        <f t="shared" ca="1" si="19"/>
        <v>DEUT68XG=UBSF</v>
      </c>
    </row>
    <row r="617" spans="1:23">
      <c r="A617" s="7" t="s">
        <v>18</v>
      </c>
      <c r="B617" s="7" t="s">
        <v>147</v>
      </c>
      <c r="C617" s="12" t="s">
        <v>311</v>
      </c>
      <c r="D617" t="s">
        <v>177</v>
      </c>
      <c r="E617">
        <v>36.700000000000003</v>
      </c>
      <c r="F617" t="s">
        <v>160</v>
      </c>
      <c r="G617" t="s">
        <v>166</v>
      </c>
      <c r="H617" s="22">
        <v>42377</v>
      </c>
      <c r="I617" s="13">
        <v>42832</v>
      </c>
      <c r="J617" s="13">
        <v>42843</v>
      </c>
      <c r="L617" s="21">
        <v>26.31579</v>
      </c>
      <c r="M617" s="8">
        <v>1000</v>
      </c>
      <c r="N617">
        <v>11.8</v>
      </c>
      <c r="O617" s="12">
        <v>38</v>
      </c>
      <c r="Q617" s="14"/>
      <c r="S617">
        <v>30</v>
      </c>
      <c r="T617" s="2">
        <v>0.01</v>
      </c>
      <c r="U617" s="22">
        <v>42429</v>
      </c>
      <c r="V617" s="7" t="str">
        <f t="shared" ca="1" si="18"/>
        <v>http://keyinvest-de.ubs.com/DE/Showpage.aspx?pageID=5&amp;wkn=UT7MUD</v>
      </c>
      <c r="W617" s="7" t="str">
        <f t="shared" ca="1" si="19"/>
        <v>DEUT7MUD=UBSF</v>
      </c>
    </row>
    <row r="618" spans="1:23">
      <c r="A618" s="7" t="s">
        <v>18</v>
      </c>
      <c r="B618" s="7" t="s">
        <v>147</v>
      </c>
      <c r="C618" s="12" t="s">
        <v>1119</v>
      </c>
      <c r="D618" t="s">
        <v>177</v>
      </c>
      <c r="E618">
        <v>29.8</v>
      </c>
      <c r="F618" t="s">
        <v>160</v>
      </c>
      <c r="G618" t="s">
        <v>166</v>
      </c>
      <c r="H618" s="22">
        <v>42388</v>
      </c>
      <c r="I618" s="13">
        <v>42552</v>
      </c>
      <c r="J618" s="13">
        <v>42559</v>
      </c>
      <c r="L618" s="21">
        <v>33.333329999999997</v>
      </c>
      <c r="M618" s="8">
        <v>1000</v>
      </c>
      <c r="N618">
        <v>18</v>
      </c>
      <c r="O618" s="12">
        <v>30</v>
      </c>
      <c r="Q618" s="12"/>
      <c r="S618">
        <v>22.5</v>
      </c>
      <c r="T618" s="2">
        <v>5.0000000000000001E-3</v>
      </c>
      <c r="U618" s="22">
        <v>42429</v>
      </c>
      <c r="V618" s="7" t="str">
        <f t="shared" ca="1" si="18"/>
        <v>http://keyinvest-de.ubs.com/DE/Showpage.aspx?pageID=5&amp;wkn=UT7CQ8</v>
      </c>
      <c r="W618" s="7" t="str">
        <f t="shared" ca="1" si="19"/>
        <v>DEUT7CQ8=UBSF</v>
      </c>
    </row>
    <row r="619" spans="1:23">
      <c r="A619" s="7" t="s">
        <v>18</v>
      </c>
      <c r="B619" s="7" t="s">
        <v>147</v>
      </c>
      <c r="C619" s="12" t="s">
        <v>1120</v>
      </c>
      <c r="D619" t="s">
        <v>177</v>
      </c>
      <c r="E619">
        <v>29.8</v>
      </c>
      <c r="F619" t="s">
        <v>160</v>
      </c>
      <c r="G619" t="s">
        <v>166</v>
      </c>
      <c r="H619" s="22">
        <v>42388</v>
      </c>
      <c r="I619" s="13">
        <v>42769</v>
      </c>
      <c r="J619" s="13">
        <v>42776</v>
      </c>
      <c r="L619" s="21">
        <v>33.333329999999997</v>
      </c>
      <c r="M619" s="8">
        <v>1000</v>
      </c>
      <c r="N619">
        <v>12.5</v>
      </c>
      <c r="O619" s="12">
        <v>30</v>
      </c>
      <c r="Q619" s="12"/>
      <c r="S619">
        <v>22.5</v>
      </c>
      <c r="T619" s="2">
        <v>0.01</v>
      </c>
      <c r="U619" s="22">
        <v>42429</v>
      </c>
      <c r="V619" s="7" t="str">
        <f t="shared" ca="1" si="18"/>
        <v>http://keyinvest-de.ubs.com/DE/Showpage.aspx?pageID=5&amp;wkn=UT7CPW</v>
      </c>
      <c r="W619" s="7" t="str">
        <f t="shared" ca="1" si="19"/>
        <v>DEUT7CPW=UBSF</v>
      </c>
    </row>
    <row r="620" spans="1:23">
      <c r="A620" s="7" t="s">
        <v>18</v>
      </c>
      <c r="B620" s="7" t="s">
        <v>147</v>
      </c>
      <c r="C620" s="12" t="s">
        <v>1121</v>
      </c>
      <c r="D620" t="s">
        <v>177</v>
      </c>
      <c r="E620">
        <v>29.8</v>
      </c>
      <c r="F620" t="s">
        <v>160</v>
      </c>
      <c r="G620" t="s">
        <v>166</v>
      </c>
      <c r="H620" s="22">
        <v>42388</v>
      </c>
      <c r="I620" s="13">
        <v>42832</v>
      </c>
      <c r="J620" s="13">
        <v>42843</v>
      </c>
      <c r="L620" s="21">
        <v>33.333329999999997</v>
      </c>
      <c r="M620" s="8">
        <v>1000</v>
      </c>
      <c r="N620">
        <v>11.7</v>
      </c>
      <c r="O620" s="12">
        <v>30</v>
      </c>
      <c r="Q620" s="12"/>
      <c r="S620">
        <v>22.5</v>
      </c>
      <c r="T620" s="2">
        <v>0.01</v>
      </c>
      <c r="U620" s="22">
        <v>42429</v>
      </c>
      <c r="V620" s="7" t="str">
        <f t="shared" ca="1" si="18"/>
        <v>http://keyinvest-de.ubs.com/DE/Showpage.aspx?pageID=5&amp;wkn=UT65D8</v>
      </c>
      <c r="W620" s="7" t="str">
        <f t="shared" ca="1" si="19"/>
        <v>DEUT65D8=UBSF</v>
      </c>
    </row>
    <row r="621" spans="1:23">
      <c r="A621" s="7" t="s">
        <v>18</v>
      </c>
      <c r="B621" s="7" t="s">
        <v>147</v>
      </c>
      <c r="C621" s="12" t="s">
        <v>1343</v>
      </c>
      <c r="D621" t="s">
        <v>177</v>
      </c>
      <c r="E621">
        <v>31.8</v>
      </c>
      <c r="F621" t="s">
        <v>160</v>
      </c>
      <c r="G621" t="s">
        <v>166</v>
      </c>
      <c r="H621" s="22">
        <v>42402</v>
      </c>
      <c r="I621" s="13">
        <v>42587</v>
      </c>
      <c r="J621" s="13">
        <v>42594</v>
      </c>
      <c r="L621" s="21">
        <v>31.25</v>
      </c>
      <c r="M621" s="8">
        <v>1000</v>
      </c>
      <c r="N621">
        <v>18</v>
      </c>
      <c r="O621" s="12">
        <v>32</v>
      </c>
      <c r="S621">
        <v>25</v>
      </c>
      <c r="T621" s="2">
        <v>5.0000000000000001E-3</v>
      </c>
      <c r="U621" s="22">
        <v>42429</v>
      </c>
      <c r="V621" s="7" t="str">
        <f t="shared" ca="1" si="18"/>
        <v>http://keyinvest-de.ubs.com/DE/Showpage.aspx?pageID=5&amp;wkn=UT6RG8</v>
      </c>
      <c r="W621" s="7" t="str">
        <f t="shared" ca="1" si="19"/>
        <v>DEUT6RG8=UBSF</v>
      </c>
    </row>
    <row r="622" spans="1:23">
      <c r="A622" s="7" t="s">
        <v>18</v>
      </c>
      <c r="B622" s="7" t="s">
        <v>147</v>
      </c>
      <c r="C622" s="21" t="s">
        <v>1344</v>
      </c>
      <c r="D622" t="s">
        <v>177</v>
      </c>
      <c r="E622">
        <v>31.8</v>
      </c>
      <c r="F622" t="s">
        <v>160</v>
      </c>
      <c r="G622" t="s">
        <v>166</v>
      </c>
      <c r="H622" s="22">
        <v>42402</v>
      </c>
      <c r="I622" s="13">
        <v>42797</v>
      </c>
      <c r="J622" s="13">
        <v>42804</v>
      </c>
      <c r="L622" s="21">
        <v>31.25</v>
      </c>
      <c r="M622" s="8">
        <v>1000</v>
      </c>
      <c r="N622">
        <v>12.6</v>
      </c>
      <c r="O622" s="12">
        <v>32</v>
      </c>
      <c r="S622">
        <v>25</v>
      </c>
      <c r="T622" s="2">
        <v>0.01</v>
      </c>
      <c r="U622" s="22">
        <v>42429</v>
      </c>
      <c r="V622" s="7" t="str">
        <f t="shared" ca="1" si="18"/>
        <v>http://keyinvest-de.ubs.com/DE/Showpage.aspx?pageID=5&amp;wkn=UT6RFW</v>
      </c>
      <c r="W622" s="7" t="str">
        <f t="shared" ca="1" si="19"/>
        <v>DEUT6RFW=UBSF</v>
      </c>
    </row>
    <row r="623" spans="1:23">
      <c r="A623" s="7" t="s">
        <v>18</v>
      </c>
      <c r="B623" s="7" t="s">
        <v>147</v>
      </c>
      <c r="C623" s="21" t="s">
        <v>1345</v>
      </c>
      <c r="D623" t="s">
        <v>177</v>
      </c>
      <c r="E623">
        <v>31.8</v>
      </c>
      <c r="F623" t="s">
        <v>160</v>
      </c>
      <c r="G623" t="s">
        <v>166</v>
      </c>
      <c r="H623" s="22">
        <v>42402</v>
      </c>
      <c r="I623" s="13">
        <v>42888</v>
      </c>
      <c r="J623" s="13">
        <v>42895</v>
      </c>
      <c r="L623" s="21">
        <v>31.25</v>
      </c>
      <c r="M623" s="8">
        <v>1000</v>
      </c>
      <c r="N623">
        <v>12.4</v>
      </c>
      <c r="O623" s="12">
        <v>32</v>
      </c>
      <c r="Q623" s="21"/>
      <c r="S623">
        <v>25</v>
      </c>
      <c r="T623" s="2">
        <v>0.01</v>
      </c>
      <c r="U623" s="22">
        <v>42429</v>
      </c>
      <c r="V623" s="7" t="str">
        <f t="shared" ca="1" si="18"/>
        <v>http://keyinvest-de.ubs.com/DE/Showpage.aspx?pageID=5&amp;wkn=UT7FCV</v>
      </c>
      <c r="W623" s="7" t="str">
        <f t="shared" ca="1" si="19"/>
        <v>DEUT7FCV=UBSF</v>
      </c>
    </row>
    <row r="624" spans="1:23">
      <c r="A624" s="7" t="s">
        <v>18</v>
      </c>
      <c r="B624" s="7" t="s">
        <v>147</v>
      </c>
      <c r="C624" s="21" t="s">
        <v>249</v>
      </c>
      <c r="D624" t="s">
        <v>71</v>
      </c>
      <c r="E624">
        <v>134.80000000000001</v>
      </c>
      <c r="F624" t="s">
        <v>72</v>
      </c>
      <c r="G624" t="s">
        <v>73</v>
      </c>
      <c r="H624" s="22">
        <v>42377</v>
      </c>
      <c r="I624" s="13">
        <v>42552</v>
      </c>
      <c r="J624" s="13">
        <v>42559</v>
      </c>
      <c r="L624" s="21">
        <v>7.1428570000000002</v>
      </c>
      <c r="M624" s="8">
        <v>1000</v>
      </c>
      <c r="N624">
        <v>8.6999999999999993</v>
      </c>
      <c r="O624" s="12">
        <v>140</v>
      </c>
      <c r="Q624" s="14"/>
      <c r="S624">
        <v>110</v>
      </c>
      <c r="T624" s="2">
        <v>5.0000000000000001E-3</v>
      </c>
      <c r="U624" s="22">
        <v>42429</v>
      </c>
      <c r="V624" s="7" t="str">
        <f t="shared" ca="1" si="18"/>
        <v>http://keyinvest-de.ubs.com/DE/Showpage.aspx?pageID=5&amp;wkn=UT6ZF6</v>
      </c>
      <c r="W624" s="7" t="str">
        <f t="shared" ca="1" si="19"/>
        <v>DEUT6ZF6=UBSF</v>
      </c>
    </row>
    <row r="625" spans="1:23">
      <c r="A625" s="7" t="s">
        <v>18</v>
      </c>
      <c r="B625" s="7" t="s">
        <v>147</v>
      </c>
      <c r="C625" s="12" t="s">
        <v>250</v>
      </c>
      <c r="D625" t="s">
        <v>71</v>
      </c>
      <c r="E625">
        <v>134.80000000000001</v>
      </c>
      <c r="F625" t="s">
        <v>72</v>
      </c>
      <c r="G625" t="s">
        <v>73</v>
      </c>
      <c r="H625" s="22">
        <v>42377</v>
      </c>
      <c r="I625" s="13">
        <v>42769</v>
      </c>
      <c r="J625" s="13">
        <v>42776</v>
      </c>
      <c r="L625" s="21">
        <v>7.1428570000000002</v>
      </c>
      <c r="M625" s="8">
        <v>1000</v>
      </c>
      <c r="N625">
        <v>7.4</v>
      </c>
      <c r="O625" s="12">
        <v>140</v>
      </c>
      <c r="Q625" s="14"/>
      <c r="S625">
        <v>110</v>
      </c>
      <c r="T625" s="2">
        <v>0.01</v>
      </c>
      <c r="U625" s="22">
        <v>42429</v>
      </c>
      <c r="V625" s="7" t="str">
        <f t="shared" ca="1" si="18"/>
        <v>http://keyinvest-de.ubs.com/DE/Showpage.aspx?pageID=5&amp;wkn=UT7MYE</v>
      </c>
      <c r="W625" s="7" t="str">
        <f t="shared" ca="1" si="19"/>
        <v>DEUT7MYE=UBSF</v>
      </c>
    </row>
    <row r="626" spans="1:23">
      <c r="A626" s="7" t="s">
        <v>18</v>
      </c>
      <c r="B626" s="7" t="s">
        <v>147</v>
      </c>
      <c r="C626" s="12" t="s">
        <v>251</v>
      </c>
      <c r="D626" t="s">
        <v>71</v>
      </c>
      <c r="E626">
        <v>134.80000000000001</v>
      </c>
      <c r="F626" t="s">
        <v>72</v>
      </c>
      <c r="G626" t="s">
        <v>73</v>
      </c>
      <c r="H626" s="22">
        <v>42377</v>
      </c>
      <c r="I626" s="13">
        <v>42832</v>
      </c>
      <c r="J626" s="13">
        <v>42843</v>
      </c>
      <c r="L626" s="21">
        <v>7.1428570000000002</v>
      </c>
      <c r="M626" s="8">
        <v>1000</v>
      </c>
      <c r="N626">
        <v>7.1</v>
      </c>
      <c r="O626" s="12">
        <v>140</v>
      </c>
      <c r="Q626" s="14"/>
      <c r="S626">
        <v>110</v>
      </c>
      <c r="T626" s="2">
        <v>0.01</v>
      </c>
      <c r="U626" s="22">
        <v>42429</v>
      </c>
      <c r="V626" s="7" t="str">
        <f t="shared" ca="1" si="18"/>
        <v>http://keyinvest-de.ubs.com/DE/Showpage.aspx?pageID=5&amp;wkn=UT6ZEU</v>
      </c>
      <c r="W626" s="7" t="str">
        <f t="shared" ca="1" si="19"/>
        <v>DEUT6ZEU=UBSF</v>
      </c>
    </row>
    <row r="627" spans="1:23">
      <c r="A627" s="7" t="s">
        <v>18</v>
      </c>
      <c r="B627" s="7" t="s">
        <v>147</v>
      </c>
      <c r="C627" t="s">
        <v>1346</v>
      </c>
      <c r="D627" t="s">
        <v>71</v>
      </c>
      <c r="E627">
        <v>124.9</v>
      </c>
      <c r="F627" t="s">
        <v>72</v>
      </c>
      <c r="G627" t="s">
        <v>73</v>
      </c>
      <c r="H627" s="22">
        <v>42402</v>
      </c>
      <c r="I627" s="13">
        <v>42587</v>
      </c>
      <c r="J627" s="13">
        <v>42594</v>
      </c>
      <c r="L627" s="21">
        <v>8</v>
      </c>
      <c r="M627" s="8">
        <v>1000</v>
      </c>
      <c r="N627">
        <v>8.5</v>
      </c>
      <c r="O627" s="12">
        <v>125</v>
      </c>
      <c r="Q627" s="21"/>
      <c r="S627">
        <v>100</v>
      </c>
      <c r="T627" s="2">
        <v>5.0000000000000001E-3</v>
      </c>
      <c r="U627" s="22">
        <v>42429</v>
      </c>
      <c r="V627" s="7" t="str">
        <f t="shared" ca="1" si="18"/>
        <v>http://keyinvest-de.ubs.com/DE/Showpage.aspx?pageID=5&amp;wkn=UT6XHW</v>
      </c>
      <c r="W627" s="7" t="str">
        <f t="shared" ca="1" si="19"/>
        <v>DEUT6XHW=UBSF</v>
      </c>
    </row>
    <row r="628" spans="1:23">
      <c r="A628" s="7" t="s">
        <v>18</v>
      </c>
      <c r="B628" s="7" t="s">
        <v>147</v>
      </c>
      <c r="C628" t="s">
        <v>1347</v>
      </c>
      <c r="D628" t="s">
        <v>71</v>
      </c>
      <c r="E628">
        <v>124.9</v>
      </c>
      <c r="F628" t="s">
        <v>72</v>
      </c>
      <c r="G628" t="s">
        <v>73</v>
      </c>
      <c r="H628" s="22">
        <v>42402</v>
      </c>
      <c r="I628" s="13">
        <v>42797</v>
      </c>
      <c r="J628" s="13">
        <v>42804</v>
      </c>
      <c r="L628" s="21">
        <v>8</v>
      </c>
      <c r="M628" s="8">
        <v>1000</v>
      </c>
      <c r="N628">
        <v>6.8</v>
      </c>
      <c r="O628" s="12">
        <v>125</v>
      </c>
      <c r="Q628" s="21"/>
      <c r="S628">
        <v>100</v>
      </c>
      <c r="T628" s="2">
        <v>0.01</v>
      </c>
      <c r="U628" s="22">
        <v>42429</v>
      </c>
      <c r="V628" s="7" t="str">
        <f t="shared" ca="1" si="18"/>
        <v>http://keyinvest-de.ubs.com/DE/Showpage.aspx?pageID=5&amp;wkn=UT7PNM</v>
      </c>
      <c r="W628" s="7" t="str">
        <f t="shared" ca="1" si="19"/>
        <v>DEUT7PNM=UBSF</v>
      </c>
    </row>
    <row r="629" spans="1:23">
      <c r="A629" s="7" t="s">
        <v>18</v>
      </c>
      <c r="B629" s="7" t="s">
        <v>147</v>
      </c>
      <c r="C629" t="s">
        <v>1348</v>
      </c>
      <c r="D629" t="s">
        <v>71</v>
      </c>
      <c r="E629">
        <v>124.9</v>
      </c>
      <c r="F629" t="s">
        <v>72</v>
      </c>
      <c r="G629" t="s">
        <v>73</v>
      </c>
      <c r="H629" s="22">
        <v>42402</v>
      </c>
      <c r="I629" s="13">
        <v>42888</v>
      </c>
      <c r="J629" s="13">
        <v>42895</v>
      </c>
      <c r="L629" s="21">
        <v>8</v>
      </c>
      <c r="M629" s="8">
        <v>1000</v>
      </c>
      <c r="N629">
        <v>6.9</v>
      </c>
      <c r="O629" s="12">
        <v>125</v>
      </c>
      <c r="Q629" s="12"/>
      <c r="S629">
        <v>100</v>
      </c>
      <c r="T629" s="2">
        <v>0.01</v>
      </c>
      <c r="U629" s="22">
        <v>42429</v>
      </c>
      <c r="V629" s="7" t="str">
        <f t="shared" ca="1" si="18"/>
        <v>http://keyinvest-de.ubs.com/DE/Showpage.aspx?pageID=5&amp;wkn=UT7FD7</v>
      </c>
      <c r="W629" s="7" t="str">
        <f t="shared" ca="1" si="19"/>
        <v>DEUT7FD7=UBSF</v>
      </c>
    </row>
    <row r="630" spans="1:23">
      <c r="A630" s="7" t="s">
        <v>18</v>
      </c>
      <c r="B630" s="7" t="s">
        <v>147</v>
      </c>
      <c r="C630" s="12" t="s">
        <v>231</v>
      </c>
      <c r="D630" t="s">
        <v>97</v>
      </c>
      <c r="E630">
        <v>14.57</v>
      </c>
      <c r="F630" t="s">
        <v>121</v>
      </c>
      <c r="G630" t="s">
        <v>122</v>
      </c>
      <c r="H630" s="22">
        <v>42377</v>
      </c>
      <c r="I630" s="13">
        <v>42552</v>
      </c>
      <c r="J630" s="13">
        <v>42559</v>
      </c>
      <c r="L630" s="21">
        <v>66.666669999999996</v>
      </c>
      <c r="M630" s="8">
        <v>1000</v>
      </c>
      <c r="N630">
        <v>9.4</v>
      </c>
      <c r="O630" s="12">
        <v>15</v>
      </c>
      <c r="Q630" s="14"/>
      <c r="S630">
        <v>11</v>
      </c>
      <c r="T630" s="2">
        <v>5.0000000000000001E-3</v>
      </c>
      <c r="U630" s="22">
        <v>42429</v>
      </c>
      <c r="V630" s="7" t="str">
        <f t="shared" ca="1" si="18"/>
        <v>http://keyinvest-de.ubs.com/DE/Showpage.aspx?pageID=5&amp;wkn=UT6UKZ</v>
      </c>
      <c r="W630" s="7" t="str">
        <f t="shared" ca="1" si="19"/>
        <v>DEUT6UKZ=UBSF</v>
      </c>
    </row>
    <row r="631" spans="1:23">
      <c r="A631" s="7" t="s">
        <v>18</v>
      </c>
      <c r="B631" s="7" t="s">
        <v>147</v>
      </c>
      <c r="C631" s="12" t="s">
        <v>232</v>
      </c>
      <c r="D631" t="s">
        <v>97</v>
      </c>
      <c r="E631">
        <v>14.57</v>
      </c>
      <c r="F631" t="s">
        <v>121</v>
      </c>
      <c r="G631" t="s">
        <v>122</v>
      </c>
      <c r="H631" s="22">
        <v>42377</v>
      </c>
      <c r="I631" s="13">
        <v>42769</v>
      </c>
      <c r="J631" s="13">
        <v>42776</v>
      </c>
      <c r="L631" s="21">
        <v>66.666669999999996</v>
      </c>
      <c r="M631" s="8">
        <v>1000</v>
      </c>
      <c r="N631">
        <v>8.4</v>
      </c>
      <c r="O631" s="12">
        <v>15</v>
      </c>
      <c r="Q631" s="14"/>
      <c r="S631">
        <v>11</v>
      </c>
      <c r="T631" s="2">
        <v>0.01</v>
      </c>
      <c r="U631" s="22">
        <v>42429</v>
      </c>
      <c r="V631" s="7" t="str">
        <f t="shared" ca="1" si="18"/>
        <v>http://keyinvest-de.ubs.com/DE/Showpage.aspx?pageID=5&amp;wkn=UT6TZL</v>
      </c>
      <c r="W631" s="7" t="str">
        <f t="shared" ca="1" si="19"/>
        <v>DEUT6TZL=UBSF</v>
      </c>
    </row>
    <row r="632" spans="1:23">
      <c r="A632" s="7" t="s">
        <v>18</v>
      </c>
      <c r="B632" s="7" t="s">
        <v>147</v>
      </c>
      <c r="C632" s="12" t="s">
        <v>233</v>
      </c>
      <c r="D632" t="s">
        <v>97</v>
      </c>
      <c r="E632">
        <v>14.57</v>
      </c>
      <c r="F632" t="s">
        <v>121</v>
      </c>
      <c r="G632" t="s">
        <v>122</v>
      </c>
      <c r="H632" s="22">
        <v>42377</v>
      </c>
      <c r="I632" s="13">
        <v>42832</v>
      </c>
      <c r="J632" s="13">
        <v>42843</v>
      </c>
      <c r="L632" s="21">
        <v>66.666669999999996</v>
      </c>
      <c r="M632" s="8">
        <v>1000</v>
      </c>
      <c r="N632">
        <v>8.1999999999999993</v>
      </c>
      <c r="O632" s="12">
        <v>15</v>
      </c>
      <c r="Q632" s="14"/>
      <c r="S632">
        <v>11</v>
      </c>
      <c r="T632" s="2">
        <v>0.01</v>
      </c>
      <c r="U632" s="22">
        <v>42429</v>
      </c>
      <c r="V632" s="7" t="str">
        <f t="shared" ca="1" si="18"/>
        <v>http://keyinvest-de.ubs.com/DE/Showpage.aspx?pageID=5&amp;wkn=UT6ZCK</v>
      </c>
      <c r="W632" s="7" t="str">
        <f t="shared" ca="1" si="19"/>
        <v>DEUT6ZCK=UBSF</v>
      </c>
    </row>
    <row r="633" spans="1:23">
      <c r="A633" s="7" t="s">
        <v>18</v>
      </c>
      <c r="B633" s="7" t="s">
        <v>147</v>
      </c>
      <c r="C633" s="12" t="s">
        <v>1310</v>
      </c>
      <c r="D633" t="s">
        <v>97</v>
      </c>
      <c r="E633">
        <v>14.2</v>
      </c>
      <c r="F633" t="s">
        <v>121</v>
      </c>
      <c r="G633" t="s">
        <v>122</v>
      </c>
      <c r="H633" s="22">
        <v>42402</v>
      </c>
      <c r="I633" s="13">
        <v>42587</v>
      </c>
      <c r="J633" s="13">
        <v>42594</v>
      </c>
      <c r="L633" s="21">
        <v>71.428569999999993</v>
      </c>
      <c r="M633" s="8">
        <v>1000</v>
      </c>
      <c r="N633">
        <v>12</v>
      </c>
      <c r="O633" s="12">
        <v>14</v>
      </c>
      <c r="S633">
        <v>11</v>
      </c>
      <c r="T633" s="2">
        <v>5.0000000000000001E-3</v>
      </c>
      <c r="U633" s="22">
        <v>42429</v>
      </c>
      <c r="V633" s="7" t="str">
        <f t="shared" ca="1" si="18"/>
        <v>http://keyinvest-de.ubs.com/DE/Showpage.aspx?pageID=5&amp;wkn=UT6XHS</v>
      </c>
      <c r="W633" s="7" t="str">
        <f t="shared" ca="1" si="19"/>
        <v>DEUT6XHS=UBSF</v>
      </c>
    </row>
    <row r="634" spans="1:23">
      <c r="A634" s="7" t="s">
        <v>18</v>
      </c>
      <c r="B634" s="7" t="s">
        <v>147</v>
      </c>
      <c r="C634" s="12" t="s">
        <v>1311</v>
      </c>
      <c r="D634" t="s">
        <v>97</v>
      </c>
      <c r="E634">
        <v>14.2</v>
      </c>
      <c r="F634" t="s">
        <v>121</v>
      </c>
      <c r="G634" t="s">
        <v>122</v>
      </c>
      <c r="H634" s="22">
        <v>42402</v>
      </c>
      <c r="I634" s="13">
        <v>42797</v>
      </c>
      <c r="J634" s="13">
        <v>42804</v>
      </c>
      <c r="L634" s="21">
        <v>71.428569999999993</v>
      </c>
      <c r="M634" s="8">
        <v>1000</v>
      </c>
      <c r="N634">
        <v>8.8000000000000007</v>
      </c>
      <c r="O634" s="12">
        <v>14</v>
      </c>
      <c r="S634">
        <v>11</v>
      </c>
      <c r="T634" s="2">
        <v>0.01</v>
      </c>
      <c r="U634" s="22">
        <v>42429</v>
      </c>
      <c r="V634" s="7" t="str">
        <f t="shared" ca="1" si="18"/>
        <v>http://keyinvest-de.ubs.com/DE/Showpage.aspx?pageID=5&amp;wkn=UT7L8Z</v>
      </c>
      <c r="W634" s="7" t="str">
        <f t="shared" ca="1" si="19"/>
        <v>DEUT7L8Z=UBSF</v>
      </c>
    </row>
    <row r="635" spans="1:23">
      <c r="A635" s="7" t="s">
        <v>18</v>
      </c>
      <c r="B635" s="7" t="s">
        <v>147</v>
      </c>
      <c r="C635" t="s">
        <v>1312</v>
      </c>
      <c r="D635" t="s">
        <v>97</v>
      </c>
      <c r="E635">
        <v>14.2</v>
      </c>
      <c r="F635" t="s">
        <v>121</v>
      </c>
      <c r="G635" t="s">
        <v>122</v>
      </c>
      <c r="H635" s="22">
        <v>42402</v>
      </c>
      <c r="I635" s="13">
        <v>42888</v>
      </c>
      <c r="J635" s="13">
        <v>42895</v>
      </c>
      <c r="L635" s="21">
        <v>71.428569999999993</v>
      </c>
      <c r="M635" s="8">
        <v>1000</v>
      </c>
      <c r="N635">
        <v>8.8000000000000007</v>
      </c>
      <c r="O635" s="12">
        <v>14</v>
      </c>
      <c r="Q635" s="12"/>
      <c r="S635">
        <v>11</v>
      </c>
      <c r="T635" s="2">
        <v>0.01</v>
      </c>
      <c r="U635" s="22">
        <v>42429</v>
      </c>
      <c r="V635" s="7" t="str">
        <f t="shared" ca="1" si="18"/>
        <v>http://keyinvest-de.ubs.com/DE/Showpage.aspx?pageID=5&amp;wkn=UT7TCX</v>
      </c>
      <c r="W635" s="7" t="str">
        <f t="shared" ca="1" si="19"/>
        <v>DEUT7TCX=UBSF</v>
      </c>
    </row>
    <row r="636" spans="1:23">
      <c r="A636" s="7" t="s">
        <v>18</v>
      </c>
      <c r="B636" s="7" t="s">
        <v>147</v>
      </c>
      <c r="C636" t="s">
        <v>252</v>
      </c>
      <c r="D636" t="s">
        <v>100</v>
      </c>
      <c r="E636">
        <v>29.21</v>
      </c>
      <c r="F636" t="s">
        <v>127</v>
      </c>
      <c r="G636" t="s">
        <v>128</v>
      </c>
      <c r="H636" s="22">
        <v>42377</v>
      </c>
      <c r="I636" s="13">
        <v>42552</v>
      </c>
      <c r="J636" s="13">
        <v>42559</v>
      </c>
      <c r="L636" s="21">
        <v>33.333329999999997</v>
      </c>
      <c r="M636" s="8">
        <v>1000</v>
      </c>
      <c r="N636">
        <v>9.9</v>
      </c>
      <c r="O636" s="12">
        <v>30</v>
      </c>
      <c r="Q636" s="14"/>
      <c r="S636">
        <v>22.5</v>
      </c>
      <c r="T636" s="2">
        <v>5.0000000000000001E-3</v>
      </c>
      <c r="U636" s="22">
        <v>42429</v>
      </c>
      <c r="V636" s="7" t="str">
        <f t="shared" ca="1" si="18"/>
        <v>http://keyinvest-de.ubs.com/DE/Showpage.aspx?pageID=5&amp;wkn=UT653L</v>
      </c>
      <c r="W636" s="7" t="str">
        <f t="shared" ca="1" si="19"/>
        <v>DEUT653L=UBSF</v>
      </c>
    </row>
    <row r="637" spans="1:23">
      <c r="A637" s="7" t="s">
        <v>18</v>
      </c>
      <c r="B637" s="7" t="s">
        <v>147</v>
      </c>
      <c r="C637" t="s">
        <v>253</v>
      </c>
      <c r="D637" t="s">
        <v>100</v>
      </c>
      <c r="E637">
        <v>29.21</v>
      </c>
      <c r="F637" t="s">
        <v>127</v>
      </c>
      <c r="G637" t="s">
        <v>128</v>
      </c>
      <c r="H637" s="22">
        <v>42377</v>
      </c>
      <c r="I637" s="13">
        <v>42769</v>
      </c>
      <c r="J637" s="13">
        <v>42776</v>
      </c>
      <c r="L637" s="21">
        <v>33.333329999999997</v>
      </c>
      <c r="M637" s="8">
        <v>1000</v>
      </c>
      <c r="N637">
        <v>8.6</v>
      </c>
      <c r="O637" s="12">
        <v>30</v>
      </c>
      <c r="Q637" s="14"/>
      <c r="S637">
        <v>22.5</v>
      </c>
      <c r="T637" s="2">
        <v>0.01</v>
      </c>
      <c r="U637" s="22">
        <v>42429</v>
      </c>
      <c r="V637" s="7" t="str">
        <f t="shared" ca="1" si="18"/>
        <v>http://keyinvest-de.ubs.com/DE/Showpage.aspx?pageID=5&amp;wkn=UT6PYH</v>
      </c>
      <c r="W637" s="7" t="str">
        <f t="shared" ca="1" si="19"/>
        <v>DEUT6PYH=UBSF</v>
      </c>
    </row>
    <row r="638" spans="1:23">
      <c r="A638" s="7" t="s">
        <v>18</v>
      </c>
      <c r="B638" s="7" t="s">
        <v>147</v>
      </c>
      <c r="C638" t="s">
        <v>254</v>
      </c>
      <c r="D638" t="s">
        <v>100</v>
      </c>
      <c r="E638">
        <v>29.21</v>
      </c>
      <c r="F638" t="s">
        <v>127</v>
      </c>
      <c r="G638" t="s">
        <v>128</v>
      </c>
      <c r="H638" s="22">
        <v>42377</v>
      </c>
      <c r="I638" s="13">
        <v>42832</v>
      </c>
      <c r="J638" s="13">
        <v>42843</v>
      </c>
      <c r="L638" s="21">
        <v>33.333329999999997</v>
      </c>
      <c r="M638" s="8">
        <v>1000</v>
      </c>
      <c r="N638">
        <v>9.4</v>
      </c>
      <c r="O638" s="12">
        <v>30</v>
      </c>
      <c r="Q638" s="14"/>
      <c r="S638">
        <v>22.5</v>
      </c>
      <c r="T638" s="2">
        <v>0.01</v>
      </c>
      <c r="U638" s="22">
        <v>42429</v>
      </c>
      <c r="V638" s="7" t="str">
        <f t="shared" ca="1" si="18"/>
        <v>http://keyinvest-de.ubs.com/DE/Showpage.aspx?pageID=5&amp;wkn=UT7DR3</v>
      </c>
      <c r="W638" s="7" t="str">
        <f t="shared" ca="1" si="19"/>
        <v>DEUT7DR3=UBSF</v>
      </c>
    </row>
    <row r="639" spans="1:23">
      <c r="A639" s="7" t="s">
        <v>18</v>
      </c>
      <c r="B639" s="7" t="s">
        <v>147</v>
      </c>
      <c r="C639" s="12" t="s">
        <v>1349</v>
      </c>
      <c r="D639" t="s">
        <v>100</v>
      </c>
      <c r="E639">
        <v>26.5</v>
      </c>
      <c r="F639" t="s">
        <v>127</v>
      </c>
      <c r="G639" t="s">
        <v>128</v>
      </c>
      <c r="H639" s="22">
        <v>42402</v>
      </c>
      <c r="I639" s="13">
        <v>42587</v>
      </c>
      <c r="J639" s="13">
        <v>42594</v>
      </c>
      <c r="L639" s="21">
        <v>40</v>
      </c>
      <c r="M639" s="8">
        <v>1000</v>
      </c>
      <c r="N639">
        <v>10.6</v>
      </c>
      <c r="O639" s="12">
        <v>25</v>
      </c>
      <c r="S639">
        <v>20</v>
      </c>
      <c r="T639" s="2">
        <v>5.0000000000000001E-3</v>
      </c>
      <c r="U639" s="22">
        <v>42429</v>
      </c>
      <c r="V639" s="7" t="str">
        <f t="shared" ca="1" si="18"/>
        <v>http://keyinvest-de.ubs.com/DE/Showpage.aspx?pageID=5&amp;wkn=UT7XWG</v>
      </c>
      <c r="W639" s="7" t="str">
        <f t="shared" ca="1" si="19"/>
        <v>DEUT7XWG=UBSF</v>
      </c>
    </row>
    <row r="640" spans="1:23">
      <c r="A640" s="7" t="s">
        <v>18</v>
      </c>
      <c r="B640" s="7" t="s">
        <v>147</v>
      </c>
      <c r="C640" s="21" t="s">
        <v>1350</v>
      </c>
      <c r="D640" t="s">
        <v>100</v>
      </c>
      <c r="E640">
        <v>26.5</v>
      </c>
      <c r="F640" t="s">
        <v>127</v>
      </c>
      <c r="G640" t="s">
        <v>128</v>
      </c>
      <c r="H640" s="22">
        <v>42402</v>
      </c>
      <c r="I640" s="13">
        <v>42797</v>
      </c>
      <c r="J640" s="13">
        <v>42804</v>
      </c>
      <c r="L640" s="21">
        <v>40</v>
      </c>
      <c r="M640" s="8">
        <v>1000</v>
      </c>
      <c r="N640">
        <v>9</v>
      </c>
      <c r="O640" s="12">
        <v>25</v>
      </c>
      <c r="Q640" s="12"/>
      <c r="S640">
        <v>20</v>
      </c>
      <c r="T640" s="2">
        <v>0.01</v>
      </c>
      <c r="U640" s="22">
        <v>42429</v>
      </c>
      <c r="V640" s="7" t="str">
        <f t="shared" ca="1" si="18"/>
        <v>http://keyinvest-de.ubs.com/DE/Showpage.aspx?pageID=5&amp;wkn=UT63A7</v>
      </c>
      <c r="W640" s="7" t="str">
        <f t="shared" ca="1" si="19"/>
        <v>DEUT63A7=UBSF</v>
      </c>
    </row>
    <row r="641" spans="1:23">
      <c r="A641" s="7" t="s">
        <v>18</v>
      </c>
      <c r="B641" s="7" t="s">
        <v>147</v>
      </c>
      <c r="C641" s="12" t="s">
        <v>1351</v>
      </c>
      <c r="D641" t="s">
        <v>100</v>
      </c>
      <c r="E641">
        <v>26.5</v>
      </c>
      <c r="F641" t="s">
        <v>127</v>
      </c>
      <c r="G641" t="s">
        <v>128</v>
      </c>
      <c r="H641" s="22">
        <v>42402</v>
      </c>
      <c r="I641" s="13">
        <v>42888</v>
      </c>
      <c r="J641" s="13">
        <v>42895</v>
      </c>
      <c r="L641" s="21">
        <v>40</v>
      </c>
      <c r="M641" s="8">
        <v>1000</v>
      </c>
      <c r="N641">
        <v>8.3000000000000007</v>
      </c>
      <c r="O641" s="12">
        <v>25</v>
      </c>
      <c r="Q641" s="21"/>
      <c r="S641">
        <v>20</v>
      </c>
      <c r="T641" s="2">
        <v>0.01</v>
      </c>
      <c r="U641" s="22">
        <v>42429</v>
      </c>
      <c r="V641" s="7" t="str">
        <f t="shared" ca="1" si="18"/>
        <v>http://keyinvest-de.ubs.com/DE/Showpage.aspx?pageID=5&amp;wkn=UT63A8</v>
      </c>
      <c r="W641" s="7" t="str">
        <f t="shared" ca="1" si="19"/>
        <v>DEUT63A8=UBSF</v>
      </c>
    </row>
    <row r="642" spans="1:23">
      <c r="A642" s="7" t="s">
        <v>18</v>
      </c>
      <c r="B642" s="7" t="s">
        <v>147</v>
      </c>
      <c r="C642" s="12" t="s">
        <v>318</v>
      </c>
      <c r="D642" t="s">
        <v>171</v>
      </c>
      <c r="E642">
        <v>56.45</v>
      </c>
      <c r="F642" t="s">
        <v>168</v>
      </c>
      <c r="G642" t="s">
        <v>180</v>
      </c>
      <c r="H642" s="22">
        <v>42377</v>
      </c>
      <c r="I642" s="13">
        <v>42552</v>
      </c>
      <c r="J642" s="13">
        <v>42559</v>
      </c>
      <c r="L642" s="21">
        <v>17.241379999999999</v>
      </c>
      <c r="M642" s="8">
        <v>1000</v>
      </c>
      <c r="N642">
        <v>16.100000000000001</v>
      </c>
      <c r="O642" s="12">
        <v>58</v>
      </c>
      <c r="Q642" s="14"/>
      <c r="S642">
        <v>45</v>
      </c>
      <c r="T642" s="2">
        <v>5.0000000000000001E-3</v>
      </c>
      <c r="U642" s="22">
        <v>42429</v>
      </c>
      <c r="V642" s="7" t="str">
        <f t="shared" ref="V642:V705" ca="1" si="20">"http://keyinvest-de.ubs.com/DE/Showpage.aspx?pageID=5&amp;wkn="&amp;C642</f>
        <v>http://keyinvest-de.ubs.com/DE/Showpage.aspx?pageID=5&amp;wkn=UT7DP4</v>
      </c>
      <c r="W642" s="7" t="str">
        <f t="shared" ref="W642:W705" ca="1" si="21">"DE"&amp;C642&amp;"=UBSF"</f>
        <v>DEUT7DP4=UBSF</v>
      </c>
    </row>
    <row r="643" spans="1:23">
      <c r="A643" s="7" t="s">
        <v>18</v>
      </c>
      <c r="B643" s="7" t="s">
        <v>147</v>
      </c>
      <c r="C643" s="12" t="s">
        <v>319</v>
      </c>
      <c r="D643" t="s">
        <v>171</v>
      </c>
      <c r="E643">
        <v>56.45</v>
      </c>
      <c r="F643" t="s">
        <v>168</v>
      </c>
      <c r="G643" t="s">
        <v>180</v>
      </c>
      <c r="H643" s="22">
        <v>42377</v>
      </c>
      <c r="I643" s="13">
        <v>42769</v>
      </c>
      <c r="J643" s="13">
        <v>42776</v>
      </c>
      <c r="L643" s="21">
        <v>17.241379999999999</v>
      </c>
      <c r="M643" s="8">
        <v>1000</v>
      </c>
      <c r="N643">
        <v>10.9</v>
      </c>
      <c r="O643" s="12">
        <v>58</v>
      </c>
      <c r="Q643" s="14"/>
      <c r="S643">
        <v>45</v>
      </c>
      <c r="T643" s="2">
        <v>0.01</v>
      </c>
      <c r="U643" s="22">
        <v>42429</v>
      </c>
      <c r="V643" s="7" t="str">
        <f t="shared" ca="1" si="20"/>
        <v>http://keyinvest-de.ubs.com/DE/Showpage.aspx?pageID=5&amp;wkn=UT6ZEZ</v>
      </c>
      <c r="W643" s="7" t="str">
        <f t="shared" ca="1" si="21"/>
        <v>DEUT6ZEZ=UBSF</v>
      </c>
    </row>
    <row r="644" spans="1:23">
      <c r="A644" s="7" t="s">
        <v>18</v>
      </c>
      <c r="B644" s="7" t="s">
        <v>147</v>
      </c>
      <c r="C644" s="12" t="s">
        <v>1125</v>
      </c>
      <c r="D644" t="s">
        <v>171</v>
      </c>
      <c r="E644">
        <v>50.5</v>
      </c>
      <c r="F644" t="s">
        <v>168</v>
      </c>
      <c r="G644" t="s">
        <v>180</v>
      </c>
      <c r="H644" s="22">
        <v>42388</v>
      </c>
      <c r="I644" s="13">
        <v>42552</v>
      </c>
      <c r="J644" s="13">
        <v>42559</v>
      </c>
      <c r="L644" s="21">
        <v>20</v>
      </c>
      <c r="M644" s="8">
        <v>1000</v>
      </c>
      <c r="N644">
        <v>15.4</v>
      </c>
      <c r="O644" s="12">
        <v>50</v>
      </c>
      <c r="S644">
        <v>40</v>
      </c>
      <c r="T644" s="2">
        <v>5.0000000000000001E-3</v>
      </c>
      <c r="U644" s="22">
        <v>42429</v>
      </c>
      <c r="V644" s="7" t="str">
        <f t="shared" ca="1" si="20"/>
        <v>http://keyinvest-de.ubs.com/DE/Showpage.aspx?pageID=5&amp;wkn=UT60QQ</v>
      </c>
      <c r="W644" s="7" t="str">
        <f t="shared" ca="1" si="21"/>
        <v>DEUT60QQ=UBSF</v>
      </c>
    </row>
    <row r="645" spans="1:23">
      <c r="A645" s="7" t="s">
        <v>18</v>
      </c>
      <c r="B645" s="7" t="s">
        <v>147</v>
      </c>
      <c r="C645" t="s">
        <v>1126</v>
      </c>
      <c r="D645" t="s">
        <v>171</v>
      </c>
      <c r="E645">
        <v>50.5</v>
      </c>
      <c r="F645" t="s">
        <v>168</v>
      </c>
      <c r="G645" t="s">
        <v>180</v>
      </c>
      <c r="H645" s="22">
        <v>42388</v>
      </c>
      <c r="I645" s="13">
        <v>42832</v>
      </c>
      <c r="J645" s="13">
        <v>42843</v>
      </c>
      <c r="L645" s="21">
        <v>20</v>
      </c>
      <c r="M645" s="8">
        <v>1000</v>
      </c>
      <c r="N645">
        <v>10.4</v>
      </c>
      <c r="O645" s="12">
        <v>50</v>
      </c>
      <c r="Q645" s="12"/>
      <c r="S645">
        <v>40</v>
      </c>
      <c r="T645" s="2">
        <v>0.01</v>
      </c>
      <c r="U645" s="22">
        <v>42429</v>
      </c>
      <c r="V645" s="7" t="str">
        <f t="shared" ca="1" si="20"/>
        <v>http://keyinvest-de.ubs.com/DE/Showpage.aspx?pageID=5&amp;wkn=UT69WB</v>
      </c>
      <c r="W645" s="7" t="str">
        <f t="shared" ca="1" si="21"/>
        <v>DEUT69WB=UBSF</v>
      </c>
    </row>
    <row r="646" spans="1:23">
      <c r="A646" s="7" t="s">
        <v>18</v>
      </c>
      <c r="B646" s="7" t="s">
        <v>147</v>
      </c>
      <c r="C646" t="s">
        <v>1352</v>
      </c>
      <c r="D646" t="s">
        <v>171</v>
      </c>
      <c r="E646">
        <v>44.3</v>
      </c>
      <c r="F646" t="s">
        <v>168</v>
      </c>
      <c r="G646" t="s">
        <v>180</v>
      </c>
      <c r="H646" s="22">
        <v>42402</v>
      </c>
      <c r="I646" s="13">
        <v>42587</v>
      </c>
      <c r="J646" s="13">
        <v>42594</v>
      </c>
      <c r="L646" s="21">
        <v>22.22222</v>
      </c>
      <c r="M646" s="8">
        <v>1000</v>
      </c>
      <c r="N646">
        <v>16.8</v>
      </c>
      <c r="O646" s="12">
        <v>45</v>
      </c>
      <c r="Q646" s="12"/>
      <c r="S646">
        <v>35</v>
      </c>
      <c r="T646" s="2">
        <v>5.0000000000000001E-3</v>
      </c>
      <c r="U646" s="22">
        <v>42429</v>
      </c>
      <c r="V646" s="7" t="str">
        <f t="shared" ca="1" si="20"/>
        <v>http://keyinvest-de.ubs.com/DE/Showpage.aspx?pageID=5&amp;wkn=UT67ED</v>
      </c>
      <c r="W646" s="7" t="str">
        <f t="shared" ca="1" si="21"/>
        <v>DEUT67ED=UBSF</v>
      </c>
    </row>
    <row r="647" spans="1:23">
      <c r="A647" s="7" t="s">
        <v>18</v>
      </c>
      <c r="B647" s="7" t="s">
        <v>147</v>
      </c>
      <c r="C647" t="s">
        <v>1353</v>
      </c>
      <c r="D647" t="s">
        <v>171</v>
      </c>
      <c r="E647">
        <v>44.3</v>
      </c>
      <c r="F647" t="s">
        <v>168</v>
      </c>
      <c r="G647" t="s">
        <v>180</v>
      </c>
      <c r="H647" s="22">
        <v>42402</v>
      </c>
      <c r="I647" s="13">
        <v>42797</v>
      </c>
      <c r="J647" s="13">
        <v>42804</v>
      </c>
      <c r="L647" s="21">
        <v>22.22222</v>
      </c>
      <c r="M647" s="8">
        <v>1000</v>
      </c>
      <c r="N647">
        <v>12.1</v>
      </c>
      <c r="O647" s="12">
        <v>45</v>
      </c>
      <c r="Q647" s="12"/>
      <c r="S647">
        <v>35</v>
      </c>
      <c r="T647" s="2">
        <v>0.01</v>
      </c>
      <c r="U647" s="22">
        <v>42429</v>
      </c>
      <c r="V647" s="7" t="str">
        <f t="shared" ca="1" si="20"/>
        <v>http://keyinvest-de.ubs.com/DE/Showpage.aspx?pageID=5&amp;wkn=UT7B0L</v>
      </c>
      <c r="W647" s="7" t="str">
        <f t="shared" ca="1" si="21"/>
        <v>DEUT7B0L=UBSF</v>
      </c>
    </row>
    <row r="648" spans="1:23">
      <c r="A648" s="7" t="s">
        <v>18</v>
      </c>
      <c r="B648" s="7" t="s">
        <v>147</v>
      </c>
      <c r="C648" t="s">
        <v>1354</v>
      </c>
      <c r="D648" t="s">
        <v>171</v>
      </c>
      <c r="E648">
        <v>44.3</v>
      </c>
      <c r="F648" t="s">
        <v>168</v>
      </c>
      <c r="G648" t="s">
        <v>180</v>
      </c>
      <c r="H648" s="22">
        <v>42402</v>
      </c>
      <c r="I648" s="13">
        <v>42888</v>
      </c>
      <c r="J648" s="13">
        <v>42895</v>
      </c>
      <c r="L648" s="21">
        <v>22.22222</v>
      </c>
      <c r="M648" s="8">
        <v>1000</v>
      </c>
      <c r="N648">
        <v>10.7</v>
      </c>
      <c r="O648" s="12">
        <v>45</v>
      </c>
      <c r="Q648" s="12"/>
      <c r="S648">
        <v>35</v>
      </c>
      <c r="T648" s="2">
        <v>0.01</v>
      </c>
      <c r="U648" s="22">
        <v>42429</v>
      </c>
      <c r="V648" s="7" t="str">
        <f t="shared" ca="1" si="20"/>
        <v>http://keyinvest-de.ubs.com/DE/Showpage.aspx?pageID=5&amp;wkn=UT6RG7</v>
      </c>
      <c r="W648" s="7" t="str">
        <f t="shared" ca="1" si="21"/>
        <v>DEUT6RG7=UBSF</v>
      </c>
    </row>
    <row r="649" spans="1:23">
      <c r="A649" s="7" t="s">
        <v>18</v>
      </c>
      <c r="B649" s="7" t="s">
        <v>147</v>
      </c>
      <c r="C649" t="s">
        <v>255</v>
      </c>
      <c r="D649" t="s">
        <v>3</v>
      </c>
      <c r="E649">
        <v>186.6</v>
      </c>
      <c r="F649" t="s">
        <v>35</v>
      </c>
      <c r="G649" t="s">
        <v>36</v>
      </c>
      <c r="H649" s="22">
        <v>42377</v>
      </c>
      <c r="I649" s="13">
        <v>42552</v>
      </c>
      <c r="J649" s="13">
        <v>42559</v>
      </c>
      <c r="L649" s="21">
        <v>5.2631579999999998</v>
      </c>
      <c r="M649" s="8">
        <v>1000</v>
      </c>
      <c r="N649">
        <v>4.9000000000000004</v>
      </c>
      <c r="O649" s="12">
        <v>190</v>
      </c>
      <c r="Q649" s="14"/>
      <c r="S649">
        <v>150</v>
      </c>
      <c r="T649" s="2">
        <v>5.0000000000000001E-3</v>
      </c>
      <c r="U649" s="22">
        <v>42429</v>
      </c>
      <c r="V649" s="7" t="str">
        <f t="shared" ca="1" si="20"/>
        <v>http://keyinvest-de.ubs.com/DE/Showpage.aspx?pageID=5&amp;wkn=UT60K9</v>
      </c>
      <c r="W649" s="7" t="str">
        <f t="shared" ca="1" si="21"/>
        <v>DEUT60K9=UBSF</v>
      </c>
    </row>
    <row r="650" spans="1:23">
      <c r="A650" s="7" t="s">
        <v>18</v>
      </c>
      <c r="B650" s="7" t="s">
        <v>147</v>
      </c>
      <c r="C650" s="12" t="s">
        <v>256</v>
      </c>
      <c r="D650" t="s">
        <v>3</v>
      </c>
      <c r="E650">
        <v>186.6</v>
      </c>
      <c r="F650" t="s">
        <v>35</v>
      </c>
      <c r="G650" t="s">
        <v>36</v>
      </c>
      <c r="H650" s="22">
        <v>42377</v>
      </c>
      <c r="I650" s="13">
        <v>42769</v>
      </c>
      <c r="J650" s="13">
        <v>42776</v>
      </c>
      <c r="L650" s="21">
        <v>5.2631579999999998</v>
      </c>
      <c r="M650" s="8">
        <v>1000</v>
      </c>
      <c r="N650">
        <v>4.9000000000000004</v>
      </c>
      <c r="O650" s="12">
        <v>190</v>
      </c>
      <c r="Q650" s="14"/>
      <c r="S650">
        <v>150</v>
      </c>
      <c r="T650" s="2">
        <v>0.01</v>
      </c>
      <c r="U650" s="22">
        <v>42429</v>
      </c>
      <c r="V650" s="7" t="str">
        <f t="shared" ca="1" si="20"/>
        <v>http://keyinvest-de.ubs.com/DE/Showpage.aspx?pageID=5&amp;wkn=UT6UNE</v>
      </c>
      <c r="W650" s="7" t="str">
        <f t="shared" ca="1" si="21"/>
        <v>DEUT6UNE=UBSF</v>
      </c>
    </row>
    <row r="651" spans="1:23">
      <c r="A651" s="7" t="s">
        <v>18</v>
      </c>
      <c r="B651" s="7" t="s">
        <v>147</v>
      </c>
      <c r="C651" s="21" t="s">
        <v>257</v>
      </c>
      <c r="D651" t="s">
        <v>3</v>
      </c>
      <c r="E651">
        <v>186.6</v>
      </c>
      <c r="F651" t="s">
        <v>35</v>
      </c>
      <c r="G651" t="s">
        <v>36</v>
      </c>
      <c r="H651" s="22">
        <v>42377</v>
      </c>
      <c r="I651" s="13">
        <v>42832</v>
      </c>
      <c r="J651" s="13">
        <v>42843</v>
      </c>
      <c r="L651" s="21">
        <v>5.7142860000000004</v>
      </c>
      <c r="M651" s="8">
        <v>1000</v>
      </c>
      <c r="N651">
        <v>2.5</v>
      </c>
      <c r="O651" s="12">
        <v>175</v>
      </c>
      <c r="Q651" s="14"/>
      <c r="S651">
        <v>140</v>
      </c>
      <c r="T651" s="2">
        <v>0.01</v>
      </c>
      <c r="U651" s="22">
        <v>42429</v>
      </c>
      <c r="V651" s="7" t="str">
        <f t="shared" ca="1" si="20"/>
        <v>http://keyinvest-de.ubs.com/DE/Showpage.aspx?pageID=5&amp;wkn=UT7WAY</v>
      </c>
      <c r="W651" s="7" t="str">
        <f t="shared" ca="1" si="21"/>
        <v>DEUT7WAY=UBSF</v>
      </c>
    </row>
    <row r="652" spans="1:23">
      <c r="A652" s="7" t="s">
        <v>18</v>
      </c>
      <c r="B652" s="7" t="s">
        <v>147</v>
      </c>
      <c r="C652" s="12" t="s">
        <v>258</v>
      </c>
      <c r="D652" t="s">
        <v>3</v>
      </c>
      <c r="E652">
        <v>186.6</v>
      </c>
      <c r="F652" t="s">
        <v>35</v>
      </c>
      <c r="G652" t="s">
        <v>36</v>
      </c>
      <c r="H652" s="22">
        <v>42377</v>
      </c>
      <c r="I652" s="13">
        <v>42832</v>
      </c>
      <c r="J652" s="13">
        <v>42843</v>
      </c>
      <c r="L652" s="21">
        <v>5.2631579999999998</v>
      </c>
      <c r="M652" s="8">
        <v>1000</v>
      </c>
      <c r="N652">
        <v>4.9000000000000004</v>
      </c>
      <c r="O652" s="12">
        <v>190</v>
      </c>
      <c r="Q652" s="14"/>
      <c r="S652">
        <v>150</v>
      </c>
      <c r="T652" s="2">
        <v>0.01</v>
      </c>
      <c r="U652" s="22">
        <v>42429</v>
      </c>
      <c r="V652" s="7" t="str">
        <f t="shared" ca="1" si="20"/>
        <v>http://keyinvest-de.ubs.com/DE/Showpage.aspx?pageID=5&amp;wkn=UT64RL</v>
      </c>
      <c r="W652" s="7" t="str">
        <f t="shared" ca="1" si="21"/>
        <v>DEUT64RL=UBSF</v>
      </c>
    </row>
    <row r="653" spans="1:23">
      <c r="A653" s="7" t="s">
        <v>18</v>
      </c>
      <c r="B653" s="7" t="s">
        <v>147</v>
      </c>
      <c r="C653" t="s">
        <v>1355</v>
      </c>
      <c r="D653" t="s">
        <v>3</v>
      </c>
      <c r="E653">
        <v>173.4</v>
      </c>
      <c r="F653" t="s">
        <v>35</v>
      </c>
      <c r="G653" t="s">
        <v>36</v>
      </c>
      <c r="H653" s="22">
        <v>42402</v>
      </c>
      <c r="I653" s="13">
        <v>42587</v>
      </c>
      <c r="J653" s="13">
        <v>42594</v>
      </c>
      <c r="L653" s="21">
        <v>5.7142860000000004</v>
      </c>
      <c r="M653" s="8">
        <v>1000</v>
      </c>
      <c r="N653">
        <v>8.1999999999999993</v>
      </c>
      <c r="O653" s="12">
        <v>175</v>
      </c>
      <c r="Q653" s="21"/>
      <c r="S653">
        <v>140</v>
      </c>
      <c r="T653" s="2">
        <v>5.0000000000000001E-3</v>
      </c>
      <c r="U653" s="22">
        <v>42429</v>
      </c>
      <c r="V653" s="7" t="str">
        <f t="shared" ca="1" si="20"/>
        <v>http://keyinvest-de.ubs.com/DE/Showpage.aspx?pageID=5&amp;wkn=UT6RFV</v>
      </c>
      <c r="W653" s="7" t="str">
        <f t="shared" ca="1" si="21"/>
        <v>DEUT6RFV=UBSF</v>
      </c>
    </row>
    <row r="654" spans="1:23">
      <c r="A654" s="7" t="s">
        <v>18</v>
      </c>
      <c r="B654" s="7" t="s">
        <v>147</v>
      </c>
      <c r="C654" t="s">
        <v>1356</v>
      </c>
      <c r="D654" t="s">
        <v>3</v>
      </c>
      <c r="E654">
        <v>173.4</v>
      </c>
      <c r="F654" t="s">
        <v>35</v>
      </c>
      <c r="G654" t="s">
        <v>36</v>
      </c>
      <c r="H654" s="22">
        <v>42402</v>
      </c>
      <c r="I654" s="13">
        <v>42797</v>
      </c>
      <c r="J654" s="13">
        <v>42804</v>
      </c>
      <c r="L654" s="21">
        <v>5.7142860000000004</v>
      </c>
      <c r="M654" s="8">
        <v>1000</v>
      </c>
      <c r="N654">
        <v>6.1</v>
      </c>
      <c r="O654" s="12">
        <v>175</v>
      </c>
      <c r="Q654" s="21"/>
      <c r="S654">
        <v>140</v>
      </c>
      <c r="T654" s="2">
        <v>0.01</v>
      </c>
      <c r="U654" s="22">
        <v>42429</v>
      </c>
      <c r="V654" s="7" t="str">
        <f t="shared" ca="1" si="20"/>
        <v>http://keyinvest-de.ubs.com/DE/Showpage.aspx?pageID=5&amp;wkn=UT7XWH</v>
      </c>
      <c r="W654" s="7" t="str">
        <f t="shared" ca="1" si="21"/>
        <v>DEUT7XWH=UBSF</v>
      </c>
    </row>
    <row r="655" spans="1:23">
      <c r="A655" s="7" t="s">
        <v>18</v>
      </c>
      <c r="B655" s="7" t="s">
        <v>147</v>
      </c>
      <c r="C655" t="s">
        <v>1357</v>
      </c>
      <c r="D655" t="s">
        <v>3</v>
      </c>
      <c r="E655">
        <v>173.4</v>
      </c>
      <c r="F655" t="s">
        <v>35</v>
      </c>
      <c r="G655" t="s">
        <v>36</v>
      </c>
      <c r="H655" s="22">
        <v>42402</v>
      </c>
      <c r="I655" s="13">
        <v>42888</v>
      </c>
      <c r="J655" s="13">
        <v>42895</v>
      </c>
      <c r="L655" s="21">
        <v>5.7142860000000004</v>
      </c>
      <c r="M655" s="8">
        <v>1000</v>
      </c>
      <c r="N655">
        <v>7.1</v>
      </c>
      <c r="O655" s="12">
        <v>175</v>
      </c>
      <c r="Q655" s="12"/>
      <c r="S655">
        <v>140</v>
      </c>
      <c r="T655" s="2">
        <v>0.01</v>
      </c>
      <c r="U655" s="22">
        <v>42429</v>
      </c>
      <c r="V655" s="7" t="str">
        <f t="shared" ca="1" si="20"/>
        <v>http://keyinvest-de.ubs.com/DE/Showpage.aspx?pageID=5&amp;wkn=UT7FD6</v>
      </c>
      <c r="W655" s="7" t="str">
        <f t="shared" ca="1" si="21"/>
        <v>DEUT7FD6=UBSF</v>
      </c>
    </row>
    <row r="656" spans="1:23">
      <c r="A656" s="7" t="s">
        <v>18</v>
      </c>
      <c r="B656" s="7" t="s">
        <v>147</v>
      </c>
      <c r="C656" s="12" t="s">
        <v>259</v>
      </c>
      <c r="D656" t="s">
        <v>101</v>
      </c>
      <c r="E656">
        <v>6.63</v>
      </c>
      <c r="F656" t="s">
        <v>153</v>
      </c>
      <c r="G656" t="s">
        <v>154</v>
      </c>
      <c r="H656" s="22">
        <v>42377</v>
      </c>
      <c r="I656" s="13">
        <v>42552</v>
      </c>
      <c r="J656" s="13">
        <v>42559</v>
      </c>
      <c r="L656" s="21">
        <v>153.84620000000001</v>
      </c>
      <c r="M656" s="8">
        <v>1000</v>
      </c>
      <c r="N656">
        <v>12.1</v>
      </c>
      <c r="O656" s="12">
        <v>6.5</v>
      </c>
      <c r="Q656" s="14"/>
      <c r="S656">
        <v>5</v>
      </c>
      <c r="T656" s="2">
        <v>5.0000000000000001E-3</v>
      </c>
      <c r="U656" s="22">
        <v>42429</v>
      </c>
      <c r="V656" s="7" t="str">
        <f t="shared" ca="1" si="20"/>
        <v>http://keyinvest-de.ubs.com/DE/Showpage.aspx?pageID=5&amp;wkn=UT7RLM</v>
      </c>
      <c r="W656" s="7" t="str">
        <f t="shared" ca="1" si="21"/>
        <v>DEUT7RLM=UBSF</v>
      </c>
    </row>
    <row r="657" spans="1:23">
      <c r="A657" s="7" t="s">
        <v>18</v>
      </c>
      <c r="B657" s="7" t="s">
        <v>147</v>
      </c>
      <c r="C657" s="12" t="s">
        <v>260</v>
      </c>
      <c r="D657" t="s">
        <v>101</v>
      </c>
      <c r="E657">
        <v>6.63</v>
      </c>
      <c r="F657" t="s">
        <v>153</v>
      </c>
      <c r="G657" t="s">
        <v>154</v>
      </c>
      <c r="H657" s="22">
        <v>42377</v>
      </c>
      <c r="I657" s="13">
        <v>42769</v>
      </c>
      <c r="J657" s="13">
        <v>42776</v>
      </c>
      <c r="L657" s="21">
        <v>153.84620000000001</v>
      </c>
      <c r="M657" s="8">
        <v>1000</v>
      </c>
      <c r="N657">
        <v>9.6999999999999993</v>
      </c>
      <c r="O657" s="12">
        <v>6.5</v>
      </c>
      <c r="Q657" s="14"/>
      <c r="S657">
        <v>5</v>
      </c>
      <c r="T657" s="2">
        <v>0.01</v>
      </c>
      <c r="U657" s="22">
        <v>42429</v>
      </c>
      <c r="V657" s="7" t="str">
        <f t="shared" ca="1" si="20"/>
        <v>http://keyinvest-de.ubs.com/DE/Showpage.aspx?pageID=5&amp;wkn=UT7E33</v>
      </c>
      <c r="W657" s="7" t="str">
        <f t="shared" ca="1" si="21"/>
        <v>DEUT7E33=UBSF</v>
      </c>
    </row>
    <row r="658" spans="1:23">
      <c r="A658" s="7" t="s">
        <v>18</v>
      </c>
      <c r="B658" s="7" t="s">
        <v>147</v>
      </c>
      <c r="C658" s="12" t="s">
        <v>261</v>
      </c>
      <c r="D658" t="s">
        <v>101</v>
      </c>
      <c r="E658">
        <v>6.63</v>
      </c>
      <c r="F658" t="s">
        <v>153</v>
      </c>
      <c r="G658" t="s">
        <v>154</v>
      </c>
      <c r="H658" s="22">
        <v>42377</v>
      </c>
      <c r="I658" s="13">
        <v>42832</v>
      </c>
      <c r="J658" s="13">
        <v>42843</v>
      </c>
      <c r="L658" s="21">
        <v>153.84620000000001</v>
      </c>
      <c r="M658" s="8">
        <v>1000</v>
      </c>
      <c r="N658">
        <v>9.3000000000000007</v>
      </c>
      <c r="O658" s="12">
        <v>6.5</v>
      </c>
      <c r="Q658" s="14"/>
      <c r="S658">
        <v>5</v>
      </c>
      <c r="T658" s="2">
        <v>0.01</v>
      </c>
      <c r="U658" s="22">
        <v>42429</v>
      </c>
      <c r="V658" s="7" t="str">
        <f t="shared" ca="1" si="20"/>
        <v>http://keyinvest-de.ubs.com/DE/Showpage.aspx?pageID=5&amp;wkn=UT7E2R</v>
      </c>
      <c r="W658" s="7" t="str">
        <f t="shared" ca="1" si="21"/>
        <v>DEUT7E2R=UBSF</v>
      </c>
    </row>
    <row r="659" spans="1:23">
      <c r="A659" s="7" t="s">
        <v>18</v>
      </c>
      <c r="B659" s="7" t="s">
        <v>147</v>
      </c>
      <c r="C659" s="12" t="s">
        <v>262</v>
      </c>
      <c r="D659" t="s">
        <v>102</v>
      </c>
      <c r="E659">
        <v>32.630000000000003</v>
      </c>
      <c r="F659" t="s">
        <v>129</v>
      </c>
      <c r="G659" t="s">
        <v>130</v>
      </c>
      <c r="H659" s="22">
        <v>42377</v>
      </c>
      <c r="I659" s="13">
        <v>42552</v>
      </c>
      <c r="J659" s="13">
        <v>42559</v>
      </c>
      <c r="L659" s="21">
        <v>30.30303</v>
      </c>
      <c r="M659" s="8">
        <v>1000</v>
      </c>
      <c r="N659">
        <v>15.4</v>
      </c>
      <c r="O659" s="12">
        <v>33</v>
      </c>
      <c r="Q659" s="14"/>
      <c r="S659">
        <v>25</v>
      </c>
      <c r="T659" s="2">
        <v>5.0000000000000001E-3</v>
      </c>
      <c r="U659" s="22">
        <v>42429</v>
      </c>
      <c r="V659" s="7" t="str">
        <f t="shared" ca="1" si="20"/>
        <v>http://keyinvest-de.ubs.com/DE/Showpage.aspx?pageID=5&amp;wkn=UT7DQR</v>
      </c>
      <c r="W659" s="7" t="str">
        <f t="shared" ca="1" si="21"/>
        <v>DEUT7DQR=UBSF</v>
      </c>
    </row>
    <row r="660" spans="1:23">
      <c r="A660" s="7" t="s">
        <v>18</v>
      </c>
      <c r="B660" s="7" t="s">
        <v>147</v>
      </c>
      <c r="C660" s="12" t="s">
        <v>263</v>
      </c>
      <c r="D660" t="s">
        <v>102</v>
      </c>
      <c r="E660">
        <v>32.630000000000003</v>
      </c>
      <c r="F660" t="s">
        <v>129</v>
      </c>
      <c r="G660" t="s">
        <v>130</v>
      </c>
      <c r="H660" s="22">
        <v>42377</v>
      </c>
      <c r="I660" s="13">
        <v>42769</v>
      </c>
      <c r="J660" s="13">
        <v>42776</v>
      </c>
      <c r="L660" s="21">
        <v>29.411770000000001</v>
      </c>
      <c r="M660" s="8">
        <v>1000</v>
      </c>
      <c r="N660">
        <v>12.2</v>
      </c>
      <c r="O660" s="12">
        <v>34</v>
      </c>
      <c r="Q660" s="14"/>
      <c r="S660">
        <v>25</v>
      </c>
      <c r="T660" s="2">
        <v>0.01</v>
      </c>
      <c r="U660" s="22">
        <v>42429</v>
      </c>
      <c r="V660" s="7" t="str">
        <f t="shared" ca="1" si="20"/>
        <v>http://keyinvest-de.ubs.com/DE/Showpage.aspx?pageID=5&amp;wkn=UT699D</v>
      </c>
      <c r="W660" s="7" t="str">
        <f t="shared" ca="1" si="21"/>
        <v>DEUT699D=UBSF</v>
      </c>
    </row>
    <row r="661" spans="1:23">
      <c r="A661" s="7" t="s">
        <v>18</v>
      </c>
      <c r="B661" s="7" t="s">
        <v>147</v>
      </c>
      <c r="C661" s="12" t="s">
        <v>264</v>
      </c>
      <c r="D661" t="s">
        <v>102</v>
      </c>
      <c r="E661">
        <v>32.630000000000003</v>
      </c>
      <c r="F661" t="s">
        <v>129</v>
      </c>
      <c r="G661" t="s">
        <v>130</v>
      </c>
      <c r="H661" s="22">
        <v>42377</v>
      </c>
      <c r="I661" s="13">
        <v>42832</v>
      </c>
      <c r="J661" s="13">
        <v>42843</v>
      </c>
      <c r="L661" s="21">
        <v>29.411770000000001</v>
      </c>
      <c r="M661" s="8">
        <v>1000</v>
      </c>
      <c r="N661">
        <v>11.6</v>
      </c>
      <c r="O661" s="12">
        <v>34</v>
      </c>
      <c r="Q661" s="14"/>
      <c r="S661">
        <v>25</v>
      </c>
      <c r="T661" s="2">
        <v>0.01</v>
      </c>
      <c r="U661" s="22">
        <v>42429</v>
      </c>
      <c r="V661" s="7" t="str">
        <f t="shared" ca="1" si="20"/>
        <v>http://keyinvest-de.ubs.com/DE/Showpage.aspx?pageID=5&amp;wkn=UT68XD</v>
      </c>
      <c r="W661" s="7" t="str">
        <f t="shared" ca="1" si="21"/>
        <v>DEUT68XD=UBSF</v>
      </c>
    </row>
    <row r="662" spans="1:23">
      <c r="A662" s="7" t="s">
        <v>18</v>
      </c>
      <c r="B662" s="7" t="s">
        <v>147</v>
      </c>
      <c r="C662" s="12" t="s">
        <v>240</v>
      </c>
      <c r="D662" t="s">
        <v>98</v>
      </c>
      <c r="E662">
        <v>15.32</v>
      </c>
      <c r="F662" t="s">
        <v>123</v>
      </c>
      <c r="G662" t="s">
        <v>124</v>
      </c>
      <c r="H662" s="22">
        <v>42377</v>
      </c>
      <c r="I662" s="13">
        <v>42552</v>
      </c>
      <c r="J662" s="13">
        <v>42559</v>
      </c>
      <c r="L662" s="21">
        <v>66.666669999999996</v>
      </c>
      <c r="M662" s="8">
        <v>1000</v>
      </c>
      <c r="N662">
        <v>9.9</v>
      </c>
      <c r="O662" s="12">
        <v>15</v>
      </c>
      <c r="Q662" s="14"/>
      <c r="S662">
        <v>12</v>
      </c>
      <c r="T662" s="2">
        <v>5.0000000000000001E-3</v>
      </c>
      <c r="U662" s="22">
        <v>42429</v>
      </c>
      <c r="V662" s="7" t="str">
        <f t="shared" ca="1" si="20"/>
        <v>http://keyinvest-de.ubs.com/DE/Showpage.aspx?pageID=5&amp;wkn=UT7WHA</v>
      </c>
      <c r="W662" s="7" t="str">
        <f t="shared" ca="1" si="21"/>
        <v>DEUT7WHA=UBSF</v>
      </c>
    </row>
    <row r="663" spans="1:23">
      <c r="A663" s="7" t="s">
        <v>18</v>
      </c>
      <c r="B663" s="7" t="s">
        <v>147</v>
      </c>
      <c r="C663" t="s">
        <v>241</v>
      </c>
      <c r="D663" t="s">
        <v>98</v>
      </c>
      <c r="E663">
        <v>15.32</v>
      </c>
      <c r="F663" t="s">
        <v>123</v>
      </c>
      <c r="G663" t="s">
        <v>124</v>
      </c>
      <c r="H663" s="22">
        <v>42377</v>
      </c>
      <c r="I663" s="13">
        <v>42769</v>
      </c>
      <c r="J663" s="13">
        <v>42776</v>
      </c>
      <c r="L663" s="21">
        <v>66.666669999999996</v>
      </c>
      <c r="M663" s="8">
        <v>1000</v>
      </c>
      <c r="N663">
        <v>8</v>
      </c>
      <c r="O663" s="12">
        <v>15</v>
      </c>
      <c r="Q663" s="14"/>
      <c r="S663">
        <v>12</v>
      </c>
      <c r="T663" s="2">
        <v>0.01</v>
      </c>
      <c r="U663" s="22">
        <v>42429</v>
      </c>
      <c r="V663" s="7" t="str">
        <f t="shared" ca="1" si="20"/>
        <v>http://keyinvest-de.ubs.com/DE/Showpage.aspx?pageID=5&amp;wkn=UT64XW</v>
      </c>
      <c r="W663" s="7" t="str">
        <f t="shared" ca="1" si="21"/>
        <v>DEUT64XW=UBSF</v>
      </c>
    </row>
    <row r="664" spans="1:23">
      <c r="A664" s="7" t="s">
        <v>18</v>
      </c>
      <c r="B664" s="7" t="s">
        <v>147</v>
      </c>
      <c r="C664" t="s">
        <v>242</v>
      </c>
      <c r="D664" t="s">
        <v>98</v>
      </c>
      <c r="E664">
        <v>15.32</v>
      </c>
      <c r="F664" t="s">
        <v>123</v>
      </c>
      <c r="G664" t="s">
        <v>124</v>
      </c>
      <c r="H664" s="22">
        <v>42377</v>
      </c>
      <c r="I664" s="13">
        <v>42832</v>
      </c>
      <c r="J664" s="13">
        <v>42843</v>
      </c>
      <c r="L664" s="21">
        <v>66.666669999999996</v>
      </c>
      <c r="M664" s="8">
        <v>1000</v>
      </c>
      <c r="N664">
        <v>7.6</v>
      </c>
      <c r="O664" s="12">
        <v>15</v>
      </c>
      <c r="Q664" s="14"/>
      <c r="S664">
        <v>12</v>
      </c>
      <c r="T664" s="2">
        <v>0.01</v>
      </c>
      <c r="U664" s="22">
        <v>42429</v>
      </c>
      <c r="V664" s="7" t="str">
        <f t="shared" ca="1" si="20"/>
        <v>http://keyinvest-de.ubs.com/DE/Showpage.aspx?pageID=5&amp;wkn=UT60HS</v>
      </c>
      <c r="W664" s="7" t="str">
        <f t="shared" ca="1" si="21"/>
        <v>DEUT60HS=UBSF</v>
      </c>
    </row>
    <row r="665" spans="1:23">
      <c r="A665" s="7" t="s">
        <v>18</v>
      </c>
      <c r="B665" s="7" t="s">
        <v>147</v>
      </c>
      <c r="C665" t="s">
        <v>1322</v>
      </c>
      <c r="D665" t="s">
        <v>98</v>
      </c>
      <c r="E665">
        <v>15.8</v>
      </c>
      <c r="F665" t="s">
        <v>123</v>
      </c>
      <c r="G665" t="s">
        <v>124</v>
      </c>
      <c r="H665" s="22">
        <v>42402</v>
      </c>
      <c r="I665" s="13">
        <v>42587</v>
      </c>
      <c r="J665" s="13">
        <v>42594</v>
      </c>
      <c r="L665" s="21">
        <v>66.666669999999996</v>
      </c>
      <c r="M665" s="8">
        <v>1000</v>
      </c>
      <c r="N665">
        <v>9.4</v>
      </c>
      <c r="O665" s="12">
        <v>15</v>
      </c>
      <c r="Q665" s="12"/>
      <c r="S665">
        <v>12</v>
      </c>
      <c r="T665" s="2">
        <v>5.0000000000000001E-3</v>
      </c>
      <c r="U665" s="22">
        <v>42429</v>
      </c>
      <c r="V665" s="7" t="str">
        <f t="shared" ca="1" si="20"/>
        <v>http://keyinvest-de.ubs.com/DE/Showpage.aspx?pageID=5&amp;wkn=UT6RG3</v>
      </c>
      <c r="W665" s="7" t="str">
        <f t="shared" ca="1" si="21"/>
        <v>DEUT6RG3=UBSF</v>
      </c>
    </row>
    <row r="666" spans="1:23">
      <c r="A666" s="7" t="s">
        <v>18</v>
      </c>
      <c r="B666" s="7" t="s">
        <v>147</v>
      </c>
      <c r="C666" s="12" t="s">
        <v>1323</v>
      </c>
      <c r="D666" t="s">
        <v>98</v>
      </c>
      <c r="E666">
        <v>15.8</v>
      </c>
      <c r="F666" t="s">
        <v>123</v>
      </c>
      <c r="G666" t="s">
        <v>124</v>
      </c>
      <c r="H666" s="22">
        <v>42402</v>
      </c>
      <c r="I666" s="13">
        <v>42797</v>
      </c>
      <c r="J666" s="13">
        <v>42804</v>
      </c>
      <c r="L666" s="21">
        <v>66.666669999999996</v>
      </c>
      <c r="M666" s="8">
        <v>1000</v>
      </c>
      <c r="N666">
        <v>7.4</v>
      </c>
      <c r="O666" s="12">
        <v>15</v>
      </c>
      <c r="S666">
        <v>12</v>
      </c>
      <c r="T666" s="2">
        <v>0.01</v>
      </c>
      <c r="U666" s="22">
        <v>42429</v>
      </c>
      <c r="V666" s="7" t="str">
        <f t="shared" ca="1" si="20"/>
        <v>http://keyinvest-de.ubs.com/DE/Showpage.aspx?pageID=5&amp;wkn=UT63A4</v>
      </c>
      <c r="W666" s="7" t="str">
        <f t="shared" ca="1" si="21"/>
        <v>DEUT63A4=UBSF</v>
      </c>
    </row>
    <row r="667" spans="1:23">
      <c r="A667" s="7" t="s">
        <v>18</v>
      </c>
      <c r="B667" s="7" t="s">
        <v>147</v>
      </c>
      <c r="C667" s="12" t="s">
        <v>1324</v>
      </c>
      <c r="D667" t="s">
        <v>98</v>
      </c>
      <c r="E667">
        <v>15.8</v>
      </c>
      <c r="F667" t="s">
        <v>123</v>
      </c>
      <c r="G667" t="s">
        <v>124</v>
      </c>
      <c r="H667" s="22">
        <v>42402</v>
      </c>
      <c r="I667" s="13">
        <v>42888</v>
      </c>
      <c r="J667" s="13">
        <v>42895</v>
      </c>
      <c r="L667" s="21">
        <v>66.666669999999996</v>
      </c>
      <c r="M667" s="8">
        <v>1000</v>
      </c>
      <c r="N667">
        <v>7.6</v>
      </c>
      <c r="O667" s="12">
        <v>15</v>
      </c>
      <c r="S667">
        <v>12</v>
      </c>
      <c r="T667" s="2">
        <v>0.01</v>
      </c>
      <c r="U667" s="22">
        <v>42429</v>
      </c>
      <c r="V667" s="7" t="str">
        <f t="shared" ca="1" si="20"/>
        <v>http://keyinvest-de.ubs.com/DE/Showpage.aspx?pageID=5&amp;wkn=UT7XWD</v>
      </c>
      <c r="W667" s="7" t="str">
        <f t="shared" ca="1" si="21"/>
        <v>DEUT7XWD=UBSF</v>
      </c>
    </row>
    <row r="668" spans="1:23">
      <c r="A668" s="7" t="s">
        <v>18</v>
      </c>
      <c r="B668" s="7" t="s">
        <v>147</v>
      </c>
      <c r="C668" s="21" t="s">
        <v>265</v>
      </c>
      <c r="D668" t="s">
        <v>103</v>
      </c>
      <c r="E668">
        <v>39.21</v>
      </c>
      <c r="F668" t="s">
        <v>131</v>
      </c>
      <c r="G668" t="s">
        <v>132</v>
      </c>
      <c r="H668" s="22">
        <v>42377</v>
      </c>
      <c r="I668" s="13">
        <v>42552</v>
      </c>
      <c r="J668" s="13">
        <v>42559</v>
      </c>
      <c r="L668" s="21">
        <v>25</v>
      </c>
      <c r="M668" s="8">
        <v>1000</v>
      </c>
      <c r="N668">
        <v>12.6</v>
      </c>
      <c r="O668" s="12">
        <v>40</v>
      </c>
      <c r="Q668" s="14"/>
      <c r="S668">
        <v>30</v>
      </c>
      <c r="T668" s="2">
        <v>5.0000000000000001E-3</v>
      </c>
      <c r="U668" s="22">
        <v>42429</v>
      </c>
      <c r="V668" s="7" t="str">
        <f t="shared" ca="1" si="20"/>
        <v>http://keyinvest-de.ubs.com/DE/Showpage.aspx?pageID=5&amp;wkn=UT6PZR</v>
      </c>
      <c r="W668" s="7" t="str">
        <f t="shared" ca="1" si="21"/>
        <v>DEUT6PZR=UBSF</v>
      </c>
    </row>
    <row r="669" spans="1:23">
      <c r="A669" s="7" t="s">
        <v>18</v>
      </c>
      <c r="B669" s="7" t="s">
        <v>147</v>
      </c>
      <c r="C669" s="21" t="s">
        <v>266</v>
      </c>
      <c r="D669" t="s">
        <v>103</v>
      </c>
      <c r="E669">
        <v>39.21</v>
      </c>
      <c r="F669" t="s">
        <v>131</v>
      </c>
      <c r="G669" t="s">
        <v>132</v>
      </c>
      <c r="H669" s="22">
        <v>42377</v>
      </c>
      <c r="I669" s="13">
        <v>42769</v>
      </c>
      <c r="J669" s="13">
        <v>42776</v>
      </c>
      <c r="L669" s="21">
        <v>25</v>
      </c>
      <c r="M669" s="8">
        <v>1000</v>
      </c>
      <c r="N669">
        <v>9.8000000000000007</v>
      </c>
      <c r="O669" s="12">
        <v>40</v>
      </c>
      <c r="Q669" s="14"/>
      <c r="S669">
        <v>30</v>
      </c>
      <c r="T669" s="2">
        <v>0.01</v>
      </c>
      <c r="U669" s="22">
        <v>42429</v>
      </c>
      <c r="V669" s="7" t="str">
        <f t="shared" ca="1" si="20"/>
        <v>http://keyinvest-de.ubs.com/DE/Showpage.aspx?pageID=5&amp;wkn=UT7RN9</v>
      </c>
      <c r="W669" s="7" t="str">
        <f t="shared" ca="1" si="21"/>
        <v>DEUT7RN9=UBSF</v>
      </c>
    </row>
    <row r="670" spans="1:23">
      <c r="A670" s="7" t="s">
        <v>18</v>
      </c>
      <c r="B670" s="7" t="s">
        <v>147</v>
      </c>
      <c r="C670" t="s">
        <v>267</v>
      </c>
      <c r="D670" t="s">
        <v>103</v>
      </c>
      <c r="E670">
        <v>39.21</v>
      </c>
      <c r="F670" t="s">
        <v>131</v>
      </c>
      <c r="G670" t="s">
        <v>132</v>
      </c>
      <c r="H670" s="22">
        <v>42377</v>
      </c>
      <c r="I670" s="13">
        <v>42832</v>
      </c>
      <c r="J670" s="13">
        <v>42843</v>
      </c>
      <c r="L670" s="21">
        <v>25</v>
      </c>
      <c r="M670" s="8">
        <v>1000</v>
      </c>
      <c r="N670">
        <v>9.6</v>
      </c>
      <c r="O670" s="12">
        <v>40</v>
      </c>
      <c r="Q670" s="14"/>
      <c r="S670">
        <v>30</v>
      </c>
      <c r="T670" s="2">
        <v>0.01</v>
      </c>
      <c r="U670" s="22">
        <v>42429</v>
      </c>
      <c r="V670" s="7" t="str">
        <f t="shared" ca="1" si="20"/>
        <v>http://keyinvest-de.ubs.com/DE/Showpage.aspx?pageID=5&amp;wkn=UT7N6E</v>
      </c>
      <c r="W670" s="7" t="str">
        <f t="shared" ca="1" si="21"/>
        <v>DEUT7N6E=UBSF</v>
      </c>
    </row>
    <row r="671" spans="1:23">
      <c r="A671" s="7" t="s">
        <v>18</v>
      </c>
      <c r="B671" s="7" t="s">
        <v>147</v>
      </c>
      <c r="C671" s="12" t="s">
        <v>1358</v>
      </c>
      <c r="D671" t="s">
        <v>103</v>
      </c>
      <c r="E671">
        <v>38.4</v>
      </c>
      <c r="F671" t="s">
        <v>131</v>
      </c>
      <c r="G671" t="s">
        <v>132</v>
      </c>
      <c r="H671" s="22">
        <v>42402</v>
      </c>
      <c r="I671" s="13">
        <v>42587</v>
      </c>
      <c r="J671" s="13">
        <v>42594</v>
      </c>
      <c r="L671" s="21">
        <v>26.31579</v>
      </c>
      <c r="M671" s="8">
        <v>1000</v>
      </c>
      <c r="N671">
        <v>13.4</v>
      </c>
      <c r="O671" s="12">
        <v>38</v>
      </c>
      <c r="S671">
        <v>30</v>
      </c>
      <c r="T671" s="2">
        <v>5.0000000000000001E-3</v>
      </c>
      <c r="U671" s="22">
        <v>42429</v>
      </c>
      <c r="V671" s="7" t="str">
        <f t="shared" ca="1" si="20"/>
        <v>http://keyinvest-de.ubs.com/DE/Showpage.aspx?pageID=5&amp;wkn=UT7PNN</v>
      </c>
      <c r="W671" s="7" t="str">
        <f t="shared" ca="1" si="21"/>
        <v>DEUT7PNN=UBSF</v>
      </c>
    </row>
    <row r="672" spans="1:23">
      <c r="A672" s="7" t="s">
        <v>18</v>
      </c>
      <c r="B672" s="7" t="s">
        <v>147</v>
      </c>
      <c r="C672" s="12" t="s">
        <v>1359</v>
      </c>
      <c r="D672" t="s">
        <v>103</v>
      </c>
      <c r="E672">
        <v>38.4</v>
      </c>
      <c r="F672" t="s">
        <v>131</v>
      </c>
      <c r="G672" t="s">
        <v>132</v>
      </c>
      <c r="H672" s="22">
        <v>42402</v>
      </c>
      <c r="I672" s="13">
        <v>42797</v>
      </c>
      <c r="J672" s="13">
        <v>42804</v>
      </c>
      <c r="L672" s="21">
        <v>26.31579</v>
      </c>
      <c r="M672" s="8">
        <v>1000</v>
      </c>
      <c r="N672">
        <v>10.199999999999999</v>
      </c>
      <c r="O672" s="12">
        <v>38</v>
      </c>
      <c r="S672">
        <v>30</v>
      </c>
      <c r="T672" s="2">
        <v>0.01</v>
      </c>
      <c r="U672" s="22">
        <v>42429</v>
      </c>
      <c r="V672" s="7" t="str">
        <f t="shared" ca="1" si="20"/>
        <v>http://keyinvest-de.ubs.com/DE/Showpage.aspx?pageID=5&amp;wkn=UT7FCU</v>
      </c>
      <c r="W672" s="7" t="str">
        <f t="shared" ca="1" si="21"/>
        <v>DEUT7FCU=UBSF</v>
      </c>
    </row>
    <row r="673" spans="1:23">
      <c r="A673" s="7" t="s">
        <v>18</v>
      </c>
      <c r="B673" s="7" t="s">
        <v>147</v>
      </c>
      <c r="C673" t="s">
        <v>1360</v>
      </c>
      <c r="D673" t="s">
        <v>103</v>
      </c>
      <c r="E673">
        <v>38.4</v>
      </c>
      <c r="F673" t="s">
        <v>131</v>
      </c>
      <c r="G673" t="s">
        <v>132</v>
      </c>
      <c r="H673" s="22">
        <v>42402</v>
      </c>
      <c r="I673" s="13">
        <v>42888</v>
      </c>
      <c r="J673" s="13">
        <v>42895</v>
      </c>
      <c r="L673" s="21">
        <v>26.31579</v>
      </c>
      <c r="M673" s="8">
        <v>1000</v>
      </c>
      <c r="N673">
        <v>9.5</v>
      </c>
      <c r="O673" s="12">
        <v>38</v>
      </c>
      <c r="Q673" s="12"/>
      <c r="S673">
        <v>30</v>
      </c>
      <c r="T673" s="2">
        <v>0.01</v>
      </c>
      <c r="U673" s="22">
        <v>42429</v>
      </c>
      <c r="V673" s="7" t="str">
        <f t="shared" ca="1" si="20"/>
        <v>http://keyinvest-de.ubs.com/DE/Showpage.aspx?pageID=5&amp;wkn=UT6XHV</v>
      </c>
      <c r="W673" s="7" t="str">
        <f t="shared" ca="1" si="21"/>
        <v>DEUT6XHV=UBSF</v>
      </c>
    </row>
    <row r="674" spans="1:23">
      <c r="A674" s="7" t="s">
        <v>18</v>
      </c>
      <c r="B674" s="7" t="s">
        <v>147</v>
      </c>
      <c r="C674" t="s">
        <v>301</v>
      </c>
      <c r="D674" t="s">
        <v>173</v>
      </c>
      <c r="E674">
        <v>16.29</v>
      </c>
      <c r="F674" t="s">
        <v>156</v>
      </c>
      <c r="G674" t="s">
        <v>162</v>
      </c>
      <c r="H674" s="22">
        <v>42377</v>
      </c>
      <c r="I674" s="13">
        <v>42552</v>
      </c>
      <c r="J674" s="13">
        <v>42559</v>
      </c>
      <c r="L674" s="21">
        <v>58.823529999999998</v>
      </c>
      <c r="M674" s="8">
        <v>1000</v>
      </c>
      <c r="N674">
        <v>14.9</v>
      </c>
      <c r="O674" s="12">
        <v>17</v>
      </c>
      <c r="Q674" s="14"/>
      <c r="S674">
        <v>13</v>
      </c>
      <c r="T674" s="2">
        <v>5.0000000000000001E-3</v>
      </c>
      <c r="U674" s="22">
        <v>42429</v>
      </c>
      <c r="V674" s="7" t="str">
        <f t="shared" ca="1" si="20"/>
        <v>http://keyinvest-de.ubs.com/DE/Showpage.aspx?pageID=5&amp;wkn=UT7N6D</v>
      </c>
      <c r="W674" s="7" t="str">
        <f t="shared" ca="1" si="21"/>
        <v>DEUT7N6D=UBSF</v>
      </c>
    </row>
    <row r="675" spans="1:23">
      <c r="A675" s="7" t="s">
        <v>18</v>
      </c>
      <c r="B675" s="7" t="s">
        <v>147</v>
      </c>
      <c r="C675" s="21" t="s">
        <v>302</v>
      </c>
      <c r="D675" t="s">
        <v>173</v>
      </c>
      <c r="E675">
        <v>16.29</v>
      </c>
      <c r="F675" t="s">
        <v>156</v>
      </c>
      <c r="G675" t="s">
        <v>162</v>
      </c>
      <c r="H675" s="22">
        <v>42377</v>
      </c>
      <c r="I675" s="13">
        <v>42769</v>
      </c>
      <c r="J675" s="13">
        <v>42776</v>
      </c>
      <c r="L675" s="21">
        <v>58.823529999999998</v>
      </c>
      <c r="M675" s="8">
        <v>1000</v>
      </c>
      <c r="N675">
        <v>10.8</v>
      </c>
      <c r="O675" s="12">
        <v>17</v>
      </c>
      <c r="Q675" s="14"/>
      <c r="S675">
        <v>13</v>
      </c>
      <c r="T675" s="2">
        <v>0.01</v>
      </c>
      <c r="U675" s="22">
        <v>42429</v>
      </c>
      <c r="V675" s="7" t="str">
        <f t="shared" ca="1" si="20"/>
        <v>http://keyinvest-de.ubs.com/DE/Showpage.aspx?pageID=5&amp;wkn=UT6V32</v>
      </c>
      <c r="W675" s="7" t="str">
        <f t="shared" ca="1" si="21"/>
        <v>DEUT6V32=UBSF</v>
      </c>
    </row>
    <row r="676" spans="1:23">
      <c r="A676" s="7" t="s">
        <v>18</v>
      </c>
      <c r="B676" s="7" t="s">
        <v>147</v>
      </c>
      <c r="C676" s="21" t="s">
        <v>1117</v>
      </c>
      <c r="D676" t="s">
        <v>173</v>
      </c>
      <c r="E676">
        <v>14.4</v>
      </c>
      <c r="F676" t="s">
        <v>156</v>
      </c>
      <c r="G676" t="s">
        <v>162</v>
      </c>
      <c r="H676" s="22">
        <v>42388</v>
      </c>
      <c r="I676" s="13">
        <v>42552</v>
      </c>
      <c r="J676" s="13">
        <v>42559</v>
      </c>
      <c r="L676" s="21">
        <v>66.666669999999996</v>
      </c>
      <c r="M676" s="8">
        <v>1000</v>
      </c>
      <c r="N676">
        <v>16.600000000000001</v>
      </c>
      <c r="O676" s="12">
        <v>15</v>
      </c>
      <c r="Q676" s="12"/>
      <c r="S676">
        <v>11</v>
      </c>
      <c r="T676" s="2">
        <v>5.0000000000000001E-3</v>
      </c>
      <c r="U676" s="22">
        <v>42429</v>
      </c>
      <c r="V676" s="7" t="str">
        <f t="shared" ca="1" si="20"/>
        <v>http://keyinvest-de.ubs.com/DE/Showpage.aspx?pageID=5&amp;wkn=UT7VN8</v>
      </c>
      <c r="W676" s="7" t="str">
        <f t="shared" ca="1" si="21"/>
        <v>DEUT7VN8=UBSF</v>
      </c>
    </row>
    <row r="677" spans="1:23">
      <c r="A677" s="7" t="s">
        <v>18</v>
      </c>
      <c r="B677" s="7" t="s">
        <v>147</v>
      </c>
      <c r="C677" s="21" t="s">
        <v>1118</v>
      </c>
      <c r="D677" t="s">
        <v>173</v>
      </c>
      <c r="E677">
        <v>14.4</v>
      </c>
      <c r="F677" t="s">
        <v>156</v>
      </c>
      <c r="G677" t="s">
        <v>162</v>
      </c>
      <c r="H677" s="22">
        <v>42388</v>
      </c>
      <c r="I677" s="13">
        <v>42832</v>
      </c>
      <c r="J677" s="13">
        <v>42843</v>
      </c>
      <c r="L677" s="21">
        <v>66.666669999999996</v>
      </c>
      <c r="M677" s="8">
        <v>1000</v>
      </c>
      <c r="N677">
        <v>10.7</v>
      </c>
      <c r="O677" s="12">
        <v>15</v>
      </c>
      <c r="Q677" s="12"/>
      <c r="S677">
        <v>11</v>
      </c>
      <c r="T677" s="2">
        <v>0.01</v>
      </c>
      <c r="U677" s="22">
        <v>42429</v>
      </c>
      <c r="V677" s="7" t="str">
        <f t="shared" ca="1" si="20"/>
        <v>http://keyinvest-de.ubs.com/DE/Showpage.aspx?pageID=5&amp;wkn=UT7D1W</v>
      </c>
      <c r="W677" s="7" t="str">
        <f t="shared" ca="1" si="21"/>
        <v>DEUT7D1W=UBSF</v>
      </c>
    </row>
    <row r="678" spans="1:23">
      <c r="A678" s="7" t="s">
        <v>18</v>
      </c>
      <c r="B678" s="7" t="s">
        <v>147</v>
      </c>
      <c r="C678" s="21" t="s">
        <v>312</v>
      </c>
      <c r="D678" t="s">
        <v>178</v>
      </c>
      <c r="E678">
        <v>50.4</v>
      </c>
      <c r="F678" t="s">
        <v>169</v>
      </c>
      <c r="G678" t="s">
        <v>181</v>
      </c>
      <c r="H678" s="22">
        <v>42377</v>
      </c>
      <c r="I678" s="13">
        <v>42552</v>
      </c>
      <c r="J678" s="13">
        <v>42559</v>
      </c>
      <c r="L678" s="21">
        <v>20</v>
      </c>
      <c r="M678" s="8">
        <v>1000</v>
      </c>
      <c r="N678">
        <v>13.1</v>
      </c>
      <c r="O678" s="12">
        <v>50</v>
      </c>
      <c r="Q678" s="14"/>
      <c r="S678">
        <v>40</v>
      </c>
      <c r="T678" s="2">
        <v>5.0000000000000001E-3</v>
      </c>
      <c r="U678" s="22">
        <v>42429</v>
      </c>
      <c r="V678" s="7" t="str">
        <f t="shared" ca="1" si="20"/>
        <v>http://keyinvest-de.ubs.com/DE/Showpage.aspx?pageID=5&amp;wkn=UT699G</v>
      </c>
      <c r="W678" s="7" t="str">
        <f t="shared" ca="1" si="21"/>
        <v>DEUT699G=UBSF</v>
      </c>
    </row>
    <row r="679" spans="1:23">
      <c r="A679" s="7" t="s">
        <v>18</v>
      </c>
      <c r="B679" s="7" t="s">
        <v>147</v>
      </c>
      <c r="C679" s="12" t="s">
        <v>313</v>
      </c>
      <c r="D679" t="s">
        <v>178</v>
      </c>
      <c r="E679">
        <v>50.4</v>
      </c>
      <c r="F679" t="s">
        <v>169</v>
      </c>
      <c r="G679" t="s">
        <v>181</v>
      </c>
      <c r="H679" s="22">
        <v>42377</v>
      </c>
      <c r="I679" s="13">
        <v>42769</v>
      </c>
      <c r="J679" s="13">
        <v>42776</v>
      </c>
      <c r="L679" s="21">
        <v>20</v>
      </c>
      <c r="M679" s="8">
        <v>1000</v>
      </c>
      <c r="N679">
        <v>9.5</v>
      </c>
      <c r="O679" s="12">
        <v>50</v>
      </c>
      <c r="Q679" s="14"/>
      <c r="S679">
        <v>40</v>
      </c>
      <c r="T679" s="2">
        <v>0.01</v>
      </c>
      <c r="U679" s="22">
        <v>42429</v>
      </c>
      <c r="V679" s="7" t="str">
        <f t="shared" ca="1" si="20"/>
        <v>http://keyinvest-de.ubs.com/DE/Showpage.aspx?pageID=5&amp;wkn=UT6PZS</v>
      </c>
      <c r="W679" s="7" t="str">
        <f t="shared" ca="1" si="21"/>
        <v>DEUT6PZS=UBSF</v>
      </c>
    </row>
    <row r="680" spans="1:23">
      <c r="A680" s="7" t="s">
        <v>18</v>
      </c>
      <c r="B680" s="7" t="s">
        <v>147</v>
      </c>
      <c r="C680" s="12" t="s">
        <v>314</v>
      </c>
      <c r="D680" t="s">
        <v>178</v>
      </c>
      <c r="E680">
        <v>50.4</v>
      </c>
      <c r="F680" t="s">
        <v>169</v>
      </c>
      <c r="G680" t="s">
        <v>181</v>
      </c>
      <c r="H680" s="22">
        <v>42377</v>
      </c>
      <c r="I680" s="13">
        <v>42832</v>
      </c>
      <c r="J680" s="13">
        <v>42843</v>
      </c>
      <c r="L680" s="21">
        <v>20</v>
      </c>
      <c r="M680" s="8">
        <v>1000</v>
      </c>
      <c r="N680">
        <v>8.9</v>
      </c>
      <c r="O680" s="12">
        <v>50</v>
      </c>
      <c r="Q680" s="14"/>
      <c r="S680">
        <v>40</v>
      </c>
      <c r="T680" s="2">
        <v>0.01</v>
      </c>
      <c r="U680" s="22">
        <v>42429</v>
      </c>
      <c r="V680" s="7" t="str">
        <f t="shared" ca="1" si="20"/>
        <v>http://keyinvest-de.ubs.com/DE/Showpage.aspx?pageID=5&amp;wkn=UT7E14</v>
      </c>
      <c r="W680" s="7" t="str">
        <f t="shared" ca="1" si="21"/>
        <v>DEUT7E14=UBSF</v>
      </c>
    </row>
    <row r="681" spans="1:23">
      <c r="A681" s="7" t="s">
        <v>18</v>
      </c>
      <c r="B681" s="7" t="s">
        <v>147</v>
      </c>
      <c r="C681" s="12" t="s">
        <v>1122</v>
      </c>
      <c r="D681" t="s">
        <v>178</v>
      </c>
      <c r="E681">
        <v>45.5</v>
      </c>
      <c r="F681" t="s">
        <v>169</v>
      </c>
      <c r="G681" t="s">
        <v>181</v>
      </c>
      <c r="H681" s="22">
        <v>42388</v>
      </c>
      <c r="I681" s="13">
        <v>42552</v>
      </c>
      <c r="J681" s="13">
        <v>42559</v>
      </c>
      <c r="L681" s="21">
        <v>22.22222</v>
      </c>
      <c r="M681" s="8">
        <v>1000</v>
      </c>
      <c r="N681">
        <v>14</v>
      </c>
      <c r="O681" s="12">
        <v>45</v>
      </c>
      <c r="S681">
        <v>35</v>
      </c>
      <c r="T681" s="2">
        <v>5.0000000000000001E-3</v>
      </c>
      <c r="U681" s="22">
        <v>42429</v>
      </c>
      <c r="V681" s="7" t="str">
        <f t="shared" ca="1" si="20"/>
        <v>http://keyinvest-de.ubs.com/DE/Showpage.aspx?pageID=5&amp;wkn=UT6U3G</v>
      </c>
      <c r="W681" s="7" t="str">
        <f t="shared" ca="1" si="21"/>
        <v>DEUT6U3G=UBSF</v>
      </c>
    </row>
    <row r="682" spans="1:23">
      <c r="A682" s="7" t="s">
        <v>18</v>
      </c>
      <c r="B682" s="7" t="s">
        <v>147</v>
      </c>
      <c r="C682" s="12" t="s">
        <v>1123</v>
      </c>
      <c r="D682" t="s">
        <v>178</v>
      </c>
      <c r="E682">
        <v>45.5</v>
      </c>
      <c r="F682" t="s">
        <v>169</v>
      </c>
      <c r="G682" t="s">
        <v>181</v>
      </c>
      <c r="H682" s="22">
        <v>42388</v>
      </c>
      <c r="I682" s="13">
        <v>42769</v>
      </c>
      <c r="J682" s="13">
        <v>42776</v>
      </c>
      <c r="L682" s="21">
        <v>22.22222</v>
      </c>
      <c r="M682" s="8">
        <v>1000</v>
      </c>
      <c r="N682">
        <v>10.199999999999999</v>
      </c>
      <c r="O682" s="12">
        <v>45</v>
      </c>
      <c r="Q682" s="12"/>
      <c r="S682">
        <v>35</v>
      </c>
      <c r="T682" s="2">
        <v>0.01</v>
      </c>
      <c r="U682" s="22">
        <v>42429</v>
      </c>
      <c r="V682" s="7" t="str">
        <f t="shared" ca="1" si="20"/>
        <v>http://keyinvest-de.ubs.com/DE/Showpage.aspx?pageID=5&amp;wkn=UT65CW</v>
      </c>
      <c r="W682" s="7" t="str">
        <f t="shared" ca="1" si="21"/>
        <v>DEUT65CW=UBSF</v>
      </c>
    </row>
    <row r="683" spans="1:23">
      <c r="A683" s="7" t="s">
        <v>18</v>
      </c>
      <c r="B683" s="7" t="s">
        <v>147</v>
      </c>
      <c r="C683" t="s">
        <v>1124</v>
      </c>
      <c r="D683" t="s">
        <v>178</v>
      </c>
      <c r="E683">
        <v>45.5</v>
      </c>
      <c r="F683" t="s">
        <v>169</v>
      </c>
      <c r="G683" t="s">
        <v>181</v>
      </c>
      <c r="H683" s="22">
        <v>42388</v>
      </c>
      <c r="I683" s="13">
        <v>42832</v>
      </c>
      <c r="J683" s="13">
        <v>42843</v>
      </c>
      <c r="L683" s="21">
        <v>22.22222</v>
      </c>
      <c r="M683" s="8">
        <v>1000</v>
      </c>
      <c r="N683">
        <v>9.5</v>
      </c>
      <c r="O683">
        <v>45</v>
      </c>
      <c r="Q683" s="12"/>
      <c r="S683">
        <v>35</v>
      </c>
      <c r="T683" s="2">
        <v>0.01</v>
      </c>
      <c r="U683" s="22">
        <v>42429</v>
      </c>
      <c r="V683" s="7" t="str">
        <f t="shared" ca="1" si="20"/>
        <v>http://keyinvest-de.ubs.com/DE/Showpage.aspx?pageID=5&amp;wkn=UT6VGZ</v>
      </c>
      <c r="W683" s="7" t="str">
        <f t="shared" ca="1" si="21"/>
        <v>DEUT6VGZ=UBSF</v>
      </c>
    </row>
    <row r="684" spans="1:23">
      <c r="A684" s="7" t="s">
        <v>18</v>
      </c>
      <c r="B684" s="7" t="s">
        <v>147</v>
      </c>
      <c r="C684" s="12" t="s">
        <v>303</v>
      </c>
      <c r="D684" t="s">
        <v>174</v>
      </c>
      <c r="E684">
        <v>93.4</v>
      </c>
      <c r="F684" t="s">
        <v>157</v>
      </c>
      <c r="G684" t="s">
        <v>163</v>
      </c>
      <c r="H684" s="22">
        <v>42377</v>
      </c>
      <c r="I684" s="13">
        <v>42552</v>
      </c>
      <c r="J684" s="13">
        <v>42559</v>
      </c>
      <c r="L684" s="21">
        <v>10.52632</v>
      </c>
      <c r="M684" s="8">
        <v>1000</v>
      </c>
      <c r="N684">
        <v>15.4</v>
      </c>
      <c r="O684">
        <v>95</v>
      </c>
      <c r="Q684" s="14"/>
      <c r="R684" s="12"/>
      <c r="S684">
        <v>75</v>
      </c>
      <c r="T684" s="2">
        <v>5.0000000000000001E-3</v>
      </c>
      <c r="U684" s="22">
        <v>42429</v>
      </c>
      <c r="V684" s="7" t="str">
        <f t="shared" ca="1" si="20"/>
        <v>http://keyinvest-de.ubs.com/DE/Showpage.aspx?pageID=5&amp;wkn=UT7WDD</v>
      </c>
      <c r="W684" s="7" t="str">
        <f t="shared" ca="1" si="21"/>
        <v>DEUT7WDD=UBSF</v>
      </c>
    </row>
    <row r="685" spans="1:23">
      <c r="A685" s="7" t="s">
        <v>18</v>
      </c>
      <c r="B685" s="7" t="s">
        <v>147</v>
      </c>
      <c r="C685" s="12" t="s">
        <v>304</v>
      </c>
      <c r="D685" t="s">
        <v>174</v>
      </c>
      <c r="E685">
        <v>93.4</v>
      </c>
      <c r="F685" t="s">
        <v>157</v>
      </c>
      <c r="G685" t="s">
        <v>163</v>
      </c>
      <c r="H685" s="22">
        <v>42377</v>
      </c>
      <c r="I685" s="13">
        <v>42769</v>
      </c>
      <c r="J685" s="13">
        <v>42776</v>
      </c>
      <c r="L685" s="21">
        <v>10.52632</v>
      </c>
      <c r="M685" s="8">
        <v>1000</v>
      </c>
      <c r="N685">
        <v>10.199999999999999</v>
      </c>
      <c r="O685">
        <v>95</v>
      </c>
      <c r="Q685" s="14"/>
      <c r="R685" s="12"/>
      <c r="S685">
        <v>75</v>
      </c>
      <c r="T685" s="2">
        <v>0.01</v>
      </c>
      <c r="U685" s="22">
        <v>42429</v>
      </c>
      <c r="V685" s="7" t="str">
        <f t="shared" ca="1" si="20"/>
        <v>http://keyinvest-de.ubs.com/DE/Showpage.aspx?pageID=5&amp;wkn=UT7RN6</v>
      </c>
      <c r="W685" s="7" t="str">
        <f t="shared" ca="1" si="21"/>
        <v>DEUT7RN6=UBSF</v>
      </c>
    </row>
    <row r="686" spans="1:23">
      <c r="A686" s="7" t="s">
        <v>18</v>
      </c>
      <c r="B686" s="7" t="s">
        <v>147</v>
      </c>
      <c r="C686" s="12" t="s">
        <v>305</v>
      </c>
      <c r="D686" t="s">
        <v>174</v>
      </c>
      <c r="E686">
        <v>93.4</v>
      </c>
      <c r="F686" t="s">
        <v>157</v>
      </c>
      <c r="G686" t="s">
        <v>163</v>
      </c>
      <c r="H686" s="22">
        <v>42377</v>
      </c>
      <c r="I686" s="13">
        <v>42832</v>
      </c>
      <c r="J686" s="13">
        <v>42843</v>
      </c>
      <c r="L686" s="21">
        <v>10.52632</v>
      </c>
      <c r="M686" s="8">
        <v>1000</v>
      </c>
      <c r="N686">
        <v>9.6</v>
      </c>
      <c r="O686">
        <v>95</v>
      </c>
      <c r="Q686" s="14"/>
      <c r="R686" s="12"/>
      <c r="S686">
        <v>75</v>
      </c>
      <c r="T686" s="2">
        <v>0.01</v>
      </c>
      <c r="U686" s="22">
        <v>42429</v>
      </c>
      <c r="V686" s="7" t="str">
        <f t="shared" ca="1" si="20"/>
        <v>http://keyinvest-de.ubs.com/DE/Showpage.aspx?pageID=5&amp;wkn=UT7E15</v>
      </c>
      <c r="W686" s="7" t="str">
        <f t="shared" ca="1" si="21"/>
        <v>DEUT7E15=UBSF</v>
      </c>
    </row>
    <row r="687" spans="1:23">
      <c r="A687" s="7" t="s">
        <v>18</v>
      </c>
      <c r="B687" s="7" t="s">
        <v>147</v>
      </c>
      <c r="C687" t="s">
        <v>1361</v>
      </c>
      <c r="D687" t="s">
        <v>174</v>
      </c>
      <c r="E687">
        <v>79.099999999999994</v>
      </c>
      <c r="F687" t="s">
        <v>157</v>
      </c>
      <c r="G687" t="s">
        <v>163</v>
      </c>
      <c r="H687" s="22">
        <v>42402</v>
      </c>
      <c r="I687" s="13">
        <v>42587</v>
      </c>
      <c r="J687" s="13">
        <v>42594</v>
      </c>
      <c r="L687" s="21">
        <v>12.5</v>
      </c>
      <c r="M687" s="8">
        <v>1000</v>
      </c>
      <c r="N687">
        <v>16.399999999999999</v>
      </c>
      <c r="O687">
        <v>80</v>
      </c>
      <c r="Q687" s="12"/>
      <c r="R687" s="12"/>
      <c r="S687">
        <v>60</v>
      </c>
      <c r="T687" s="2">
        <v>5.0000000000000001E-3</v>
      </c>
      <c r="U687" s="22">
        <v>42429</v>
      </c>
      <c r="V687" s="7" t="str">
        <f t="shared" ca="1" si="20"/>
        <v>http://keyinvest-de.ubs.com/DE/Showpage.aspx?pageID=5&amp;wkn=UT7FCY</v>
      </c>
      <c r="W687" s="7" t="str">
        <f t="shared" ca="1" si="21"/>
        <v>DEUT7FCY=UBSF</v>
      </c>
    </row>
    <row r="688" spans="1:23">
      <c r="A688" s="7" t="s">
        <v>18</v>
      </c>
      <c r="B688" s="7" t="s">
        <v>147</v>
      </c>
      <c r="C688" s="12" t="s">
        <v>1362</v>
      </c>
      <c r="D688" t="s">
        <v>174</v>
      </c>
      <c r="E688">
        <v>79.099999999999994</v>
      </c>
      <c r="F688" t="s">
        <v>157</v>
      </c>
      <c r="G688" t="s">
        <v>163</v>
      </c>
      <c r="H688" s="22">
        <v>42402</v>
      </c>
      <c r="I688" s="13">
        <v>42797</v>
      </c>
      <c r="J688" s="13">
        <v>42804</v>
      </c>
      <c r="L688" s="21">
        <v>12.5</v>
      </c>
      <c r="M688" s="8">
        <v>1000</v>
      </c>
      <c r="N688">
        <v>10.7</v>
      </c>
      <c r="O688">
        <v>80</v>
      </c>
      <c r="R688" s="12"/>
      <c r="S688">
        <v>60</v>
      </c>
      <c r="T688" s="2">
        <v>0.01</v>
      </c>
      <c r="U688" s="22">
        <v>42429</v>
      </c>
      <c r="V688" s="7" t="str">
        <f t="shared" ca="1" si="20"/>
        <v>http://keyinvest-de.ubs.com/DE/Showpage.aspx?pageID=5&amp;wkn=UT7AP0</v>
      </c>
      <c r="W688" s="7" t="str">
        <f t="shared" ca="1" si="21"/>
        <v>DEUT7AP0=UBSF</v>
      </c>
    </row>
    <row r="689" spans="1:23">
      <c r="A689" s="7" t="s">
        <v>18</v>
      </c>
      <c r="B689" s="7" t="s">
        <v>147</v>
      </c>
      <c r="C689" s="12" t="s">
        <v>1363</v>
      </c>
      <c r="D689" t="s">
        <v>174</v>
      </c>
      <c r="E689">
        <v>79.099999999999994</v>
      </c>
      <c r="F689" t="s">
        <v>157</v>
      </c>
      <c r="G689" t="s">
        <v>163</v>
      </c>
      <c r="H689" s="22">
        <v>42402</v>
      </c>
      <c r="I689" s="13">
        <v>42888</v>
      </c>
      <c r="J689" s="13">
        <v>42895</v>
      </c>
      <c r="L689" s="21">
        <v>12.5</v>
      </c>
      <c r="M689" s="8">
        <v>1000</v>
      </c>
      <c r="N689">
        <v>10.4</v>
      </c>
      <c r="O689">
        <v>80</v>
      </c>
      <c r="R689" s="12"/>
      <c r="S689">
        <v>60</v>
      </c>
      <c r="T689" s="2">
        <v>0.01</v>
      </c>
      <c r="U689" s="22">
        <v>42429</v>
      </c>
      <c r="V689" s="7" t="str">
        <f t="shared" ca="1" si="20"/>
        <v>http://keyinvest-de.ubs.com/DE/Showpage.aspx?pageID=5&amp;wkn=UT7B10</v>
      </c>
      <c r="W689" s="7" t="str">
        <f t="shared" ca="1" si="21"/>
        <v>DEUT7B10=UBSF</v>
      </c>
    </row>
    <row r="690" spans="1:23">
      <c r="A690" s="7" t="s">
        <v>18</v>
      </c>
      <c r="B690" s="7" t="s">
        <v>147</v>
      </c>
      <c r="C690" s="12" t="s">
        <v>1385</v>
      </c>
      <c r="D690" t="s">
        <v>1795</v>
      </c>
      <c r="E690">
        <v>8.9</v>
      </c>
      <c r="F690" t="s">
        <v>1793</v>
      </c>
      <c r="G690" t="s">
        <v>1797</v>
      </c>
      <c r="H690" s="22">
        <v>42402</v>
      </c>
      <c r="I690" s="13">
        <v>42587</v>
      </c>
      <c r="J690" s="13">
        <v>42594</v>
      </c>
      <c r="L690" s="21">
        <v>111.11109999999999</v>
      </c>
      <c r="M690" s="8">
        <v>1000</v>
      </c>
      <c r="N690">
        <v>22.7</v>
      </c>
      <c r="O690">
        <v>9</v>
      </c>
      <c r="R690" s="12"/>
      <c r="S690">
        <v>7</v>
      </c>
      <c r="T690" s="2">
        <v>5.0000000000000001E-3</v>
      </c>
      <c r="U690" s="22">
        <v>42429</v>
      </c>
      <c r="V690" s="7" t="str">
        <f t="shared" ca="1" si="20"/>
        <v>http://keyinvest-de.ubs.com/DE/Showpage.aspx?pageID=5&amp;wkn=UT63A6</v>
      </c>
      <c r="W690" s="7" t="str">
        <f t="shared" ca="1" si="21"/>
        <v>DEUT63A6=UBSF</v>
      </c>
    </row>
    <row r="691" spans="1:23">
      <c r="A691" s="7" t="s">
        <v>18</v>
      </c>
      <c r="B691" s="7" t="s">
        <v>147</v>
      </c>
      <c r="C691" t="s">
        <v>1386</v>
      </c>
      <c r="D691" t="s">
        <v>1795</v>
      </c>
      <c r="E691">
        <v>8.9</v>
      </c>
      <c r="F691" t="s">
        <v>1793</v>
      </c>
      <c r="G691" t="s">
        <v>1797</v>
      </c>
      <c r="H691" s="22">
        <v>42402</v>
      </c>
      <c r="I691" s="13">
        <v>42797</v>
      </c>
      <c r="J691" s="13">
        <v>42804</v>
      </c>
      <c r="L691" s="21">
        <v>111.11109999999999</v>
      </c>
      <c r="M691" s="8">
        <v>1000</v>
      </c>
      <c r="N691">
        <v>15.3</v>
      </c>
      <c r="O691">
        <v>9</v>
      </c>
      <c r="Q691" s="21"/>
      <c r="R691" s="12"/>
      <c r="S691">
        <v>7</v>
      </c>
      <c r="T691" s="2">
        <v>0.01</v>
      </c>
      <c r="U691" s="22">
        <v>42429</v>
      </c>
      <c r="V691" s="7" t="str">
        <f t="shared" ca="1" si="20"/>
        <v>http://keyinvest-de.ubs.com/DE/Showpage.aspx?pageID=5&amp;wkn=UT7PNP</v>
      </c>
      <c r="W691" s="7" t="str">
        <f t="shared" ca="1" si="21"/>
        <v>DEUT7PNP=UBSF</v>
      </c>
    </row>
    <row r="692" spans="1:23">
      <c r="A692" s="7" t="s">
        <v>18</v>
      </c>
      <c r="B692" s="7" t="s">
        <v>147</v>
      </c>
      <c r="C692" t="s">
        <v>1387</v>
      </c>
      <c r="D692" t="s">
        <v>1795</v>
      </c>
      <c r="E692">
        <v>8.9</v>
      </c>
      <c r="F692" t="s">
        <v>1793</v>
      </c>
      <c r="G692" t="s">
        <v>1797</v>
      </c>
      <c r="H692" s="22">
        <v>42402</v>
      </c>
      <c r="I692" s="13">
        <v>42888</v>
      </c>
      <c r="J692" s="13">
        <v>42895</v>
      </c>
      <c r="L692" s="21">
        <v>111.11109999999999</v>
      </c>
      <c r="M692" s="8">
        <v>1000</v>
      </c>
      <c r="N692">
        <v>13.4</v>
      </c>
      <c r="O692">
        <v>9</v>
      </c>
      <c r="Q692" s="21"/>
      <c r="R692" s="12"/>
      <c r="S692">
        <v>7</v>
      </c>
      <c r="T692" s="2">
        <v>0.01</v>
      </c>
      <c r="U692" s="22">
        <v>42429</v>
      </c>
      <c r="V692" s="7" t="str">
        <f t="shared" ca="1" si="20"/>
        <v>http://keyinvest-de.ubs.com/DE/Showpage.aspx?pageID=5&amp;wkn=UT7FCW</v>
      </c>
      <c r="W692" s="7" t="str">
        <f t="shared" ca="1" si="21"/>
        <v>DEUT7FCW=UBSF</v>
      </c>
    </row>
    <row r="693" spans="1:23">
      <c r="A693" s="7" t="s">
        <v>18</v>
      </c>
      <c r="B693" s="7" t="s">
        <v>147</v>
      </c>
      <c r="C693" s="12" t="s">
        <v>1106</v>
      </c>
      <c r="D693" t="s">
        <v>105</v>
      </c>
      <c r="E693">
        <v>18.600000000000001</v>
      </c>
      <c r="F693" t="s">
        <v>135</v>
      </c>
      <c r="G693" t="s">
        <v>136</v>
      </c>
      <c r="H693" s="22">
        <v>42388</v>
      </c>
      <c r="I693" s="13">
        <v>42552</v>
      </c>
      <c r="J693" s="13">
        <v>42559</v>
      </c>
      <c r="L693" s="21">
        <v>52.63158</v>
      </c>
      <c r="M693" s="8">
        <v>1000</v>
      </c>
      <c r="N693">
        <v>14.8</v>
      </c>
      <c r="O693">
        <v>19</v>
      </c>
      <c r="Q693" s="21"/>
      <c r="R693" s="12"/>
      <c r="S693">
        <v>14</v>
      </c>
      <c r="T693" s="2">
        <v>5.0000000000000001E-3</v>
      </c>
      <c r="U693" s="22">
        <v>42429</v>
      </c>
      <c r="V693" s="7" t="str">
        <f t="shared" ca="1" si="20"/>
        <v>http://keyinvest-de.ubs.com/DE/Showpage.aspx?pageID=5&amp;wkn=UT612J</v>
      </c>
      <c r="W693" s="7" t="str">
        <f t="shared" ca="1" si="21"/>
        <v>DEUT612J=UBSF</v>
      </c>
    </row>
    <row r="694" spans="1:23">
      <c r="A694" s="7" t="s">
        <v>18</v>
      </c>
      <c r="B694" s="7" t="s">
        <v>147</v>
      </c>
      <c r="C694" s="12" t="s">
        <v>1107</v>
      </c>
      <c r="D694" t="s">
        <v>105</v>
      </c>
      <c r="E694">
        <v>18.600000000000001</v>
      </c>
      <c r="F694" t="s">
        <v>135</v>
      </c>
      <c r="G694" t="s">
        <v>136</v>
      </c>
      <c r="H694" s="22">
        <v>42388</v>
      </c>
      <c r="I694" s="13">
        <v>42769</v>
      </c>
      <c r="J694" s="13">
        <v>42776</v>
      </c>
      <c r="L694" s="21">
        <v>52.63158</v>
      </c>
      <c r="M694" s="8">
        <v>1000</v>
      </c>
      <c r="N694">
        <v>11</v>
      </c>
      <c r="O694">
        <v>19</v>
      </c>
      <c r="R694" s="12"/>
      <c r="S694">
        <v>14</v>
      </c>
      <c r="T694" s="2">
        <v>0.01</v>
      </c>
      <c r="U694" s="22">
        <v>42429</v>
      </c>
      <c r="V694" s="7" t="str">
        <f t="shared" ca="1" si="20"/>
        <v>http://keyinvest-de.ubs.com/DE/Showpage.aspx?pageID=5&amp;wkn=UT7VN9</v>
      </c>
      <c r="W694" s="7" t="str">
        <f t="shared" ca="1" si="21"/>
        <v>DEUT7VN9=UBSF</v>
      </c>
    </row>
    <row r="695" spans="1:23">
      <c r="A695" s="7" t="s">
        <v>18</v>
      </c>
      <c r="B695" s="7" t="s">
        <v>147</v>
      </c>
      <c r="C695" s="12" t="s">
        <v>1108</v>
      </c>
      <c r="D695" t="s">
        <v>105</v>
      </c>
      <c r="E695">
        <v>18.600000000000001</v>
      </c>
      <c r="F695" t="s">
        <v>135</v>
      </c>
      <c r="G695" t="s">
        <v>136</v>
      </c>
      <c r="H695" s="22">
        <v>42388</v>
      </c>
      <c r="I695" s="13">
        <v>42832</v>
      </c>
      <c r="J695" s="13">
        <v>42843</v>
      </c>
      <c r="L695" s="21">
        <v>52.63158</v>
      </c>
      <c r="M695" s="8">
        <v>1000</v>
      </c>
      <c r="N695">
        <v>10.6</v>
      </c>
      <c r="O695">
        <v>19</v>
      </c>
      <c r="R695" s="12"/>
      <c r="S695">
        <v>14</v>
      </c>
      <c r="T695" s="2">
        <v>0.01</v>
      </c>
      <c r="U695" s="22">
        <v>42429</v>
      </c>
      <c r="V695" s="7" t="str">
        <f t="shared" ca="1" si="20"/>
        <v>http://keyinvest-de.ubs.com/DE/Showpage.aspx?pageID=5&amp;wkn=UT6U3B</v>
      </c>
      <c r="W695" s="7" t="str">
        <f t="shared" ca="1" si="21"/>
        <v>DEUT6U3B=UBSF</v>
      </c>
    </row>
    <row r="696" spans="1:23">
      <c r="A696" s="7" t="s">
        <v>18</v>
      </c>
      <c r="B696" s="7" t="s">
        <v>147</v>
      </c>
      <c r="C696" s="12" t="s">
        <v>1367</v>
      </c>
      <c r="D696" t="s">
        <v>105</v>
      </c>
      <c r="E696">
        <v>18.600000000000001</v>
      </c>
      <c r="F696" t="s">
        <v>135</v>
      </c>
      <c r="G696" t="s">
        <v>136</v>
      </c>
      <c r="H696" s="22">
        <v>42402</v>
      </c>
      <c r="I696" s="13">
        <v>42587</v>
      </c>
      <c r="J696" s="13">
        <v>42594</v>
      </c>
      <c r="L696" s="21">
        <v>55.55556</v>
      </c>
      <c r="M696" s="8">
        <v>1000</v>
      </c>
      <c r="N696">
        <v>13.5</v>
      </c>
      <c r="O696">
        <v>18</v>
      </c>
      <c r="R696" s="12"/>
      <c r="S696">
        <v>14</v>
      </c>
      <c r="T696" s="2">
        <v>5.0000000000000001E-3</v>
      </c>
      <c r="U696" s="22">
        <v>42429</v>
      </c>
      <c r="V696" s="7" t="str">
        <f t="shared" ca="1" si="20"/>
        <v>http://keyinvest-de.ubs.com/DE/Showpage.aspx?pageID=5&amp;wkn=UT7KXA</v>
      </c>
      <c r="W696" s="7" t="str">
        <f t="shared" ca="1" si="21"/>
        <v>DEUT7KXA=UBSF</v>
      </c>
    </row>
    <row r="697" spans="1:23">
      <c r="A697" s="7" t="s">
        <v>18</v>
      </c>
      <c r="B697" s="7" t="s">
        <v>147</v>
      </c>
      <c r="C697" s="12" t="s">
        <v>1368</v>
      </c>
      <c r="D697" t="s">
        <v>105</v>
      </c>
      <c r="E697">
        <v>18.600000000000001</v>
      </c>
      <c r="F697" t="s">
        <v>135</v>
      </c>
      <c r="G697" t="s">
        <v>136</v>
      </c>
      <c r="H697" s="22">
        <v>42402</v>
      </c>
      <c r="I697" s="13">
        <v>42797</v>
      </c>
      <c r="J697" s="13">
        <v>42804</v>
      </c>
      <c r="L697" s="21">
        <v>55.55556</v>
      </c>
      <c r="M697" s="8">
        <v>1000</v>
      </c>
      <c r="N697">
        <v>10.9</v>
      </c>
      <c r="O697">
        <v>18</v>
      </c>
      <c r="Q697" s="12"/>
      <c r="R697" s="12"/>
      <c r="S697">
        <v>14</v>
      </c>
      <c r="T697" s="2">
        <v>0.01</v>
      </c>
      <c r="U697" s="22">
        <v>42429</v>
      </c>
      <c r="V697" s="7" t="str">
        <f t="shared" ca="1" si="20"/>
        <v>http://keyinvest-de.ubs.com/DE/Showpage.aspx?pageID=5&amp;wkn=UT7B0N</v>
      </c>
      <c r="W697" s="7" t="str">
        <f t="shared" ca="1" si="21"/>
        <v>DEUT7B0N=UBSF</v>
      </c>
    </row>
    <row r="698" spans="1:23">
      <c r="A698" s="7" t="s">
        <v>18</v>
      </c>
      <c r="B698" s="7" t="s">
        <v>147</v>
      </c>
      <c r="C698" s="12" t="s">
        <v>1369</v>
      </c>
      <c r="D698" t="s">
        <v>105</v>
      </c>
      <c r="E698">
        <v>18.600000000000001</v>
      </c>
      <c r="F698" t="s">
        <v>135</v>
      </c>
      <c r="G698" t="s">
        <v>136</v>
      </c>
      <c r="H698" s="22">
        <v>42402</v>
      </c>
      <c r="I698" s="13">
        <v>42888</v>
      </c>
      <c r="J698" s="13">
        <v>42895</v>
      </c>
      <c r="L698" s="21">
        <v>55.55556</v>
      </c>
      <c r="M698" s="8">
        <v>1000</v>
      </c>
      <c r="N698">
        <v>10.199999999999999</v>
      </c>
      <c r="O698">
        <v>18</v>
      </c>
      <c r="Q698" s="12"/>
      <c r="R698" s="12"/>
      <c r="S698">
        <v>14</v>
      </c>
      <c r="T698" s="2">
        <v>0.01</v>
      </c>
      <c r="U698" s="22">
        <v>42429</v>
      </c>
      <c r="V698" s="7" t="str">
        <f t="shared" ca="1" si="20"/>
        <v>http://keyinvest-de.ubs.com/DE/Showpage.aspx?pageID=5&amp;wkn=UT7L9A</v>
      </c>
      <c r="W698" s="7" t="str">
        <f t="shared" ca="1" si="21"/>
        <v>DEUT7L9A=UBSF</v>
      </c>
    </row>
    <row r="699" spans="1:23">
      <c r="A699" s="7" t="s">
        <v>18</v>
      </c>
      <c r="B699" s="7" t="s">
        <v>147</v>
      </c>
      <c r="C699" s="12" t="s">
        <v>268</v>
      </c>
      <c r="D699" t="s">
        <v>68</v>
      </c>
      <c r="E699">
        <v>11.66</v>
      </c>
      <c r="F699" t="s">
        <v>69</v>
      </c>
      <c r="G699" t="s">
        <v>70</v>
      </c>
      <c r="H699" s="22">
        <v>42377</v>
      </c>
      <c r="I699" s="13">
        <v>42769</v>
      </c>
      <c r="J699" s="13">
        <v>42776</v>
      </c>
      <c r="L699" s="21">
        <v>83.333330000000004</v>
      </c>
      <c r="M699" s="8">
        <v>1000</v>
      </c>
      <c r="N699">
        <v>14.9</v>
      </c>
      <c r="O699">
        <v>12</v>
      </c>
      <c r="Q699" s="14"/>
      <c r="R699" s="12"/>
      <c r="S699">
        <v>9</v>
      </c>
      <c r="T699" s="2">
        <v>0.01</v>
      </c>
      <c r="U699" s="22">
        <v>42429</v>
      </c>
      <c r="V699" s="7" t="str">
        <f t="shared" ca="1" si="20"/>
        <v>http://keyinvest-de.ubs.com/DE/Showpage.aspx?pageID=5&amp;wkn=UT7E0V</v>
      </c>
      <c r="W699" s="7" t="str">
        <f t="shared" ca="1" si="21"/>
        <v>DEUT7E0V=UBSF</v>
      </c>
    </row>
    <row r="700" spans="1:23">
      <c r="A700" s="7" t="s">
        <v>18</v>
      </c>
      <c r="B700" s="7" t="s">
        <v>147</v>
      </c>
      <c r="C700" s="12" t="s">
        <v>269</v>
      </c>
      <c r="D700" t="s">
        <v>68</v>
      </c>
      <c r="E700">
        <v>11.66</v>
      </c>
      <c r="F700" t="s">
        <v>69</v>
      </c>
      <c r="G700" t="s">
        <v>70</v>
      </c>
      <c r="H700" s="22">
        <v>42377</v>
      </c>
      <c r="I700" s="13">
        <v>42832</v>
      </c>
      <c r="J700" s="13">
        <v>42843</v>
      </c>
      <c r="L700" s="21">
        <v>83.333330000000004</v>
      </c>
      <c r="M700" s="8">
        <v>1000</v>
      </c>
      <c r="N700">
        <v>13.8</v>
      </c>
      <c r="O700">
        <v>12</v>
      </c>
      <c r="Q700" s="14"/>
      <c r="R700" s="12"/>
      <c r="S700">
        <v>9</v>
      </c>
      <c r="T700" s="2">
        <v>0.01</v>
      </c>
      <c r="U700" s="22">
        <v>42429</v>
      </c>
      <c r="V700" s="7" t="str">
        <f t="shared" ca="1" si="20"/>
        <v>http://keyinvest-de.ubs.com/DE/Showpage.aspx?pageID=5&amp;wkn=UT7WDF</v>
      </c>
      <c r="W700" s="7" t="str">
        <f t="shared" ca="1" si="21"/>
        <v>DEUT7WDF=UBSF</v>
      </c>
    </row>
    <row r="701" spans="1:23">
      <c r="A701" s="7" t="s">
        <v>18</v>
      </c>
      <c r="B701" s="7" t="s">
        <v>147</v>
      </c>
      <c r="C701" s="12" t="s">
        <v>298</v>
      </c>
      <c r="D701" t="s">
        <v>149</v>
      </c>
      <c r="E701">
        <v>22.53</v>
      </c>
      <c r="F701" t="s">
        <v>148</v>
      </c>
      <c r="G701" t="s">
        <v>150</v>
      </c>
      <c r="H701" s="22">
        <v>42377</v>
      </c>
      <c r="I701" s="13">
        <v>42552</v>
      </c>
      <c r="J701" s="13">
        <v>42559</v>
      </c>
      <c r="L701" s="21">
        <v>45.454549999999998</v>
      </c>
      <c r="M701" s="8">
        <v>1000</v>
      </c>
      <c r="N701">
        <v>14.9</v>
      </c>
      <c r="O701">
        <v>22</v>
      </c>
      <c r="Q701" s="14"/>
      <c r="R701" s="12"/>
      <c r="S701">
        <v>17.5</v>
      </c>
      <c r="T701" s="2">
        <v>5.0000000000000001E-3</v>
      </c>
      <c r="U701" s="22">
        <v>42429</v>
      </c>
      <c r="V701" s="7" t="str">
        <f t="shared" ca="1" si="20"/>
        <v>http://keyinvest-de.ubs.com/DE/Showpage.aspx?pageID=5&amp;wkn=UT7E0T</v>
      </c>
      <c r="W701" s="7" t="str">
        <f t="shared" ca="1" si="21"/>
        <v>DEUT7E0T=UBSF</v>
      </c>
    </row>
    <row r="702" spans="1:23">
      <c r="A702" s="7" t="s">
        <v>18</v>
      </c>
      <c r="B702" s="7" t="s">
        <v>147</v>
      </c>
      <c r="C702" t="s">
        <v>299</v>
      </c>
      <c r="D702" t="s">
        <v>149</v>
      </c>
      <c r="E702">
        <v>22.53</v>
      </c>
      <c r="F702" t="s">
        <v>148</v>
      </c>
      <c r="G702" t="s">
        <v>150</v>
      </c>
      <c r="H702" s="22">
        <v>42377</v>
      </c>
      <c r="I702" s="13">
        <v>42769</v>
      </c>
      <c r="J702" s="13">
        <v>42776</v>
      </c>
      <c r="L702" s="21">
        <v>45.454549999999998</v>
      </c>
      <c r="M702" s="8">
        <v>1000</v>
      </c>
      <c r="N702">
        <v>11.1</v>
      </c>
      <c r="O702">
        <v>22</v>
      </c>
      <c r="Q702" s="14"/>
      <c r="R702" s="12"/>
      <c r="S702">
        <v>17.5</v>
      </c>
      <c r="T702" s="2">
        <v>0.01</v>
      </c>
      <c r="U702" s="22">
        <v>42429</v>
      </c>
      <c r="V702" s="7" t="str">
        <f t="shared" ca="1" si="20"/>
        <v>http://keyinvest-de.ubs.com/DE/Showpage.aspx?pageID=5&amp;wkn=UT7DP5</v>
      </c>
      <c r="W702" s="7" t="str">
        <f t="shared" ca="1" si="21"/>
        <v>DEUT7DP5=UBSF</v>
      </c>
    </row>
    <row r="703" spans="1:23">
      <c r="A703" s="7" t="s">
        <v>18</v>
      </c>
      <c r="B703" s="7" t="s">
        <v>147</v>
      </c>
      <c r="C703" s="21" t="s">
        <v>300</v>
      </c>
      <c r="D703" t="s">
        <v>149</v>
      </c>
      <c r="E703">
        <v>22.53</v>
      </c>
      <c r="F703" t="s">
        <v>148</v>
      </c>
      <c r="G703" t="s">
        <v>150</v>
      </c>
      <c r="H703" s="22">
        <v>42377</v>
      </c>
      <c r="I703" s="13">
        <v>42832</v>
      </c>
      <c r="J703" s="13">
        <v>42843</v>
      </c>
      <c r="L703" s="21">
        <v>45.454549999999998</v>
      </c>
      <c r="M703" s="8">
        <v>1000</v>
      </c>
      <c r="N703">
        <v>10.6</v>
      </c>
      <c r="O703">
        <v>22</v>
      </c>
      <c r="Q703" s="14"/>
      <c r="R703" s="12"/>
      <c r="S703">
        <v>17.5</v>
      </c>
      <c r="T703" s="2">
        <v>0.01</v>
      </c>
      <c r="U703" s="22">
        <v>42429</v>
      </c>
      <c r="V703" s="7" t="str">
        <f t="shared" ca="1" si="20"/>
        <v>http://keyinvest-de.ubs.com/DE/Showpage.aspx?pageID=5&amp;wkn=UT6V2Q</v>
      </c>
      <c r="W703" s="7" t="str">
        <f t="shared" ca="1" si="21"/>
        <v>DEUT6V2Q=UBSF</v>
      </c>
    </row>
    <row r="704" spans="1:23">
      <c r="A704" s="7" t="s">
        <v>18</v>
      </c>
      <c r="B704" s="7" t="s">
        <v>147</v>
      </c>
      <c r="C704" s="21" t="s">
        <v>270</v>
      </c>
      <c r="D704" t="s">
        <v>104</v>
      </c>
      <c r="E704">
        <v>78.540000000000006</v>
      </c>
      <c r="F704" t="s">
        <v>133</v>
      </c>
      <c r="G704" t="s">
        <v>134</v>
      </c>
      <c r="H704" s="22">
        <v>42377</v>
      </c>
      <c r="I704" s="13">
        <v>42552</v>
      </c>
      <c r="J704" s="13">
        <v>42559</v>
      </c>
      <c r="L704" s="21">
        <v>12.5</v>
      </c>
      <c r="M704" s="8">
        <v>1000</v>
      </c>
      <c r="N704">
        <v>7.3</v>
      </c>
      <c r="O704">
        <v>80</v>
      </c>
      <c r="Q704" s="14"/>
      <c r="R704" s="12"/>
      <c r="S704">
        <v>60</v>
      </c>
      <c r="T704" s="2">
        <v>5.0000000000000001E-3</v>
      </c>
      <c r="U704" s="22">
        <v>42429</v>
      </c>
      <c r="V704" s="7" t="str">
        <f t="shared" ca="1" si="20"/>
        <v>http://keyinvest-de.ubs.com/DE/Showpage.aspx?pageID=5&amp;wkn=UT7DP7</v>
      </c>
      <c r="W704" s="7" t="str">
        <f t="shared" ca="1" si="21"/>
        <v>DEUT7DP7=UBSF</v>
      </c>
    </row>
    <row r="705" spans="1:23">
      <c r="A705" s="7" t="s">
        <v>18</v>
      </c>
      <c r="B705" s="7" t="s">
        <v>147</v>
      </c>
      <c r="C705" s="21" t="s">
        <v>271</v>
      </c>
      <c r="D705" t="s">
        <v>104</v>
      </c>
      <c r="E705">
        <v>78.540000000000006</v>
      </c>
      <c r="F705" t="s">
        <v>133</v>
      </c>
      <c r="G705" t="s">
        <v>134</v>
      </c>
      <c r="H705" s="22">
        <v>42377</v>
      </c>
      <c r="I705" s="13">
        <v>42769</v>
      </c>
      <c r="J705" s="13">
        <v>42776</v>
      </c>
      <c r="L705" s="21">
        <v>12.5</v>
      </c>
      <c r="M705" s="8">
        <v>1000</v>
      </c>
      <c r="N705">
        <v>6.6</v>
      </c>
      <c r="O705">
        <v>80</v>
      </c>
      <c r="Q705" s="14"/>
      <c r="R705" s="12"/>
      <c r="S705">
        <v>60</v>
      </c>
      <c r="T705" s="2">
        <v>0.01</v>
      </c>
      <c r="U705" s="22">
        <v>42429</v>
      </c>
      <c r="V705" s="7" t="str">
        <f t="shared" ca="1" si="20"/>
        <v>http://keyinvest-de.ubs.com/DE/Showpage.aspx?pageID=5&amp;wkn=UT6UR4</v>
      </c>
      <c r="W705" s="7" t="str">
        <f t="shared" ca="1" si="21"/>
        <v>DEUT6UR4=UBSF</v>
      </c>
    </row>
    <row r="706" spans="1:23">
      <c r="A706" s="7" t="s">
        <v>18</v>
      </c>
      <c r="B706" s="7" t="s">
        <v>147</v>
      </c>
      <c r="C706" s="21" t="s">
        <v>272</v>
      </c>
      <c r="D706" t="s">
        <v>104</v>
      </c>
      <c r="E706">
        <v>78.540000000000006</v>
      </c>
      <c r="F706" t="s">
        <v>133</v>
      </c>
      <c r="G706" t="s">
        <v>134</v>
      </c>
      <c r="H706" s="22">
        <v>42377</v>
      </c>
      <c r="I706" s="13">
        <v>42832</v>
      </c>
      <c r="J706" s="13">
        <v>42843</v>
      </c>
      <c r="L706" s="21">
        <v>12.5</v>
      </c>
      <c r="M706" s="8">
        <v>1000</v>
      </c>
      <c r="N706">
        <v>6.6</v>
      </c>
      <c r="O706">
        <v>80</v>
      </c>
      <c r="Q706" s="14"/>
      <c r="R706" s="12"/>
      <c r="S706">
        <v>60</v>
      </c>
      <c r="T706" s="2">
        <v>0.01</v>
      </c>
      <c r="U706" s="22">
        <v>42429</v>
      </c>
      <c r="V706" s="7" t="str">
        <f t="shared" ref="V706:V769" ca="1" si="22">"http://keyinvest-de.ubs.com/DE/Showpage.aspx?pageID=5&amp;wkn="&amp;C706</f>
        <v>http://keyinvest-de.ubs.com/DE/Showpage.aspx?pageID=5&amp;wkn=UT64UZ</v>
      </c>
      <c r="W706" s="7" t="str">
        <f t="shared" ref="W706:W769" ca="1" si="23">"DE"&amp;C706&amp;"=UBSF"</f>
        <v>DEUT64UZ=UBSF</v>
      </c>
    </row>
    <row r="707" spans="1:23">
      <c r="A707" s="7" t="s">
        <v>18</v>
      </c>
      <c r="B707" s="7" t="s">
        <v>147</v>
      </c>
      <c r="C707" t="s">
        <v>273</v>
      </c>
      <c r="D707" t="s">
        <v>74</v>
      </c>
      <c r="E707">
        <v>74.12</v>
      </c>
      <c r="F707" t="s">
        <v>75</v>
      </c>
      <c r="G707" t="s">
        <v>76</v>
      </c>
      <c r="H707" s="22">
        <v>42377</v>
      </c>
      <c r="I707" s="13">
        <v>42552</v>
      </c>
      <c r="J707" s="13">
        <v>42559</v>
      </c>
      <c r="L707" s="21">
        <v>13.33333</v>
      </c>
      <c r="M707" s="8">
        <v>1000</v>
      </c>
      <c r="N707">
        <v>7.5</v>
      </c>
      <c r="O707">
        <v>75</v>
      </c>
      <c r="Q707" s="14"/>
      <c r="R707" s="12"/>
      <c r="S707">
        <v>60</v>
      </c>
      <c r="T707" s="2">
        <v>5.0000000000000001E-3</v>
      </c>
      <c r="U707" s="22">
        <v>42429</v>
      </c>
      <c r="V707" s="7" t="str">
        <f t="shared" ca="1" si="22"/>
        <v>http://keyinvest-de.ubs.com/DE/Showpage.aspx?pageID=5&amp;wkn=UT6V34</v>
      </c>
      <c r="W707" s="7" t="str">
        <f t="shared" ca="1" si="23"/>
        <v>DEUT6V34=UBSF</v>
      </c>
    </row>
    <row r="708" spans="1:23">
      <c r="A708" s="7" t="s">
        <v>18</v>
      </c>
      <c r="B708" s="7" t="s">
        <v>147</v>
      </c>
      <c r="C708" t="s">
        <v>274</v>
      </c>
      <c r="D708" t="s">
        <v>74</v>
      </c>
      <c r="E708">
        <v>74.12</v>
      </c>
      <c r="F708" t="s">
        <v>75</v>
      </c>
      <c r="G708" t="s">
        <v>76</v>
      </c>
      <c r="H708" s="22">
        <v>42377</v>
      </c>
      <c r="I708" s="13">
        <v>42769</v>
      </c>
      <c r="J708" s="13">
        <v>42776</v>
      </c>
      <c r="L708" s="21">
        <v>13.33333</v>
      </c>
      <c r="M708" s="8">
        <v>1000</v>
      </c>
      <c r="N708">
        <v>6.1</v>
      </c>
      <c r="O708">
        <v>75</v>
      </c>
      <c r="Q708" s="14"/>
      <c r="R708" s="12"/>
      <c r="S708">
        <v>60</v>
      </c>
      <c r="T708" s="2">
        <v>0.01</v>
      </c>
      <c r="U708" s="22">
        <v>42429</v>
      </c>
      <c r="V708" s="7" t="str">
        <f t="shared" ca="1" si="22"/>
        <v>http://keyinvest-de.ubs.com/DE/Showpage.aspx?pageID=5&amp;wkn=UT7E17</v>
      </c>
      <c r="W708" s="7" t="str">
        <f t="shared" ca="1" si="23"/>
        <v>DEUT7E17=UBSF</v>
      </c>
    </row>
    <row r="709" spans="1:23">
      <c r="A709" s="7" t="s">
        <v>18</v>
      </c>
      <c r="B709" s="7" t="s">
        <v>147</v>
      </c>
      <c r="C709" t="s">
        <v>275</v>
      </c>
      <c r="D709" t="s">
        <v>74</v>
      </c>
      <c r="E709">
        <v>74.12</v>
      </c>
      <c r="F709" t="s">
        <v>75</v>
      </c>
      <c r="G709" t="s">
        <v>76</v>
      </c>
      <c r="H709" s="22">
        <v>42377</v>
      </c>
      <c r="I709" s="13">
        <v>42832</v>
      </c>
      <c r="J709" s="13">
        <v>42843</v>
      </c>
      <c r="L709" s="21">
        <v>13.33333</v>
      </c>
      <c r="M709" s="8">
        <v>1000</v>
      </c>
      <c r="N709">
        <v>6</v>
      </c>
      <c r="O709">
        <v>75</v>
      </c>
      <c r="Q709" s="14"/>
      <c r="R709" s="12"/>
      <c r="S709">
        <v>60</v>
      </c>
      <c r="T709" s="2">
        <v>0.01</v>
      </c>
      <c r="U709" s="22">
        <v>42429</v>
      </c>
      <c r="V709" s="7" t="str">
        <f t="shared" ca="1" si="22"/>
        <v>http://keyinvest-de.ubs.com/DE/Showpage.aspx?pageID=5&amp;wkn=UT6UQS</v>
      </c>
      <c r="W709" s="7" t="str">
        <f t="shared" ca="1" si="23"/>
        <v>DEUT6UQS=UBSF</v>
      </c>
    </row>
    <row r="710" spans="1:23">
      <c r="A710" s="7" t="s">
        <v>18</v>
      </c>
      <c r="B710" s="7" t="s">
        <v>147</v>
      </c>
      <c r="C710" t="s">
        <v>1364</v>
      </c>
      <c r="D710" t="s">
        <v>74</v>
      </c>
      <c r="E710">
        <v>72</v>
      </c>
      <c r="F710" t="s">
        <v>75</v>
      </c>
      <c r="G710" t="s">
        <v>76</v>
      </c>
      <c r="H710" s="22">
        <v>42402</v>
      </c>
      <c r="I710" s="13">
        <v>42587</v>
      </c>
      <c r="J710" s="13">
        <v>42594</v>
      </c>
      <c r="L710" s="21">
        <v>14.28571</v>
      </c>
      <c r="M710" s="8">
        <v>1000</v>
      </c>
      <c r="N710">
        <v>6.4</v>
      </c>
      <c r="O710">
        <v>70</v>
      </c>
      <c r="R710" s="12"/>
      <c r="S710">
        <v>55</v>
      </c>
      <c r="T710" s="2">
        <v>5.0000000000000001E-3</v>
      </c>
      <c r="U710" s="22">
        <v>42429</v>
      </c>
      <c r="V710" s="7" t="str">
        <f t="shared" ca="1" si="22"/>
        <v>http://keyinvest-de.ubs.com/DE/Showpage.aspx?pageID=5&amp;wkn=UT6RG5</v>
      </c>
      <c r="W710" s="7" t="str">
        <f t="shared" ca="1" si="23"/>
        <v>DEUT6RG5=UBSF</v>
      </c>
    </row>
    <row r="711" spans="1:23">
      <c r="A711" s="7" t="s">
        <v>18</v>
      </c>
      <c r="B711" s="7" t="s">
        <v>147</v>
      </c>
      <c r="C711" t="s">
        <v>1365</v>
      </c>
      <c r="D711" t="s">
        <v>74</v>
      </c>
      <c r="E711">
        <v>72</v>
      </c>
      <c r="F711" t="s">
        <v>75</v>
      </c>
      <c r="G711" t="s">
        <v>76</v>
      </c>
      <c r="H711" s="22">
        <v>42402</v>
      </c>
      <c r="I711" s="13">
        <v>42797</v>
      </c>
      <c r="J711" s="13">
        <v>42804</v>
      </c>
      <c r="L711" s="21">
        <v>14.28571</v>
      </c>
      <c r="M711" s="8">
        <v>1000</v>
      </c>
      <c r="N711">
        <v>5.4</v>
      </c>
      <c r="O711">
        <v>70</v>
      </c>
      <c r="Q711" s="21"/>
      <c r="R711" s="12"/>
      <c r="S711">
        <v>55</v>
      </c>
      <c r="T711" s="2">
        <v>0.01</v>
      </c>
      <c r="U711" s="22">
        <v>42429</v>
      </c>
      <c r="V711" s="7" t="str">
        <f t="shared" ca="1" si="22"/>
        <v>http://keyinvest-de.ubs.com/DE/Showpage.aspx?pageID=5&amp;wkn=UT67EA</v>
      </c>
      <c r="W711" s="7" t="str">
        <f t="shared" ca="1" si="23"/>
        <v>DEUT67EA=UBSF</v>
      </c>
    </row>
    <row r="712" spans="1:23">
      <c r="A712" s="7" t="s">
        <v>18</v>
      </c>
      <c r="B712" s="7" t="s">
        <v>147</v>
      </c>
      <c r="C712" t="s">
        <v>1366</v>
      </c>
      <c r="D712" t="s">
        <v>74</v>
      </c>
      <c r="E712">
        <v>72</v>
      </c>
      <c r="F712" t="s">
        <v>75</v>
      </c>
      <c r="G712" t="s">
        <v>76</v>
      </c>
      <c r="H712" s="22">
        <v>42402</v>
      </c>
      <c r="I712" s="13">
        <v>42888</v>
      </c>
      <c r="J712" s="13">
        <v>42895</v>
      </c>
      <c r="L712" s="21">
        <v>14.28571</v>
      </c>
      <c r="M712" s="8">
        <v>1000</v>
      </c>
      <c r="N712">
        <v>5.4</v>
      </c>
      <c r="O712">
        <v>70</v>
      </c>
      <c r="Q712" s="21"/>
      <c r="R712" s="12"/>
      <c r="S712">
        <v>55</v>
      </c>
      <c r="T712" s="2">
        <v>0.01</v>
      </c>
      <c r="U712" s="22">
        <v>42429</v>
      </c>
      <c r="V712" s="7" t="str">
        <f t="shared" ca="1" si="22"/>
        <v>http://keyinvest-de.ubs.com/DE/Showpage.aspx?pageID=5&amp;wkn=UT6RG6</v>
      </c>
      <c r="W712" s="7" t="str">
        <f t="shared" ca="1" si="23"/>
        <v>DEUT6RG6=UBSF</v>
      </c>
    </row>
    <row r="713" spans="1:23">
      <c r="A713" s="7" t="s">
        <v>18</v>
      </c>
      <c r="B713" s="7" t="s">
        <v>147</v>
      </c>
      <c r="C713" t="s">
        <v>276</v>
      </c>
      <c r="D713" t="s">
        <v>86</v>
      </c>
      <c r="E713">
        <v>89.14</v>
      </c>
      <c r="F713" t="s">
        <v>88</v>
      </c>
      <c r="G713" t="s">
        <v>87</v>
      </c>
      <c r="H713" s="22">
        <v>42377</v>
      </c>
      <c r="I713" s="13">
        <v>42552</v>
      </c>
      <c r="J713" s="13">
        <v>42559</v>
      </c>
      <c r="L713" s="21">
        <v>11.11111</v>
      </c>
      <c r="M713" s="8">
        <v>1000</v>
      </c>
      <c r="N713">
        <v>7.4</v>
      </c>
      <c r="O713">
        <v>90</v>
      </c>
      <c r="Q713" s="14"/>
      <c r="R713" s="12"/>
      <c r="S713">
        <v>70</v>
      </c>
      <c r="T713" s="2">
        <v>5.0000000000000001E-3</v>
      </c>
      <c r="U713" s="22">
        <v>42429</v>
      </c>
      <c r="V713" s="7" t="str">
        <f t="shared" ca="1" si="22"/>
        <v>http://keyinvest-de.ubs.com/DE/Showpage.aspx?pageID=5&amp;wkn=UT7RN8</v>
      </c>
      <c r="W713" s="7" t="str">
        <f t="shared" ca="1" si="23"/>
        <v>DEUT7RN8=UBSF</v>
      </c>
    </row>
    <row r="714" spans="1:23">
      <c r="A714" s="7" t="s">
        <v>18</v>
      </c>
      <c r="B714" s="7" t="s">
        <v>147</v>
      </c>
      <c r="C714" t="s">
        <v>277</v>
      </c>
      <c r="D714" t="s">
        <v>86</v>
      </c>
      <c r="E714">
        <v>89.14</v>
      </c>
      <c r="F714" t="s">
        <v>88</v>
      </c>
      <c r="G714" t="s">
        <v>87</v>
      </c>
      <c r="H714" s="22">
        <v>42377</v>
      </c>
      <c r="I714" s="13">
        <v>42769</v>
      </c>
      <c r="J714" s="13">
        <v>42776</v>
      </c>
      <c r="L714" s="21">
        <v>11.11111</v>
      </c>
      <c r="M714" s="8">
        <v>1000</v>
      </c>
      <c r="N714">
        <v>7.4</v>
      </c>
      <c r="O714">
        <v>90</v>
      </c>
      <c r="Q714" s="14"/>
      <c r="R714" s="12"/>
      <c r="S714">
        <v>70</v>
      </c>
      <c r="T714" s="2">
        <v>0.01</v>
      </c>
      <c r="U714" s="22">
        <v>42429</v>
      </c>
      <c r="V714" s="7" t="str">
        <f t="shared" ca="1" si="22"/>
        <v>http://keyinvest-de.ubs.com/DE/Showpage.aspx?pageID=5&amp;wkn=UT6V2S</v>
      </c>
      <c r="W714" s="7" t="str">
        <f t="shared" ca="1" si="23"/>
        <v>DEUT6V2S=UBSF</v>
      </c>
    </row>
    <row r="715" spans="1:23">
      <c r="A715" s="7" t="s">
        <v>18</v>
      </c>
      <c r="B715" s="7" t="s">
        <v>147</v>
      </c>
      <c r="C715" t="s">
        <v>278</v>
      </c>
      <c r="D715" t="s">
        <v>86</v>
      </c>
      <c r="E715">
        <v>89.14</v>
      </c>
      <c r="F715" t="s">
        <v>88</v>
      </c>
      <c r="G715" t="s">
        <v>87</v>
      </c>
      <c r="H715" s="22">
        <v>42377</v>
      </c>
      <c r="I715" s="13">
        <v>42832</v>
      </c>
      <c r="J715" s="13">
        <v>42843</v>
      </c>
      <c r="L715" s="21">
        <v>11.11111</v>
      </c>
      <c r="M715" s="8">
        <v>1000</v>
      </c>
      <c r="N715">
        <v>7.3</v>
      </c>
      <c r="O715">
        <v>90</v>
      </c>
      <c r="Q715" s="14"/>
      <c r="R715" s="12"/>
      <c r="S715">
        <v>70</v>
      </c>
      <c r="T715" s="2">
        <v>0.01</v>
      </c>
      <c r="U715" s="22">
        <v>42429</v>
      </c>
      <c r="V715" s="7" t="str">
        <f t="shared" ca="1" si="22"/>
        <v>http://keyinvest-de.ubs.com/DE/Showpage.aspx?pageID=5&amp;wkn=UT699E</v>
      </c>
      <c r="W715" s="7" t="str">
        <f t="shared" ca="1" si="23"/>
        <v>DEUT699E=UBSF</v>
      </c>
    </row>
    <row r="716" spans="1:23">
      <c r="A716" s="7" t="s">
        <v>18</v>
      </c>
      <c r="B716" s="7" t="s">
        <v>147</v>
      </c>
      <c r="C716" t="s">
        <v>1370</v>
      </c>
      <c r="D716" t="s">
        <v>86</v>
      </c>
      <c r="E716">
        <v>83.2</v>
      </c>
      <c r="F716" t="s">
        <v>88</v>
      </c>
      <c r="G716" t="s">
        <v>87</v>
      </c>
      <c r="H716" s="22">
        <v>42402</v>
      </c>
      <c r="I716" s="13">
        <v>42587</v>
      </c>
      <c r="J716" s="13">
        <v>42594</v>
      </c>
      <c r="L716" s="21">
        <v>11.764709999999999</v>
      </c>
      <c r="M716" s="8">
        <v>1000</v>
      </c>
      <c r="N716">
        <v>11.1</v>
      </c>
      <c r="O716">
        <v>85</v>
      </c>
      <c r="Q716" s="21"/>
      <c r="R716" s="12"/>
      <c r="S716">
        <v>65</v>
      </c>
      <c r="T716" s="2">
        <v>5.0000000000000001E-3</v>
      </c>
      <c r="U716" s="22">
        <v>42429</v>
      </c>
      <c r="V716" s="7" t="str">
        <f t="shared" ca="1" si="22"/>
        <v>http://keyinvest-de.ubs.com/DE/Showpage.aspx?pageID=5&amp;wkn=UT6XHY</v>
      </c>
      <c r="W716" s="7" t="str">
        <f t="shared" ca="1" si="23"/>
        <v>DEUT6XHY=UBSF</v>
      </c>
    </row>
    <row r="717" spans="1:23">
      <c r="A717" s="7" t="s">
        <v>18</v>
      </c>
      <c r="B717" s="7" t="s">
        <v>147</v>
      </c>
      <c r="C717" t="s">
        <v>1371</v>
      </c>
      <c r="D717" t="s">
        <v>86</v>
      </c>
      <c r="E717">
        <v>83.2</v>
      </c>
      <c r="F717" t="s">
        <v>88</v>
      </c>
      <c r="G717" t="s">
        <v>87</v>
      </c>
      <c r="H717" s="22">
        <v>42402</v>
      </c>
      <c r="I717" s="13">
        <v>42797</v>
      </c>
      <c r="J717" s="13">
        <v>42804</v>
      </c>
      <c r="L717" s="21">
        <v>11.764709999999999</v>
      </c>
      <c r="M717" s="8">
        <v>1000</v>
      </c>
      <c r="N717">
        <v>9.4</v>
      </c>
      <c r="O717">
        <v>85</v>
      </c>
      <c r="R717" s="12"/>
      <c r="S717">
        <v>65</v>
      </c>
      <c r="T717" s="2">
        <v>0.01</v>
      </c>
      <c r="U717" s="22">
        <v>42429</v>
      </c>
      <c r="V717" s="7" t="str">
        <f t="shared" ca="1" si="22"/>
        <v>http://keyinvest-de.ubs.com/DE/Showpage.aspx?pageID=5&amp;wkn=UT7FCX</v>
      </c>
      <c r="W717" s="7" t="str">
        <f t="shared" ca="1" si="23"/>
        <v>DEUT7FCX=UBSF</v>
      </c>
    </row>
    <row r="718" spans="1:23">
      <c r="A718" s="7" t="s">
        <v>18</v>
      </c>
      <c r="B718" s="7" t="s">
        <v>147</v>
      </c>
      <c r="C718" t="s">
        <v>1372</v>
      </c>
      <c r="D718" t="s">
        <v>86</v>
      </c>
      <c r="E718">
        <v>83.2</v>
      </c>
      <c r="F718" t="s">
        <v>88</v>
      </c>
      <c r="G718" t="s">
        <v>87</v>
      </c>
      <c r="H718" s="22">
        <v>42402</v>
      </c>
      <c r="I718" s="13">
        <v>42888</v>
      </c>
      <c r="J718" s="13">
        <v>42895</v>
      </c>
      <c r="L718" s="21">
        <v>11.764709999999999</v>
      </c>
      <c r="M718" s="8">
        <v>1000</v>
      </c>
      <c r="N718">
        <v>8.6</v>
      </c>
      <c r="O718">
        <v>85</v>
      </c>
      <c r="R718" s="12"/>
      <c r="S718">
        <v>65</v>
      </c>
      <c r="T718" s="2">
        <v>0.01</v>
      </c>
      <c r="U718" s="22">
        <v>42429</v>
      </c>
      <c r="V718" s="7" t="str">
        <f t="shared" ca="1" si="22"/>
        <v>http://keyinvest-de.ubs.com/DE/Showpage.aspx?pageID=5&amp;wkn=UT6RFU</v>
      </c>
      <c r="W718" s="7" t="str">
        <f t="shared" ca="1" si="23"/>
        <v>DEUT6RFU=UBSF</v>
      </c>
    </row>
    <row r="719" spans="1:23">
      <c r="A719" s="7" t="s">
        <v>18</v>
      </c>
      <c r="B719" s="7" t="s">
        <v>147</v>
      </c>
      <c r="C719" t="s">
        <v>279</v>
      </c>
      <c r="D719" t="s">
        <v>106</v>
      </c>
      <c r="E719">
        <v>36.619999999999997</v>
      </c>
      <c r="F719" t="s">
        <v>137</v>
      </c>
      <c r="G719" t="s">
        <v>138</v>
      </c>
      <c r="H719" s="22">
        <v>42377</v>
      </c>
      <c r="I719" s="13">
        <v>42552</v>
      </c>
      <c r="J719" s="13">
        <v>42559</v>
      </c>
      <c r="L719" s="21">
        <v>28.571429999999999</v>
      </c>
      <c r="M719" s="8">
        <v>1000</v>
      </c>
      <c r="N719">
        <v>6.2</v>
      </c>
      <c r="O719">
        <v>35</v>
      </c>
      <c r="Q719" s="14"/>
      <c r="R719" s="12"/>
      <c r="S719">
        <v>27.5</v>
      </c>
      <c r="T719" s="2">
        <v>5.0000000000000001E-3</v>
      </c>
      <c r="U719" s="22">
        <v>42429</v>
      </c>
      <c r="V719" s="7" t="str">
        <f t="shared" ca="1" si="22"/>
        <v>http://keyinvest-de.ubs.com/DE/Showpage.aspx?pageID=5&amp;wkn=UT7MUF</v>
      </c>
      <c r="W719" s="7" t="str">
        <f t="shared" ca="1" si="23"/>
        <v>DEUT7MUF=UBSF</v>
      </c>
    </row>
    <row r="720" spans="1:23">
      <c r="A720" s="7" t="s">
        <v>18</v>
      </c>
      <c r="B720" s="7" t="s">
        <v>147</v>
      </c>
      <c r="C720" t="s">
        <v>280</v>
      </c>
      <c r="D720" t="s">
        <v>106</v>
      </c>
      <c r="E720">
        <v>36.619999999999997</v>
      </c>
      <c r="F720" t="s">
        <v>137</v>
      </c>
      <c r="G720" t="s">
        <v>138</v>
      </c>
      <c r="H720" s="22">
        <v>42377</v>
      </c>
      <c r="I720" s="13">
        <v>42769</v>
      </c>
      <c r="J720" s="13">
        <v>42776</v>
      </c>
      <c r="L720" s="21">
        <v>27.77778</v>
      </c>
      <c r="M720" s="8">
        <v>1000</v>
      </c>
      <c r="N720">
        <v>6.6</v>
      </c>
      <c r="O720">
        <v>36</v>
      </c>
      <c r="Q720" s="14"/>
      <c r="R720" s="12"/>
      <c r="S720">
        <v>27.5</v>
      </c>
      <c r="T720" s="2">
        <v>0.01</v>
      </c>
      <c r="U720" s="22">
        <v>42429</v>
      </c>
      <c r="V720" s="7" t="str">
        <f t="shared" ca="1" si="22"/>
        <v>http://keyinvest-de.ubs.com/DE/Showpage.aspx?pageID=5&amp;wkn=UT60MG</v>
      </c>
      <c r="W720" s="7" t="str">
        <f t="shared" ca="1" si="23"/>
        <v>DEUT60MG=UBSF</v>
      </c>
    </row>
    <row r="721" spans="1:23">
      <c r="A721" s="7" t="s">
        <v>18</v>
      </c>
      <c r="B721" s="7" t="s">
        <v>147</v>
      </c>
      <c r="C721" t="s">
        <v>281</v>
      </c>
      <c r="D721" t="s">
        <v>106</v>
      </c>
      <c r="E721">
        <v>36.619999999999997</v>
      </c>
      <c r="F721" t="s">
        <v>137</v>
      </c>
      <c r="G721" t="s">
        <v>138</v>
      </c>
      <c r="H721" s="22">
        <v>42377</v>
      </c>
      <c r="I721" s="13">
        <v>42832</v>
      </c>
      <c r="J721" s="13">
        <v>42843</v>
      </c>
      <c r="L721" s="21">
        <v>27.77778</v>
      </c>
      <c r="M721" s="8">
        <v>1000</v>
      </c>
      <c r="N721">
        <v>6.5</v>
      </c>
      <c r="O721">
        <v>36</v>
      </c>
      <c r="Q721" s="14"/>
      <c r="R721" s="12"/>
      <c r="S721">
        <v>27.5</v>
      </c>
      <c r="T721" s="2">
        <v>0.01</v>
      </c>
      <c r="U721" s="22">
        <v>42429</v>
      </c>
      <c r="V721" s="7" t="str">
        <f t="shared" ca="1" si="22"/>
        <v>http://keyinvest-de.ubs.com/DE/Showpage.aspx?pageID=5&amp;wkn=UT7WDH</v>
      </c>
      <c r="W721" s="7" t="str">
        <f t="shared" ca="1" si="23"/>
        <v>DEUT7WDH=UBSF</v>
      </c>
    </row>
    <row r="722" spans="1:23">
      <c r="A722" s="7" t="s">
        <v>18</v>
      </c>
      <c r="B722" s="7" t="s">
        <v>147</v>
      </c>
      <c r="C722" t="s">
        <v>282</v>
      </c>
      <c r="D722" t="s">
        <v>106</v>
      </c>
      <c r="E722">
        <v>36.619999999999997</v>
      </c>
      <c r="F722" t="s">
        <v>137</v>
      </c>
      <c r="G722" t="s">
        <v>138</v>
      </c>
      <c r="H722" s="22">
        <v>42377</v>
      </c>
      <c r="I722" s="13">
        <v>42832</v>
      </c>
      <c r="J722" s="13">
        <v>42843</v>
      </c>
      <c r="L722" s="21">
        <v>26.31579</v>
      </c>
      <c r="M722" s="8">
        <v>1000</v>
      </c>
      <c r="N722">
        <v>8.6999999999999993</v>
      </c>
      <c r="O722">
        <v>38</v>
      </c>
      <c r="Q722" s="14"/>
      <c r="R722" s="12"/>
      <c r="S722">
        <v>30</v>
      </c>
      <c r="T722" s="2">
        <v>0.01</v>
      </c>
      <c r="U722" s="22">
        <v>42429</v>
      </c>
      <c r="V722" s="7" t="str">
        <f t="shared" ca="1" si="22"/>
        <v>http://keyinvest-de.ubs.com/DE/Showpage.aspx?pageID=5&amp;wkn=UT7N6F</v>
      </c>
      <c r="W722" s="7" t="str">
        <f t="shared" ca="1" si="23"/>
        <v>DEUT7N6F=UBSF</v>
      </c>
    </row>
    <row r="723" spans="1:23">
      <c r="A723" s="7" t="s">
        <v>18</v>
      </c>
      <c r="B723" s="7" t="s">
        <v>147</v>
      </c>
      <c r="C723" s="12" t="s">
        <v>283</v>
      </c>
      <c r="D723" t="s">
        <v>107</v>
      </c>
      <c r="E723">
        <v>17.91</v>
      </c>
      <c r="F723" t="s">
        <v>139</v>
      </c>
      <c r="G723" t="s">
        <v>140</v>
      </c>
      <c r="H723" s="22">
        <v>42377</v>
      </c>
      <c r="I723" s="13">
        <v>42552</v>
      </c>
      <c r="J723" s="13">
        <v>42559</v>
      </c>
      <c r="L723" s="21">
        <v>55.55556</v>
      </c>
      <c r="M723" s="8">
        <v>1000</v>
      </c>
      <c r="N723">
        <v>7.9</v>
      </c>
      <c r="O723">
        <v>18</v>
      </c>
      <c r="Q723" s="14"/>
      <c r="R723" s="12"/>
      <c r="S723">
        <v>14</v>
      </c>
      <c r="T723" s="2">
        <v>5.0000000000000001E-3</v>
      </c>
      <c r="U723" s="22">
        <v>42429</v>
      </c>
      <c r="V723" s="7" t="str">
        <f t="shared" ca="1" si="22"/>
        <v>http://keyinvest-de.ubs.com/DE/Showpage.aspx?pageID=5&amp;wkn=UT68XE</v>
      </c>
      <c r="W723" s="7" t="str">
        <f t="shared" ca="1" si="23"/>
        <v>DEUT68XE=UBSF</v>
      </c>
    </row>
    <row r="724" spans="1:23">
      <c r="A724" s="7" t="s">
        <v>18</v>
      </c>
      <c r="B724" s="7" t="s">
        <v>147</v>
      </c>
      <c r="C724" s="12" t="s">
        <v>284</v>
      </c>
      <c r="D724" t="s">
        <v>107</v>
      </c>
      <c r="E724">
        <v>17.91</v>
      </c>
      <c r="F724" t="s">
        <v>139</v>
      </c>
      <c r="G724" t="s">
        <v>140</v>
      </c>
      <c r="H724" s="22">
        <v>42377</v>
      </c>
      <c r="I724" s="13">
        <v>42769</v>
      </c>
      <c r="J724" s="13">
        <v>42776</v>
      </c>
      <c r="L724" s="21">
        <v>55.55556</v>
      </c>
      <c r="M724" s="8">
        <v>1000</v>
      </c>
      <c r="N724">
        <v>8.4</v>
      </c>
      <c r="O724">
        <v>18</v>
      </c>
      <c r="Q724" s="14"/>
      <c r="R724" s="12"/>
      <c r="S724">
        <v>14</v>
      </c>
      <c r="T724" s="2">
        <v>0.01</v>
      </c>
      <c r="U724" s="22">
        <v>42429</v>
      </c>
      <c r="V724" s="7" t="str">
        <f t="shared" ca="1" si="22"/>
        <v>http://keyinvest-de.ubs.com/DE/Showpage.aspx?pageID=5&amp;wkn=UT6PZQ</v>
      </c>
      <c r="W724" s="7" t="str">
        <f t="shared" ca="1" si="23"/>
        <v>DEUT6PZQ=UBSF</v>
      </c>
    </row>
    <row r="725" spans="1:23">
      <c r="A725" s="7" t="s">
        <v>18</v>
      </c>
      <c r="B725" s="7" t="s">
        <v>147</v>
      </c>
      <c r="C725" s="12" t="s">
        <v>285</v>
      </c>
      <c r="D725" t="s">
        <v>107</v>
      </c>
      <c r="E725">
        <v>17.91</v>
      </c>
      <c r="F725" t="s">
        <v>139</v>
      </c>
      <c r="G725" t="s">
        <v>140</v>
      </c>
      <c r="H725" s="22">
        <v>42377</v>
      </c>
      <c r="I725" s="13">
        <v>42832</v>
      </c>
      <c r="J725" s="13">
        <v>42843</v>
      </c>
      <c r="L725" s="21">
        <v>55.55556</v>
      </c>
      <c r="M725" s="8">
        <v>1000</v>
      </c>
      <c r="N725">
        <v>8.1999999999999993</v>
      </c>
      <c r="O725">
        <v>18</v>
      </c>
      <c r="Q725" s="14"/>
      <c r="R725" s="12"/>
      <c r="S725">
        <v>14</v>
      </c>
      <c r="T725" s="2">
        <v>0.01</v>
      </c>
      <c r="U725" s="22">
        <v>42429</v>
      </c>
      <c r="V725" s="7" t="str">
        <f t="shared" ca="1" si="22"/>
        <v>http://keyinvest-de.ubs.com/DE/Showpage.aspx?pageID=5&amp;wkn=UT7E16</v>
      </c>
      <c r="W725" s="7" t="str">
        <f t="shared" ca="1" si="23"/>
        <v>DEUT7E16=UBSF</v>
      </c>
    </row>
    <row r="726" spans="1:23">
      <c r="A726" s="7" t="s">
        <v>18</v>
      </c>
      <c r="B726" s="7" t="s">
        <v>147</v>
      </c>
      <c r="C726" s="12" t="s">
        <v>345</v>
      </c>
      <c r="D726" t="s">
        <v>369</v>
      </c>
      <c r="E726">
        <v>18.34</v>
      </c>
      <c r="F726" t="s">
        <v>359</v>
      </c>
      <c r="G726" t="s">
        <v>379</v>
      </c>
      <c r="H726" s="22">
        <v>42377</v>
      </c>
      <c r="I726" s="13">
        <v>42552</v>
      </c>
      <c r="J726" s="13">
        <v>42559</v>
      </c>
      <c r="L726" s="21">
        <v>52.63158</v>
      </c>
      <c r="M726" s="8">
        <v>1000</v>
      </c>
      <c r="N726">
        <v>15.4</v>
      </c>
      <c r="O726">
        <v>19</v>
      </c>
      <c r="Q726" s="14"/>
      <c r="R726" s="12"/>
      <c r="S726">
        <v>15</v>
      </c>
      <c r="T726" s="2">
        <v>5.0000000000000001E-3</v>
      </c>
      <c r="U726" s="22">
        <v>42429</v>
      </c>
      <c r="V726" s="7" t="str">
        <f t="shared" ca="1" si="22"/>
        <v>http://keyinvest-de.ubs.com/DE/Showpage.aspx?pageID=5&amp;wkn=UT69EX</v>
      </c>
      <c r="W726" s="7" t="str">
        <f t="shared" ca="1" si="23"/>
        <v>DEUT69EX=UBSF</v>
      </c>
    </row>
    <row r="727" spans="1:23">
      <c r="A727" s="7" t="s">
        <v>18</v>
      </c>
      <c r="B727" s="7" t="s">
        <v>147</v>
      </c>
      <c r="C727" t="s">
        <v>346</v>
      </c>
      <c r="D727" t="s">
        <v>369</v>
      </c>
      <c r="E727">
        <v>18.34</v>
      </c>
      <c r="F727" t="s">
        <v>359</v>
      </c>
      <c r="G727" t="s">
        <v>379</v>
      </c>
      <c r="H727" s="22">
        <v>42377</v>
      </c>
      <c r="I727" s="13">
        <v>42769</v>
      </c>
      <c r="J727" s="13">
        <v>42776</v>
      </c>
      <c r="L727" s="21">
        <v>55.55556</v>
      </c>
      <c r="M727" s="8">
        <v>1000</v>
      </c>
      <c r="N727">
        <v>9.1999999999999993</v>
      </c>
      <c r="O727">
        <v>18</v>
      </c>
      <c r="Q727" s="14"/>
      <c r="R727" s="12"/>
      <c r="S727">
        <v>14</v>
      </c>
      <c r="T727" s="2">
        <v>0.01</v>
      </c>
      <c r="U727" s="22">
        <v>42429</v>
      </c>
      <c r="V727" s="7" t="str">
        <f t="shared" ca="1" si="22"/>
        <v>http://keyinvest-de.ubs.com/DE/Showpage.aspx?pageID=5&amp;wkn=UT6V78</v>
      </c>
      <c r="W727" s="7" t="str">
        <f t="shared" ca="1" si="23"/>
        <v>DEUT6V78=UBSF</v>
      </c>
    </row>
    <row r="728" spans="1:23">
      <c r="A728" s="7" t="s">
        <v>18</v>
      </c>
      <c r="B728" s="7" t="s">
        <v>147</v>
      </c>
      <c r="C728" t="s">
        <v>347</v>
      </c>
      <c r="D728" t="s">
        <v>369</v>
      </c>
      <c r="E728">
        <v>18.34</v>
      </c>
      <c r="F728" t="s">
        <v>359</v>
      </c>
      <c r="G728" t="s">
        <v>379</v>
      </c>
      <c r="H728" s="22">
        <v>42377</v>
      </c>
      <c r="I728" s="13">
        <v>42832</v>
      </c>
      <c r="J728" s="13">
        <v>42843</v>
      </c>
      <c r="L728" s="21">
        <v>52.63158</v>
      </c>
      <c r="M728" s="8">
        <v>1000</v>
      </c>
      <c r="N728">
        <v>10.8</v>
      </c>
      <c r="O728">
        <v>19</v>
      </c>
      <c r="Q728" s="14"/>
      <c r="R728" s="12"/>
      <c r="S728">
        <v>15</v>
      </c>
      <c r="T728" s="2">
        <v>0.01</v>
      </c>
      <c r="U728" s="22">
        <v>42429</v>
      </c>
      <c r="V728" s="7" t="str">
        <f t="shared" ca="1" si="22"/>
        <v>http://keyinvest-de.ubs.com/DE/Showpage.aspx?pageID=5&amp;wkn=UT6V5Q</v>
      </c>
      <c r="W728" s="7" t="str">
        <f t="shared" ca="1" si="23"/>
        <v>DEUT6V5Q=UBSF</v>
      </c>
    </row>
    <row r="729" spans="1:23">
      <c r="A729" s="7" t="s">
        <v>18</v>
      </c>
      <c r="B729" s="7" t="s">
        <v>147</v>
      </c>
      <c r="C729" t="s">
        <v>1130</v>
      </c>
      <c r="D729" t="s">
        <v>369</v>
      </c>
      <c r="E729">
        <v>16.600000000000001</v>
      </c>
      <c r="F729" t="s">
        <v>359</v>
      </c>
      <c r="G729" t="s">
        <v>379</v>
      </c>
      <c r="H729" s="22">
        <v>42388</v>
      </c>
      <c r="I729" s="13">
        <v>42552</v>
      </c>
      <c r="J729" s="13">
        <v>42559</v>
      </c>
      <c r="L729" s="21">
        <v>58.823529999999998</v>
      </c>
      <c r="M729" s="8">
        <v>1000</v>
      </c>
      <c r="N729">
        <v>15.7</v>
      </c>
      <c r="O729">
        <v>17</v>
      </c>
      <c r="Q729" s="12"/>
      <c r="R729" s="12"/>
      <c r="S729">
        <v>13</v>
      </c>
      <c r="T729" s="2">
        <v>5.0000000000000001E-3</v>
      </c>
      <c r="U729" s="22">
        <v>42429</v>
      </c>
      <c r="V729" s="7" t="str">
        <f t="shared" ca="1" si="22"/>
        <v>http://keyinvest-de.ubs.com/DE/Showpage.aspx?pageID=5&amp;wkn=UT6ZJC</v>
      </c>
      <c r="W729" s="7" t="str">
        <f t="shared" ca="1" si="23"/>
        <v>DEUT6ZJC=UBSF</v>
      </c>
    </row>
    <row r="730" spans="1:23">
      <c r="A730" s="7" t="s">
        <v>18</v>
      </c>
      <c r="B730" s="7" t="s">
        <v>147</v>
      </c>
      <c r="C730" t="s">
        <v>1131</v>
      </c>
      <c r="D730" t="s">
        <v>369</v>
      </c>
      <c r="E730">
        <v>16.600000000000001</v>
      </c>
      <c r="F730" t="s">
        <v>359</v>
      </c>
      <c r="G730" t="s">
        <v>379</v>
      </c>
      <c r="H730" s="22">
        <v>42388</v>
      </c>
      <c r="I730" s="13">
        <v>42769</v>
      </c>
      <c r="J730" s="13">
        <v>42776</v>
      </c>
      <c r="L730" s="21">
        <v>58.823529999999998</v>
      </c>
      <c r="M730" s="8">
        <v>1000</v>
      </c>
      <c r="N730">
        <v>11.6</v>
      </c>
      <c r="O730">
        <v>17</v>
      </c>
      <c r="R730" s="12"/>
      <c r="S730">
        <v>13</v>
      </c>
      <c r="T730" s="2">
        <v>0.01</v>
      </c>
      <c r="U730" s="22">
        <v>42429</v>
      </c>
      <c r="V730" s="7" t="str">
        <f t="shared" ca="1" si="22"/>
        <v>http://keyinvest-de.ubs.com/DE/Showpage.aspx?pageID=5&amp;wkn=UT7D29</v>
      </c>
      <c r="W730" s="7" t="str">
        <f t="shared" ca="1" si="23"/>
        <v>DEUT7D29=UBSF</v>
      </c>
    </row>
    <row r="731" spans="1:23">
      <c r="A731" s="7" t="s">
        <v>18</v>
      </c>
      <c r="B731" s="7" t="s">
        <v>147</v>
      </c>
      <c r="C731" t="s">
        <v>1132</v>
      </c>
      <c r="D731" t="s">
        <v>369</v>
      </c>
      <c r="E731">
        <v>16.600000000000001</v>
      </c>
      <c r="F731" t="s">
        <v>359</v>
      </c>
      <c r="G731" t="s">
        <v>379</v>
      </c>
      <c r="H731" s="22">
        <v>42388</v>
      </c>
      <c r="I731" s="13">
        <v>42832</v>
      </c>
      <c r="J731" s="13">
        <v>42843</v>
      </c>
      <c r="L731" s="21">
        <v>58.823529999999998</v>
      </c>
      <c r="M731" s="8">
        <v>1000</v>
      </c>
      <c r="N731">
        <v>11</v>
      </c>
      <c r="O731">
        <v>17</v>
      </c>
      <c r="R731" s="12"/>
      <c r="S731">
        <v>13</v>
      </c>
      <c r="T731" s="2">
        <v>0.01</v>
      </c>
      <c r="U731" s="22">
        <v>42429</v>
      </c>
      <c r="V731" s="7" t="str">
        <f t="shared" ca="1" si="22"/>
        <v>http://keyinvest-de.ubs.com/DE/Showpage.aspx?pageID=5&amp;wkn=UT7D1X</v>
      </c>
      <c r="W731" s="7" t="str">
        <f t="shared" ca="1" si="23"/>
        <v>DEUT7D1X=UBSF</v>
      </c>
    </row>
    <row r="732" spans="1:23">
      <c r="A732" s="7" t="s">
        <v>18</v>
      </c>
      <c r="B732" s="7" t="s">
        <v>147</v>
      </c>
      <c r="C732" t="s">
        <v>1109</v>
      </c>
      <c r="D732" t="s">
        <v>108</v>
      </c>
      <c r="E732">
        <v>38</v>
      </c>
      <c r="F732" t="s">
        <v>141</v>
      </c>
      <c r="G732" t="s">
        <v>142</v>
      </c>
      <c r="H732" s="22">
        <v>42388</v>
      </c>
      <c r="I732" s="13">
        <v>42769</v>
      </c>
      <c r="J732" s="13">
        <v>42776</v>
      </c>
      <c r="L732" s="21">
        <v>26.31579</v>
      </c>
      <c r="M732" s="8">
        <v>1000</v>
      </c>
      <c r="N732">
        <v>10.199999999999999</v>
      </c>
      <c r="O732">
        <v>38</v>
      </c>
      <c r="R732" s="12"/>
      <c r="S732">
        <v>30</v>
      </c>
      <c r="T732" s="2">
        <v>0.01</v>
      </c>
      <c r="U732" s="22">
        <v>42429</v>
      </c>
      <c r="V732" s="7" t="str">
        <f t="shared" ca="1" si="22"/>
        <v>http://keyinvest-de.ubs.com/DE/Showpage.aspx?pageID=5&amp;wkn=UT69VZ</v>
      </c>
      <c r="W732" s="7" t="str">
        <f t="shared" ca="1" si="23"/>
        <v>DEUT69VZ=UBSF</v>
      </c>
    </row>
    <row r="733" spans="1:23">
      <c r="A733" s="7" t="s">
        <v>18</v>
      </c>
      <c r="B733" s="7" t="s">
        <v>147</v>
      </c>
      <c r="C733" t="s">
        <v>1110</v>
      </c>
      <c r="D733" t="s">
        <v>108</v>
      </c>
      <c r="E733">
        <v>38</v>
      </c>
      <c r="F733" t="s">
        <v>141</v>
      </c>
      <c r="G733" t="s">
        <v>142</v>
      </c>
      <c r="H733" s="22">
        <v>42388</v>
      </c>
      <c r="I733" s="13">
        <v>42832</v>
      </c>
      <c r="J733" s="13">
        <v>42843</v>
      </c>
      <c r="L733" s="21">
        <v>26.31579</v>
      </c>
      <c r="M733" s="8">
        <v>1000</v>
      </c>
      <c r="N733">
        <v>9.6999999999999993</v>
      </c>
      <c r="O733">
        <v>38</v>
      </c>
      <c r="R733" s="12"/>
      <c r="S733">
        <v>30</v>
      </c>
      <c r="T733" s="2">
        <v>0.01</v>
      </c>
      <c r="U733" s="22">
        <v>42429</v>
      </c>
      <c r="V733" s="7" t="str">
        <f t="shared" ca="1" si="22"/>
        <v>http://keyinvest-de.ubs.com/DE/Showpage.aspx?pageID=5&amp;wkn=UT6TRB</v>
      </c>
      <c r="W733" s="7" t="str">
        <f t="shared" ca="1" si="23"/>
        <v>DEUT6TRB=UBSF</v>
      </c>
    </row>
    <row r="734" spans="1:23">
      <c r="A734" s="7" t="s">
        <v>18</v>
      </c>
      <c r="B734" s="7" t="s">
        <v>147</v>
      </c>
      <c r="C734" t="s">
        <v>1373</v>
      </c>
      <c r="D734" t="s">
        <v>108</v>
      </c>
      <c r="E734">
        <v>39.299999999999997</v>
      </c>
      <c r="F734" t="s">
        <v>141</v>
      </c>
      <c r="G734" t="s">
        <v>142</v>
      </c>
      <c r="H734" s="22">
        <v>42402</v>
      </c>
      <c r="I734" s="13">
        <v>42587</v>
      </c>
      <c r="J734" s="13">
        <v>42594</v>
      </c>
      <c r="L734" s="21">
        <v>25</v>
      </c>
      <c r="M734" s="8">
        <v>1000</v>
      </c>
      <c r="N734">
        <v>13.2</v>
      </c>
      <c r="O734">
        <v>40</v>
      </c>
      <c r="R734" s="12"/>
      <c r="S734">
        <v>30</v>
      </c>
      <c r="T734" s="2">
        <v>5.0000000000000001E-3</v>
      </c>
      <c r="U734" s="22">
        <v>42429</v>
      </c>
      <c r="V734" s="7" t="str">
        <f t="shared" ca="1" si="22"/>
        <v>http://keyinvest-de.ubs.com/DE/Showpage.aspx?pageID=5&amp;wkn=UT7FD9</v>
      </c>
      <c r="W734" s="7" t="str">
        <f t="shared" ca="1" si="23"/>
        <v>DEUT7FD9=UBSF</v>
      </c>
    </row>
    <row r="735" spans="1:23">
      <c r="A735" s="7" t="s">
        <v>18</v>
      </c>
      <c r="B735" s="7" t="s">
        <v>147</v>
      </c>
      <c r="C735" t="s">
        <v>1374</v>
      </c>
      <c r="D735" t="s">
        <v>108</v>
      </c>
      <c r="E735">
        <v>39.299999999999997</v>
      </c>
      <c r="F735" t="s">
        <v>141</v>
      </c>
      <c r="G735" t="s">
        <v>142</v>
      </c>
      <c r="H735" s="22">
        <v>42402</v>
      </c>
      <c r="I735" s="13">
        <v>42797</v>
      </c>
      <c r="J735" s="13">
        <v>42804</v>
      </c>
      <c r="L735" s="21">
        <v>25</v>
      </c>
      <c r="M735" s="8">
        <v>1000</v>
      </c>
      <c r="N735">
        <v>9.6999999999999993</v>
      </c>
      <c r="O735">
        <v>40</v>
      </c>
      <c r="R735" s="12"/>
      <c r="S735">
        <v>30</v>
      </c>
      <c r="T735" s="2">
        <v>0.01</v>
      </c>
      <c r="U735" s="22">
        <v>42429</v>
      </c>
      <c r="V735" s="7" t="str">
        <f t="shared" ca="1" si="22"/>
        <v>http://keyinvest-de.ubs.com/DE/Showpage.aspx?pageID=5&amp;wkn=UT63A5</v>
      </c>
      <c r="W735" s="7" t="str">
        <f t="shared" ca="1" si="23"/>
        <v>DEUT63A5=UBSF</v>
      </c>
    </row>
    <row r="736" spans="1:23">
      <c r="A736" s="7" t="s">
        <v>18</v>
      </c>
      <c r="B736" s="7" t="s">
        <v>147</v>
      </c>
      <c r="C736" t="s">
        <v>1375</v>
      </c>
      <c r="D736" t="s">
        <v>108</v>
      </c>
      <c r="E736">
        <v>39.299999999999997</v>
      </c>
      <c r="F736" t="s">
        <v>141</v>
      </c>
      <c r="G736" t="s">
        <v>142</v>
      </c>
      <c r="H736" s="22">
        <v>42402</v>
      </c>
      <c r="I736" s="13">
        <v>42888</v>
      </c>
      <c r="J736" s="13">
        <v>42895</v>
      </c>
      <c r="L736" s="21">
        <v>25</v>
      </c>
      <c r="M736" s="8">
        <v>1000</v>
      </c>
      <c r="N736">
        <v>9.4</v>
      </c>
      <c r="O736">
        <v>40</v>
      </c>
      <c r="Q736" s="21"/>
      <c r="R736" s="12"/>
      <c r="S736">
        <v>30</v>
      </c>
      <c r="T736" s="2">
        <v>0.01</v>
      </c>
      <c r="U736" s="22">
        <v>42429</v>
      </c>
      <c r="V736" s="7" t="str">
        <f t="shared" ca="1" si="22"/>
        <v>http://keyinvest-de.ubs.com/DE/Showpage.aspx?pageID=5&amp;wkn=UT7Q00</v>
      </c>
      <c r="W736" s="7" t="str">
        <f t="shared" ca="1" si="23"/>
        <v>DEUT7Q00=UBSF</v>
      </c>
    </row>
    <row r="737" spans="1:23">
      <c r="A737" s="7" t="s">
        <v>18</v>
      </c>
      <c r="B737" s="7" t="s">
        <v>147</v>
      </c>
      <c r="C737" t="s">
        <v>348</v>
      </c>
      <c r="D737" t="s">
        <v>370</v>
      </c>
      <c r="E737">
        <v>233.25</v>
      </c>
      <c r="F737" t="s">
        <v>360</v>
      </c>
      <c r="G737" t="s">
        <v>380</v>
      </c>
      <c r="H737" s="22">
        <v>42377</v>
      </c>
      <c r="I737" s="13">
        <v>42552</v>
      </c>
      <c r="J737" s="13">
        <v>42559</v>
      </c>
      <c r="L737" s="21">
        <v>4.3478260000000004</v>
      </c>
      <c r="M737" s="8">
        <v>1000</v>
      </c>
      <c r="N737">
        <v>5.6</v>
      </c>
      <c r="O737">
        <v>230</v>
      </c>
      <c r="Q737" s="14"/>
      <c r="R737" s="12"/>
      <c r="S737">
        <v>175</v>
      </c>
      <c r="T737" s="2">
        <v>5.0000000000000001E-3</v>
      </c>
      <c r="U737" s="22">
        <v>42429</v>
      </c>
      <c r="V737" s="7" t="str">
        <f t="shared" ca="1" si="22"/>
        <v>http://keyinvest-de.ubs.com/DE/Showpage.aspx?pageID=5&amp;wkn=UT6V62</v>
      </c>
      <c r="W737" s="7" t="str">
        <f t="shared" ca="1" si="23"/>
        <v>DEUT6V62=UBSF</v>
      </c>
    </row>
    <row r="738" spans="1:23">
      <c r="A738" s="7" t="s">
        <v>18</v>
      </c>
      <c r="B738" s="7" t="s">
        <v>147</v>
      </c>
      <c r="C738" t="s">
        <v>349</v>
      </c>
      <c r="D738" t="s">
        <v>370</v>
      </c>
      <c r="E738">
        <v>233.25</v>
      </c>
      <c r="F738" t="s">
        <v>360</v>
      </c>
      <c r="G738" t="s">
        <v>380</v>
      </c>
      <c r="H738" s="22">
        <v>42377</v>
      </c>
      <c r="I738" s="13">
        <v>42769</v>
      </c>
      <c r="J738" s="13">
        <v>42776</v>
      </c>
      <c r="L738" s="21">
        <v>4.1666670000000003</v>
      </c>
      <c r="M738" s="8">
        <v>1000</v>
      </c>
      <c r="N738">
        <v>6.5</v>
      </c>
      <c r="O738">
        <v>240</v>
      </c>
      <c r="Q738" s="14"/>
      <c r="R738" s="12"/>
      <c r="S738">
        <v>175</v>
      </c>
      <c r="T738" s="2">
        <v>0.01</v>
      </c>
      <c r="U738" s="22">
        <v>42429</v>
      </c>
      <c r="V738" s="7" t="str">
        <f t="shared" ca="1" si="22"/>
        <v>http://keyinvest-de.ubs.com/DE/Showpage.aspx?pageID=5&amp;wkn=UT6Q03</v>
      </c>
      <c r="W738" s="7" t="str">
        <f t="shared" ca="1" si="23"/>
        <v>DEUT6Q03=UBSF</v>
      </c>
    </row>
    <row r="739" spans="1:23">
      <c r="A739" s="7" t="s">
        <v>18</v>
      </c>
      <c r="B739" s="7" t="s">
        <v>147</v>
      </c>
      <c r="C739" t="s">
        <v>350</v>
      </c>
      <c r="D739" t="s">
        <v>370</v>
      </c>
      <c r="E739">
        <v>233.25</v>
      </c>
      <c r="F739" t="s">
        <v>360</v>
      </c>
      <c r="G739" t="s">
        <v>380</v>
      </c>
      <c r="H739" s="22">
        <v>42377</v>
      </c>
      <c r="I739" s="13">
        <v>42832</v>
      </c>
      <c r="J739" s="13">
        <v>42843</v>
      </c>
      <c r="L739" s="21">
        <v>4.1666670000000003</v>
      </c>
      <c r="M739" s="8">
        <v>1000</v>
      </c>
      <c r="N739">
        <v>7</v>
      </c>
      <c r="O739">
        <v>240</v>
      </c>
      <c r="Q739" s="14"/>
      <c r="R739" s="12"/>
      <c r="S739">
        <v>175</v>
      </c>
      <c r="T739" s="2">
        <v>0.01</v>
      </c>
      <c r="U739" s="22">
        <v>42429</v>
      </c>
      <c r="V739" s="7" t="str">
        <f t="shared" ca="1" si="22"/>
        <v>http://keyinvest-de.ubs.com/DE/Showpage.aspx?pageID=5&amp;wkn=UT64PH</v>
      </c>
      <c r="W739" s="7" t="str">
        <f t="shared" ca="1" si="23"/>
        <v>DEUT64PH=UBSF</v>
      </c>
    </row>
    <row r="740" spans="1:23">
      <c r="A740" s="7" t="s">
        <v>18</v>
      </c>
      <c r="B740" s="7" t="s">
        <v>147</v>
      </c>
      <c r="C740" t="s">
        <v>327</v>
      </c>
      <c r="D740" t="s">
        <v>363</v>
      </c>
      <c r="E740">
        <v>5.12</v>
      </c>
      <c r="F740" t="s">
        <v>353</v>
      </c>
      <c r="G740" t="s">
        <v>373</v>
      </c>
      <c r="H740" s="22">
        <v>42377</v>
      </c>
      <c r="I740" s="13">
        <v>42552</v>
      </c>
      <c r="J740" s="13">
        <v>42559</v>
      </c>
      <c r="L740" s="21">
        <v>200</v>
      </c>
      <c r="M740" s="8">
        <v>1000</v>
      </c>
      <c r="N740">
        <v>8.6999999999999993</v>
      </c>
      <c r="O740">
        <v>5</v>
      </c>
      <c r="Q740" s="14"/>
      <c r="R740" s="12"/>
      <c r="S740">
        <v>4</v>
      </c>
      <c r="T740" s="2">
        <v>5.0000000000000001E-3</v>
      </c>
      <c r="U740" s="22">
        <v>42429</v>
      </c>
      <c r="V740" s="7" t="str">
        <f t="shared" ca="1" si="22"/>
        <v>http://keyinvest-de.ubs.com/DE/Showpage.aspx?pageID=5&amp;wkn=UT7MUA</v>
      </c>
      <c r="W740" s="7" t="str">
        <f t="shared" ca="1" si="23"/>
        <v>DEUT7MUA=UBSF</v>
      </c>
    </row>
    <row r="741" spans="1:23">
      <c r="A741" s="7" t="s">
        <v>18</v>
      </c>
      <c r="B741" s="7" t="s">
        <v>147</v>
      </c>
      <c r="C741" t="s">
        <v>328</v>
      </c>
      <c r="D741" t="s">
        <v>363</v>
      </c>
      <c r="E741">
        <v>5.12</v>
      </c>
      <c r="F741" t="s">
        <v>353</v>
      </c>
      <c r="G741" t="s">
        <v>373</v>
      </c>
      <c r="H741" s="22">
        <v>42377</v>
      </c>
      <c r="I741" s="13">
        <v>42769</v>
      </c>
      <c r="J741" s="13">
        <v>42776</v>
      </c>
      <c r="L741" s="21">
        <v>200</v>
      </c>
      <c r="M741" s="8">
        <v>1000</v>
      </c>
      <c r="N741">
        <v>7.5</v>
      </c>
      <c r="O741">
        <v>5</v>
      </c>
      <c r="Q741" s="14"/>
      <c r="R741" s="12"/>
      <c r="S741">
        <v>4</v>
      </c>
      <c r="T741" s="2">
        <v>0.01</v>
      </c>
      <c r="U741" s="22">
        <v>42429</v>
      </c>
      <c r="V741" s="7" t="str">
        <f t="shared" ca="1" si="22"/>
        <v>http://keyinvest-de.ubs.com/DE/Showpage.aspx?pageID=5&amp;wkn=UT60MB</v>
      </c>
      <c r="W741" s="7" t="str">
        <f t="shared" ca="1" si="23"/>
        <v>DEUT60MB=UBSF</v>
      </c>
    </row>
    <row r="742" spans="1:23">
      <c r="A742" s="7" t="s">
        <v>18</v>
      </c>
      <c r="B742" s="7" t="s">
        <v>147</v>
      </c>
      <c r="C742" t="s">
        <v>329</v>
      </c>
      <c r="D742" t="s">
        <v>363</v>
      </c>
      <c r="E742">
        <v>5.12</v>
      </c>
      <c r="F742" t="s">
        <v>353</v>
      </c>
      <c r="G742" t="s">
        <v>373</v>
      </c>
      <c r="H742" s="22">
        <v>42377</v>
      </c>
      <c r="I742" s="13">
        <v>42832</v>
      </c>
      <c r="J742" s="13">
        <v>42843</v>
      </c>
      <c r="L742" s="21">
        <v>200</v>
      </c>
      <c r="M742" s="8">
        <v>1000</v>
      </c>
      <c r="N742">
        <v>7.3</v>
      </c>
      <c r="O742">
        <v>5</v>
      </c>
      <c r="Q742" s="14"/>
      <c r="R742" s="12"/>
      <c r="S742">
        <v>4</v>
      </c>
      <c r="T742" s="2">
        <v>0.01</v>
      </c>
      <c r="U742" s="22">
        <v>42429</v>
      </c>
      <c r="V742" s="7" t="str">
        <f t="shared" ca="1" si="22"/>
        <v>http://keyinvest-de.ubs.com/DE/Showpage.aspx?pageID=5&amp;wkn=UT6ZEY</v>
      </c>
      <c r="W742" s="7" t="str">
        <f t="shared" ca="1" si="23"/>
        <v>DEUT6ZEY=UBSF</v>
      </c>
    </row>
    <row r="743" spans="1:23">
      <c r="A743" s="7" t="s">
        <v>18</v>
      </c>
      <c r="B743" s="7" t="s">
        <v>147</v>
      </c>
      <c r="C743" s="21" t="s">
        <v>286</v>
      </c>
      <c r="D743" t="s">
        <v>109</v>
      </c>
      <c r="E743">
        <v>50.06</v>
      </c>
      <c r="F743" t="s">
        <v>143</v>
      </c>
      <c r="G743" t="s">
        <v>144</v>
      </c>
      <c r="H743" s="22">
        <v>42377</v>
      </c>
      <c r="I743" s="13">
        <v>42552</v>
      </c>
      <c r="J743" s="13">
        <v>42559</v>
      </c>
      <c r="L743" s="21">
        <v>20</v>
      </c>
      <c r="M743" s="8">
        <v>1000</v>
      </c>
      <c r="N743">
        <v>7.3</v>
      </c>
      <c r="O743">
        <v>50</v>
      </c>
      <c r="Q743" s="14"/>
      <c r="R743" s="12"/>
      <c r="S743">
        <v>40</v>
      </c>
      <c r="T743" s="2">
        <v>5.0000000000000001E-3</v>
      </c>
      <c r="U743" s="22">
        <v>42429</v>
      </c>
      <c r="V743" s="7" t="str">
        <f t="shared" ca="1" si="22"/>
        <v>http://keyinvest-de.ubs.com/DE/Showpage.aspx?pageID=5&amp;wkn=UT6V2R</v>
      </c>
      <c r="W743" s="7" t="str">
        <f t="shared" ca="1" si="23"/>
        <v>DEUT6V2R=UBSF</v>
      </c>
    </row>
    <row r="744" spans="1:23">
      <c r="A744" s="7" t="s">
        <v>18</v>
      </c>
      <c r="B744" s="7" t="s">
        <v>147</v>
      </c>
      <c r="C744" t="s">
        <v>287</v>
      </c>
      <c r="D744" t="s">
        <v>109</v>
      </c>
      <c r="E744">
        <v>50.06</v>
      </c>
      <c r="F744" t="s">
        <v>143</v>
      </c>
      <c r="G744" t="s">
        <v>144</v>
      </c>
      <c r="H744" s="22">
        <v>42377</v>
      </c>
      <c r="I744" s="13">
        <v>42769</v>
      </c>
      <c r="J744" s="13">
        <v>42776</v>
      </c>
      <c r="L744" s="21">
        <v>20</v>
      </c>
      <c r="M744" s="8">
        <v>1000</v>
      </c>
      <c r="N744">
        <v>6.7</v>
      </c>
      <c r="O744">
        <v>50</v>
      </c>
      <c r="Q744" s="14"/>
      <c r="R744" s="12"/>
      <c r="S744">
        <v>40</v>
      </c>
      <c r="T744" s="2">
        <v>0.01</v>
      </c>
      <c r="U744" s="22">
        <v>42429</v>
      </c>
      <c r="V744" s="7" t="str">
        <f t="shared" ca="1" si="22"/>
        <v>http://keyinvest-de.ubs.com/DE/Showpage.aspx?pageID=5&amp;wkn=UT7N6G</v>
      </c>
      <c r="W744" s="7" t="str">
        <f t="shared" ca="1" si="23"/>
        <v>DEUT7N6G=UBSF</v>
      </c>
    </row>
    <row r="745" spans="1:23">
      <c r="A745" s="7" t="s">
        <v>18</v>
      </c>
      <c r="B745" s="7" t="s">
        <v>147</v>
      </c>
      <c r="C745" t="s">
        <v>288</v>
      </c>
      <c r="D745" t="s">
        <v>109</v>
      </c>
      <c r="E745">
        <v>50.06</v>
      </c>
      <c r="F745" t="s">
        <v>143</v>
      </c>
      <c r="G745" t="s">
        <v>144</v>
      </c>
      <c r="H745" s="22">
        <v>42377</v>
      </c>
      <c r="I745" s="13">
        <v>42832</v>
      </c>
      <c r="J745" s="13">
        <v>42843</v>
      </c>
      <c r="L745" s="21">
        <v>20</v>
      </c>
      <c r="M745" s="8">
        <v>1000</v>
      </c>
      <c r="N745">
        <v>6.6</v>
      </c>
      <c r="O745">
        <v>50</v>
      </c>
      <c r="Q745" s="14"/>
      <c r="R745" s="12"/>
      <c r="S745">
        <v>40</v>
      </c>
      <c r="T745" s="2">
        <v>0.01</v>
      </c>
      <c r="U745" s="22">
        <v>42429</v>
      </c>
      <c r="V745" s="7" t="str">
        <f t="shared" ca="1" si="22"/>
        <v>http://keyinvest-de.ubs.com/DE/Showpage.aspx?pageID=5&amp;wkn=UT7WDG</v>
      </c>
      <c r="W745" s="7" t="str">
        <f t="shared" ca="1" si="23"/>
        <v>DEUT7WDG=UBSF</v>
      </c>
    </row>
    <row r="746" spans="1:23">
      <c r="A746" s="7" t="s">
        <v>18</v>
      </c>
      <c r="B746" s="7" t="s">
        <v>147</v>
      </c>
      <c r="C746" t="s">
        <v>289</v>
      </c>
      <c r="D746" t="s">
        <v>64</v>
      </c>
      <c r="E746">
        <v>135.35</v>
      </c>
      <c r="F746" t="s">
        <v>5</v>
      </c>
      <c r="G746" t="s">
        <v>6</v>
      </c>
      <c r="H746" s="22">
        <v>42377</v>
      </c>
      <c r="I746" s="13">
        <v>42552</v>
      </c>
      <c r="J746" s="13">
        <v>42559</v>
      </c>
      <c r="L746" s="21">
        <v>7.1428570000000002</v>
      </c>
      <c r="M746" s="8">
        <v>1000</v>
      </c>
      <c r="N746">
        <v>17.3</v>
      </c>
      <c r="O746">
        <v>140</v>
      </c>
      <c r="Q746" s="14"/>
      <c r="R746" s="12"/>
      <c r="S746">
        <v>110</v>
      </c>
      <c r="T746" s="2">
        <v>5.0000000000000001E-3</v>
      </c>
      <c r="U746" s="22">
        <v>42429</v>
      </c>
      <c r="V746" s="7" t="str">
        <f t="shared" ca="1" si="22"/>
        <v>http://keyinvest-de.ubs.com/DE/Showpage.aspx?pageID=5&amp;wkn=UT7DP6</v>
      </c>
      <c r="W746" s="7" t="str">
        <f t="shared" ca="1" si="23"/>
        <v>DEUT7DP6=UBSF</v>
      </c>
    </row>
    <row r="747" spans="1:23">
      <c r="A747" s="7" t="s">
        <v>18</v>
      </c>
      <c r="B747" s="7" t="s">
        <v>147</v>
      </c>
      <c r="C747" t="s">
        <v>290</v>
      </c>
      <c r="D747" t="s">
        <v>64</v>
      </c>
      <c r="E747">
        <v>135.35</v>
      </c>
      <c r="F747" t="s">
        <v>5</v>
      </c>
      <c r="G747" t="s">
        <v>6</v>
      </c>
      <c r="H747" s="22">
        <v>42377</v>
      </c>
      <c r="I747" s="13">
        <v>42769</v>
      </c>
      <c r="J747" s="13">
        <v>42776</v>
      </c>
      <c r="L747" s="21">
        <v>7.1428570000000002</v>
      </c>
      <c r="M747" s="8">
        <v>1000</v>
      </c>
      <c r="N747">
        <v>11.3</v>
      </c>
      <c r="O747">
        <v>140</v>
      </c>
      <c r="Q747" s="14"/>
      <c r="R747" s="12"/>
      <c r="S747">
        <v>110</v>
      </c>
      <c r="T747" s="2">
        <v>0.01</v>
      </c>
      <c r="U747" s="22">
        <v>42429</v>
      </c>
      <c r="V747" s="7" t="str">
        <f t="shared" ca="1" si="22"/>
        <v>http://keyinvest-de.ubs.com/DE/Showpage.aspx?pageID=5&amp;wkn=UT6V33</v>
      </c>
      <c r="W747" s="7" t="str">
        <f t="shared" ca="1" si="23"/>
        <v>DEUT6V33=UBSF</v>
      </c>
    </row>
    <row r="748" spans="1:23">
      <c r="A748" s="7" t="s">
        <v>18</v>
      </c>
      <c r="B748" s="7" t="s">
        <v>147</v>
      </c>
      <c r="C748" t="s">
        <v>291</v>
      </c>
      <c r="D748" t="s">
        <v>64</v>
      </c>
      <c r="E748">
        <v>135.35</v>
      </c>
      <c r="F748" t="s">
        <v>5</v>
      </c>
      <c r="G748" t="s">
        <v>6</v>
      </c>
      <c r="H748" s="22">
        <v>42377</v>
      </c>
      <c r="I748" s="13">
        <v>42832</v>
      </c>
      <c r="J748" s="13">
        <v>42843</v>
      </c>
      <c r="L748" s="21">
        <v>7.1428570000000002</v>
      </c>
      <c r="M748" s="8">
        <v>1000</v>
      </c>
      <c r="N748">
        <v>10.5</v>
      </c>
      <c r="O748">
        <v>140</v>
      </c>
      <c r="Q748" s="14"/>
      <c r="R748" s="12"/>
      <c r="S748">
        <v>110</v>
      </c>
      <c r="T748" s="2">
        <v>0.01</v>
      </c>
      <c r="U748" s="22">
        <v>42429</v>
      </c>
      <c r="V748" s="7" t="str">
        <f t="shared" ca="1" si="22"/>
        <v>http://keyinvest-de.ubs.com/DE/Showpage.aspx?pageID=5&amp;wkn=UT6UQR</v>
      </c>
      <c r="W748" s="7" t="str">
        <f t="shared" ca="1" si="23"/>
        <v>DEUT6UQR=UBSF</v>
      </c>
    </row>
    <row r="749" spans="1:23">
      <c r="A749" s="7" t="s">
        <v>18</v>
      </c>
      <c r="B749" s="7" t="s">
        <v>147</v>
      </c>
      <c r="C749" t="s">
        <v>1111</v>
      </c>
      <c r="D749" t="s">
        <v>64</v>
      </c>
      <c r="E749">
        <v>119.6</v>
      </c>
      <c r="F749" t="s">
        <v>5</v>
      </c>
      <c r="G749" t="s">
        <v>6</v>
      </c>
      <c r="H749" s="22">
        <v>42388</v>
      </c>
      <c r="I749" s="13">
        <v>42552</v>
      </c>
      <c r="J749" s="13">
        <v>42559</v>
      </c>
      <c r="L749" s="21">
        <v>8.3333329999999997</v>
      </c>
      <c r="M749" s="8">
        <v>1000</v>
      </c>
      <c r="N749">
        <v>17.600000000000001</v>
      </c>
      <c r="O749">
        <v>120</v>
      </c>
      <c r="R749" s="12"/>
      <c r="S749">
        <v>90</v>
      </c>
      <c r="T749" s="2">
        <v>5.0000000000000001E-3</v>
      </c>
      <c r="U749" s="22">
        <v>42429</v>
      </c>
      <c r="V749" s="7" t="str">
        <f t="shared" ca="1" si="22"/>
        <v>http://keyinvest-de.ubs.com/DE/Showpage.aspx?pageID=5&amp;wkn=UT6VGY</v>
      </c>
      <c r="W749" s="7" t="str">
        <f t="shared" ca="1" si="23"/>
        <v>DEUT6VGY=UBSF</v>
      </c>
    </row>
    <row r="750" spans="1:23">
      <c r="A750" s="7" t="s">
        <v>18</v>
      </c>
      <c r="B750" s="7" t="s">
        <v>147</v>
      </c>
      <c r="C750" t="s">
        <v>1112</v>
      </c>
      <c r="D750" t="s">
        <v>64</v>
      </c>
      <c r="E750">
        <v>119.6</v>
      </c>
      <c r="F750" t="s">
        <v>5</v>
      </c>
      <c r="G750" t="s">
        <v>6</v>
      </c>
      <c r="H750" s="22">
        <v>42388</v>
      </c>
      <c r="I750" s="13">
        <v>42769</v>
      </c>
      <c r="J750" s="13">
        <v>42776</v>
      </c>
      <c r="L750" s="21">
        <v>8.3333329999999997</v>
      </c>
      <c r="M750" s="8">
        <v>1000</v>
      </c>
      <c r="N750">
        <v>11.4</v>
      </c>
      <c r="O750">
        <v>120</v>
      </c>
      <c r="R750" s="12"/>
      <c r="S750">
        <v>90</v>
      </c>
      <c r="T750" s="2">
        <v>0.01</v>
      </c>
      <c r="U750" s="22">
        <v>42429</v>
      </c>
      <c r="V750" s="7" t="str">
        <f t="shared" ca="1" si="22"/>
        <v>http://keyinvest-de.ubs.com/DE/Showpage.aspx?pageID=5&amp;wkn=UT65D1</v>
      </c>
      <c r="W750" s="7" t="str">
        <f t="shared" ca="1" si="23"/>
        <v>DEUT65D1=UBSF</v>
      </c>
    </row>
    <row r="751" spans="1:23">
      <c r="A751" s="7" t="s">
        <v>18</v>
      </c>
      <c r="B751" s="7" t="s">
        <v>147</v>
      </c>
      <c r="C751" t="s">
        <v>1113</v>
      </c>
      <c r="D751" t="s">
        <v>64</v>
      </c>
      <c r="E751">
        <v>119.6</v>
      </c>
      <c r="F751" t="s">
        <v>5</v>
      </c>
      <c r="G751" t="s">
        <v>6</v>
      </c>
      <c r="H751" s="22">
        <v>42388</v>
      </c>
      <c r="I751" s="13">
        <v>42832</v>
      </c>
      <c r="J751" s="13">
        <v>42843</v>
      </c>
      <c r="L751" s="21">
        <v>8</v>
      </c>
      <c r="M751" s="8">
        <v>1000</v>
      </c>
      <c r="N751">
        <v>11.3</v>
      </c>
      <c r="O751">
        <v>125</v>
      </c>
      <c r="R751" s="12"/>
      <c r="S751">
        <v>90</v>
      </c>
      <c r="T751" s="2">
        <v>0.01</v>
      </c>
      <c r="U751" s="22">
        <v>42429</v>
      </c>
      <c r="V751" s="7" t="str">
        <f t="shared" ca="1" si="22"/>
        <v>http://keyinvest-de.ubs.com/DE/Showpage.aspx?pageID=5&amp;wkn=UT65CP</v>
      </c>
      <c r="W751" s="7" t="str">
        <f t="shared" ca="1" si="23"/>
        <v>DEUT65CP=UBSF</v>
      </c>
    </row>
    <row r="752" spans="1:23">
      <c r="A752" s="7" t="s">
        <v>18</v>
      </c>
      <c r="B752" s="7" t="s">
        <v>147</v>
      </c>
      <c r="C752" t="s">
        <v>1376</v>
      </c>
      <c r="D752" t="s">
        <v>64</v>
      </c>
      <c r="E752">
        <v>113</v>
      </c>
      <c r="F752" t="s">
        <v>5</v>
      </c>
      <c r="G752" t="s">
        <v>6</v>
      </c>
      <c r="H752" s="22">
        <v>42402</v>
      </c>
      <c r="I752" s="13">
        <v>42587</v>
      </c>
      <c r="J752" s="13">
        <v>42594</v>
      </c>
      <c r="L752" s="21">
        <v>8.6956520000000008</v>
      </c>
      <c r="M752" s="8">
        <v>1000</v>
      </c>
      <c r="N752">
        <v>19.3</v>
      </c>
      <c r="O752">
        <v>115</v>
      </c>
      <c r="R752" s="12"/>
      <c r="S752">
        <v>90</v>
      </c>
      <c r="T752" s="2">
        <v>5.0000000000000001E-3</v>
      </c>
      <c r="U752" s="22">
        <v>42429</v>
      </c>
      <c r="V752" s="7" t="str">
        <f t="shared" ca="1" si="22"/>
        <v>http://keyinvest-de.ubs.com/DE/Showpage.aspx?pageID=5&amp;wkn=UT67EB</v>
      </c>
      <c r="W752" s="7" t="str">
        <f t="shared" ca="1" si="23"/>
        <v>DEUT67EB=UBSF</v>
      </c>
    </row>
    <row r="753" spans="1:23">
      <c r="A753" s="7" t="s">
        <v>18</v>
      </c>
      <c r="B753" s="7" t="s">
        <v>147</v>
      </c>
      <c r="C753" t="s">
        <v>1377</v>
      </c>
      <c r="D753" t="s">
        <v>64</v>
      </c>
      <c r="E753">
        <v>113</v>
      </c>
      <c r="F753" t="s">
        <v>5</v>
      </c>
      <c r="G753" t="s">
        <v>6</v>
      </c>
      <c r="H753" s="22">
        <v>42402</v>
      </c>
      <c r="I753" s="13">
        <v>42797</v>
      </c>
      <c r="J753" s="13">
        <v>42804</v>
      </c>
      <c r="L753" s="21">
        <v>8.6956520000000008</v>
      </c>
      <c r="M753" s="8">
        <v>1000</v>
      </c>
      <c r="N753">
        <v>12.2</v>
      </c>
      <c r="O753">
        <v>115</v>
      </c>
      <c r="R753" s="12"/>
      <c r="S753">
        <v>90</v>
      </c>
      <c r="T753" s="2">
        <v>0.01</v>
      </c>
      <c r="U753" s="22">
        <v>42429</v>
      </c>
      <c r="V753" s="7" t="str">
        <f t="shared" ca="1" si="22"/>
        <v>http://keyinvest-de.ubs.com/DE/Showpage.aspx?pageID=5&amp;wkn=UT7FD8</v>
      </c>
      <c r="W753" s="7" t="str">
        <f t="shared" ca="1" si="23"/>
        <v>DEUT7FD8=UBSF</v>
      </c>
    </row>
    <row r="754" spans="1:23">
      <c r="A754" s="7" t="s">
        <v>18</v>
      </c>
      <c r="B754" s="7" t="s">
        <v>147</v>
      </c>
      <c r="C754" t="s">
        <v>1378</v>
      </c>
      <c r="D754" t="s">
        <v>64</v>
      </c>
      <c r="E754">
        <v>113</v>
      </c>
      <c r="F754" t="s">
        <v>5</v>
      </c>
      <c r="G754" t="s">
        <v>6</v>
      </c>
      <c r="H754" s="22">
        <v>42402</v>
      </c>
      <c r="I754" s="13">
        <v>42888</v>
      </c>
      <c r="J754" s="13">
        <v>42895</v>
      </c>
      <c r="L754" s="21">
        <v>8.6956520000000008</v>
      </c>
      <c r="M754" s="8">
        <v>1000</v>
      </c>
      <c r="N754">
        <v>11.3</v>
      </c>
      <c r="O754">
        <v>115</v>
      </c>
      <c r="R754" s="12"/>
      <c r="S754">
        <v>90</v>
      </c>
      <c r="T754" s="2">
        <v>0.01</v>
      </c>
      <c r="U754" s="22">
        <v>42429</v>
      </c>
      <c r="V754" s="7" t="str">
        <f t="shared" ca="1" si="22"/>
        <v>http://keyinvest-de.ubs.com/DE/Showpage.aspx?pageID=5&amp;wkn=UT6RFT</v>
      </c>
      <c r="W754" s="7" t="str">
        <f t="shared" ca="1" si="23"/>
        <v>DEUT6RFT=UBSF</v>
      </c>
    </row>
    <row r="755" spans="1:23">
      <c r="A755" s="7" t="s">
        <v>18</v>
      </c>
      <c r="B755" s="7" t="s">
        <v>147</v>
      </c>
      <c r="C755" t="s">
        <v>292</v>
      </c>
      <c r="D755" t="s">
        <v>110</v>
      </c>
      <c r="E755">
        <v>45.33</v>
      </c>
      <c r="F755" t="s">
        <v>145</v>
      </c>
      <c r="G755" t="s">
        <v>146</v>
      </c>
      <c r="H755" s="22">
        <v>42377</v>
      </c>
      <c r="I755" s="13">
        <v>42552</v>
      </c>
      <c r="J755" s="13">
        <v>42559</v>
      </c>
      <c r="L755" s="21">
        <v>22.22222</v>
      </c>
      <c r="M755" s="8">
        <v>1000</v>
      </c>
      <c r="N755">
        <v>14.6</v>
      </c>
      <c r="O755">
        <v>45</v>
      </c>
      <c r="Q755" s="14"/>
      <c r="R755" s="12"/>
      <c r="S755">
        <v>35</v>
      </c>
      <c r="T755" s="2">
        <v>5.0000000000000001E-3</v>
      </c>
      <c r="U755" s="22">
        <v>42429</v>
      </c>
      <c r="V755" s="7" t="str">
        <f t="shared" ca="1" si="22"/>
        <v>http://keyinvest-de.ubs.com/DE/Showpage.aspx?pageID=5&amp;wkn=UT6UR3</v>
      </c>
      <c r="W755" s="7" t="str">
        <f t="shared" ca="1" si="23"/>
        <v>DEUT6UR3=UBSF</v>
      </c>
    </row>
    <row r="756" spans="1:23">
      <c r="A756" s="7" t="s">
        <v>18</v>
      </c>
      <c r="B756" s="7" t="s">
        <v>147</v>
      </c>
      <c r="C756" t="s">
        <v>293</v>
      </c>
      <c r="D756" t="s">
        <v>110</v>
      </c>
      <c r="E756">
        <v>45.33</v>
      </c>
      <c r="F756" t="s">
        <v>145</v>
      </c>
      <c r="G756" t="s">
        <v>146</v>
      </c>
      <c r="H756" s="22">
        <v>42377</v>
      </c>
      <c r="I756" s="13">
        <v>42769</v>
      </c>
      <c r="J756" s="13">
        <v>42776</v>
      </c>
      <c r="L756" s="12">
        <v>22.22222</v>
      </c>
      <c r="M756" s="8">
        <v>1000</v>
      </c>
      <c r="N756">
        <v>9.9</v>
      </c>
      <c r="O756">
        <v>45</v>
      </c>
      <c r="Q756" s="14"/>
      <c r="R756" s="12"/>
      <c r="S756">
        <v>35</v>
      </c>
      <c r="T756" s="2">
        <v>0.01</v>
      </c>
      <c r="U756" s="22">
        <v>42429</v>
      </c>
      <c r="V756" s="7" t="str">
        <f t="shared" ca="1" si="22"/>
        <v>http://keyinvest-de.ubs.com/DE/Showpage.aspx?pageID=5&amp;wkn=UT7RMX</v>
      </c>
      <c r="W756" s="7" t="str">
        <f t="shared" ca="1" si="23"/>
        <v>DEUT7RMX=UBSF</v>
      </c>
    </row>
    <row r="757" spans="1:23">
      <c r="A757" s="7" t="s">
        <v>18</v>
      </c>
      <c r="B757" s="7" t="s">
        <v>147</v>
      </c>
      <c r="C757" t="s">
        <v>294</v>
      </c>
      <c r="D757" t="s">
        <v>110</v>
      </c>
      <c r="E757">
        <v>45.33</v>
      </c>
      <c r="F757" t="s">
        <v>145</v>
      </c>
      <c r="G757" t="s">
        <v>146</v>
      </c>
      <c r="H757" s="22">
        <v>42377</v>
      </c>
      <c r="I757" s="13">
        <v>42832</v>
      </c>
      <c r="J757" s="13">
        <v>42843</v>
      </c>
      <c r="L757" s="12">
        <v>22.22222</v>
      </c>
      <c r="M757" s="8">
        <v>1000</v>
      </c>
      <c r="N757">
        <v>9.4</v>
      </c>
      <c r="O757">
        <v>45</v>
      </c>
      <c r="Q757" s="14"/>
      <c r="R757" s="12"/>
      <c r="S757">
        <v>35</v>
      </c>
      <c r="T757" s="2">
        <v>0.01</v>
      </c>
      <c r="U757" s="22">
        <v>42429</v>
      </c>
      <c r="V757" s="7" t="str">
        <f t="shared" ca="1" si="22"/>
        <v>http://keyinvest-de.ubs.com/DE/Showpage.aspx?pageID=5&amp;wkn=UT7E0U</v>
      </c>
      <c r="W757" s="7" t="str">
        <f t="shared" ca="1" si="23"/>
        <v>DEUT7E0U=UBSF</v>
      </c>
    </row>
    <row r="758" spans="1:23">
      <c r="A758" s="7" t="s">
        <v>18</v>
      </c>
      <c r="B758" s="7" t="s">
        <v>147</v>
      </c>
      <c r="C758" t="s">
        <v>1379</v>
      </c>
      <c r="D758" t="s">
        <v>110</v>
      </c>
      <c r="E758">
        <v>46.1</v>
      </c>
      <c r="F758" t="s">
        <v>145</v>
      </c>
      <c r="G758" t="s">
        <v>146</v>
      </c>
      <c r="H758" s="22">
        <v>42402</v>
      </c>
      <c r="I758" s="13">
        <v>42587</v>
      </c>
      <c r="J758" s="13">
        <v>42594</v>
      </c>
      <c r="L758" s="21">
        <v>22.22222</v>
      </c>
      <c r="M758" s="8">
        <v>1000</v>
      </c>
      <c r="N758">
        <v>12</v>
      </c>
      <c r="O758">
        <v>45</v>
      </c>
      <c r="R758" s="12"/>
      <c r="S758">
        <v>35</v>
      </c>
      <c r="T758" s="2">
        <v>5.0000000000000001E-3</v>
      </c>
      <c r="U758" s="22">
        <v>42429</v>
      </c>
      <c r="V758" s="7" t="str">
        <f t="shared" ca="1" si="22"/>
        <v>http://keyinvest-de.ubs.com/DE/Showpage.aspx?pageID=5&amp;wkn=UT7B0M</v>
      </c>
      <c r="W758" s="7" t="str">
        <f t="shared" ca="1" si="23"/>
        <v>DEUT7B0M=UBSF</v>
      </c>
    </row>
    <row r="759" spans="1:23">
      <c r="A759" s="7" t="s">
        <v>18</v>
      </c>
      <c r="B759" s="7" t="s">
        <v>147</v>
      </c>
      <c r="C759" t="s">
        <v>1380</v>
      </c>
      <c r="D759" t="s">
        <v>110</v>
      </c>
      <c r="E759">
        <v>46.1</v>
      </c>
      <c r="F759" t="s">
        <v>145</v>
      </c>
      <c r="G759" t="s">
        <v>146</v>
      </c>
      <c r="H759" s="22">
        <v>42402</v>
      </c>
      <c r="I759" s="13">
        <v>42797</v>
      </c>
      <c r="J759" s="13">
        <v>42804</v>
      </c>
      <c r="L759" s="21">
        <v>22.22222</v>
      </c>
      <c r="M759" s="8">
        <v>1000</v>
      </c>
      <c r="N759">
        <v>9</v>
      </c>
      <c r="O759">
        <v>45</v>
      </c>
      <c r="R759" s="12"/>
      <c r="S759">
        <v>35</v>
      </c>
      <c r="T759" s="2">
        <v>0.01</v>
      </c>
      <c r="U759" s="22">
        <v>42429</v>
      </c>
      <c r="V759" s="7" t="str">
        <f t="shared" ca="1" si="22"/>
        <v>http://keyinvest-de.ubs.com/DE/Showpage.aspx?pageID=5&amp;wkn=UT7KXB</v>
      </c>
      <c r="W759" s="7" t="str">
        <f t="shared" ca="1" si="23"/>
        <v>DEUT7KXB=UBSF</v>
      </c>
    </row>
    <row r="760" spans="1:23">
      <c r="A760" s="7" t="s">
        <v>18</v>
      </c>
      <c r="B760" s="7" t="s">
        <v>147</v>
      </c>
      <c r="C760" t="s">
        <v>1381</v>
      </c>
      <c r="D760" t="s">
        <v>110</v>
      </c>
      <c r="E760">
        <v>46.1</v>
      </c>
      <c r="F760" t="s">
        <v>145</v>
      </c>
      <c r="G760" t="s">
        <v>146</v>
      </c>
      <c r="H760" s="22">
        <v>42402</v>
      </c>
      <c r="I760" s="13">
        <v>42888</v>
      </c>
      <c r="J760" s="13">
        <v>42895</v>
      </c>
      <c r="L760" s="21">
        <v>22.22222</v>
      </c>
      <c r="M760" s="8">
        <v>1000</v>
      </c>
      <c r="N760">
        <v>8.4</v>
      </c>
      <c r="O760">
        <v>45</v>
      </c>
      <c r="R760" s="12"/>
      <c r="S760">
        <v>35</v>
      </c>
      <c r="T760" s="2">
        <v>0.01</v>
      </c>
      <c r="U760" s="22">
        <v>42429</v>
      </c>
      <c r="V760" s="7" t="str">
        <f t="shared" ca="1" si="22"/>
        <v>http://keyinvest-de.ubs.com/DE/Showpage.aspx?pageID=5&amp;wkn=UT6XHX</v>
      </c>
      <c r="W760" s="7" t="str">
        <f t="shared" ca="1" si="23"/>
        <v>DEUT6XHX=UBSF</v>
      </c>
    </row>
    <row r="761" spans="1:23">
      <c r="A761" s="7" t="s">
        <v>18</v>
      </c>
      <c r="B761" s="7" t="s">
        <v>4</v>
      </c>
      <c r="C761" t="s">
        <v>574</v>
      </c>
      <c r="D761" t="s">
        <v>361</v>
      </c>
      <c r="E761">
        <v>28.97</v>
      </c>
      <c r="F761" t="s">
        <v>351</v>
      </c>
      <c r="G761" t="s">
        <v>371</v>
      </c>
      <c r="H761" s="21"/>
      <c r="I761" s="13">
        <v>42552</v>
      </c>
      <c r="J761" s="13">
        <v>42559</v>
      </c>
      <c r="L761" s="9">
        <v>1</v>
      </c>
      <c r="M761" s="21"/>
      <c r="P761">
        <v>30</v>
      </c>
      <c r="Q761">
        <v>30</v>
      </c>
      <c r="R761" s="12">
        <v>30</v>
      </c>
      <c r="S761">
        <v>20</v>
      </c>
      <c r="T761" s="2">
        <v>7.4999999999999997E-3</v>
      </c>
      <c r="U761" s="22">
        <v>42429</v>
      </c>
      <c r="V761" s="7" t="str">
        <f t="shared" ca="1" si="22"/>
        <v>http://keyinvest-de.ubs.com/DE/Showpage.aspx?pageID=5&amp;wkn=UT7N48</v>
      </c>
      <c r="W761" s="7" t="str">
        <f t="shared" ca="1" si="23"/>
        <v>DEUT7N48=UBSF</v>
      </c>
    </row>
    <row r="762" spans="1:23">
      <c r="A762" s="7" t="s">
        <v>18</v>
      </c>
      <c r="B762" s="7" t="s">
        <v>4</v>
      </c>
      <c r="C762" t="s">
        <v>575</v>
      </c>
      <c r="D762" t="s">
        <v>361</v>
      </c>
      <c r="E762">
        <v>28.97</v>
      </c>
      <c r="F762" t="s">
        <v>351</v>
      </c>
      <c r="G762" t="s">
        <v>371</v>
      </c>
      <c r="H762" s="21"/>
      <c r="I762" s="13">
        <v>42832</v>
      </c>
      <c r="J762" s="13">
        <v>42843</v>
      </c>
      <c r="L762" s="9">
        <v>1</v>
      </c>
      <c r="M762" s="21"/>
      <c r="P762">
        <v>28</v>
      </c>
      <c r="Q762">
        <v>28</v>
      </c>
      <c r="R762" s="12">
        <v>28</v>
      </c>
      <c r="S762">
        <v>20</v>
      </c>
      <c r="T762" s="2">
        <v>0.01</v>
      </c>
      <c r="U762" s="22">
        <v>42429</v>
      </c>
      <c r="V762" s="7" t="str">
        <f t="shared" ca="1" si="22"/>
        <v>http://keyinvest-de.ubs.com/DE/Showpage.aspx?pageID=5&amp;wkn=UT6PNN</v>
      </c>
      <c r="W762" s="7" t="str">
        <f t="shared" ca="1" si="23"/>
        <v>DEUT6PNN=UBSF</v>
      </c>
    </row>
    <row r="763" spans="1:23">
      <c r="A763" s="7" t="s">
        <v>18</v>
      </c>
      <c r="B763" s="7" t="s">
        <v>4</v>
      </c>
      <c r="C763" t="s">
        <v>576</v>
      </c>
      <c r="D763" t="s">
        <v>361</v>
      </c>
      <c r="E763">
        <v>28.97</v>
      </c>
      <c r="F763" t="s">
        <v>351</v>
      </c>
      <c r="G763" t="s">
        <v>371</v>
      </c>
      <c r="H763" s="21"/>
      <c r="I763" s="13">
        <v>42832</v>
      </c>
      <c r="J763" s="13">
        <v>42843</v>
      </c>
      <c r="L763" s="9">
        <v>1</v>
      </c>
      <c r="M763" s="21"/>
      <c r="P763">
        <v>30</v>
      </c>
      <c r="Q763" s="21">
        <v>30</v>
      </c>
      <c r="R763" s="12">
        <v>30</v>
      </c>
      <c r="S763">
        <v>24</v>
      </c>
      <c r="T763" s="2">
        <v>0.01</v>
      </c>
      <c r="U763" s="22">
        <v>42429</v>
      </c>
      <c r="V763" s="7" t="str">
        <f t="shared" ca="1" si="22"/>
        <v>http://keyinvest-de.ubs.com/DE/Showpage.aspx?pageID=5&amp;wkn=UT6UCZ</v>
      </c>
      <c r="W763" s="7" t="str">
        <f t="shared" ca="1" si="23"/>
        <v>DEUT6UCZ=UBSF</v>
      </c>
    </row>
    <row r="764" spans="1:23">
      <c r="A764" s="7" t="s">
        <v>18</v>
      </c>
      <c r="B764" s="7" t="s">
        <v>4</v>
      </c>
      <c r="C764" t="s">
        <v>1523</v>
      </c>
      <c r="D764" t="s">
        <v>361</v>
      </c>
      <c r="E764">
        <v>25.655000000000001</v>
      </c>
      <c r="F764" t="s">
        <v>351</v>
      </c>
      <c r="G764" t="s">
        <v>371</v>
      </c>
      <c r="H764" s="21"/>
      <c r="I764" s="13">
        <v>42587</v>
      </c>
      <c r="J764" s="13">
        <v>42594</v>
      </c>
      <c r="L764" s="9">
        <v>1</v>
      </c>
      <c r="M764" s="21"/>
      <c r="P764">
        <v>27</v>
      </c>
      <c r="Q764" s="21">
        <v>27</v>
      </c>
      <c r="R764" s="12">
        <v>27</v>
      </c>
      <c r="S764">
        <v>20</v>
      </c>
      <c r="T764" s="2">
        <v>7.4999999999999997E-3</v>
      </c>
      <c r="U764" s="22">
        <v>42429</v>
      </c>
      <c r="V764" s="7" t="str">
        <f t="shared" ca="1" si="22"/>
        <v>http://keyinvest-de.ubs.com/DE/Showpage.aspx?pageID=5&amp;wkn=UT7KXC</v>
      </c>
      <c r="W764" s="7" t="str">
        <f t="shared" ca="1" si="23"/>
        <v>DEUT7KXC=UBSF</v>
      </c>
    </row>
    <row r="765" spans="1:23">
      <c r="A765" s="7" t="s">
        <v>18</v>
      </c>
      <c r="B765" s="7" t="s">
        <v>4</v>
      </c>
      <c r="C765" s="12" t="s">
        <v>1524</v>
      </c>
      <c r="D765" t="s">
        <v>361</v>
      </c>
      <c r="E765">
        <v>25.655000000000001</v>
      </c>
      <c r="F765" t="s">
        <v>351</v>
      </c>
      <c r="G765" t="s">
        <v>371</v>
      </c>
      <c r="H765" s="21"/>
      <c r="I765" s="13">
        <v>42797</v>
      </c>
      <c r="J765" s="13">
        <v>42804</v>
      </c>
      <c r="L765" s="9">
        <v>1</v>
      </c>
      <c r="M765" s="21"/>
      <c r="P765">
        <v>30</v>
      </c>
      <c r="Q765" s="21">
        <v>30</v>
      </c>
      <c r="R765" s="12">
        <v>30</v>
      </c>
      <c r="S765">
        <v>20</v>
      </c>
      <c r="T765" s="2">
        <v>0.01</v>
      </c>
      <c r="U765" s="22">
        <v>42429</v>
      </c>
      <c r="V765" s="7" t="str">
        <f t="shared" ca="1" si="22"/>
        <v>http://keyinvest-de.ubs.com/DE/Showpage.aspx?pageID=5&amp;wkn=UT7PNQ</v>
      </c>
      <c r="W765" s="7" t="str">
        <f t="shared" ca="1" si="23"/>
        <v>DEUT7PNQ=UBSF</v>
      </c>
    </row>
    <row r="766" spans="1:23">
      <c r="A766" s="7" t="s">
        <v>18</v>
      </c>
      <c r="B766" s="7" t="s">
        <v>4</v>
      </c>
      <c r="C766" s="21" t="s">
        <v>1525</v>
      </c>
      <c r="D766" t="s">
        <v>361</v>
      </c>
      <c r="E766">
        <v>25.655000000000001</v>
      </c>
      <c r="F766" t="s">
        <v>351</v>
      </c>
      <c r="G766" t="s">
        <v>371</v>
      </c>
      <c r="H766" s="21"/>
      <c r="I766" s="13">
        <v>42888</v>
      </c>
      <c r="J766" s="13">
        <v>42895</v>
      </c>
      <c r="L766" s="9">
        <v>1</v>
      </c>
      <c r="M766" s="21"/>
      <c r="P766">
        <v>30</v>
      </c>
      <c r="Q766" s="21">
        <v>30</v>
      </c>
      <c r="R766" s="12">
        <v>30</v>
      </c>
      <c r="S766">
        <v>20</v>
      </c>
      <c r="T766" s="2">
        <v>0.01</v>
      </c>
      <c r="U766" s="22">
        <v>42429</v>
      </c>
      <c r="V766" s="7" t="str">
        <f t="shared" ca="1" si="22"/>
        <v>http://keyinvest-de.ubs.com/DE/Showpage.aspx?pageID=5&amp;wkn=UT7Q02</v>
      </c>
      <c r="W766" s="7" t="str">
        <f t="shared" ca="1" si="23"/>
        <v>DEUT7Q02=UBSF</v>
      </c>
    </row>
    <row r="767" spans="1:23">
      <c r="A767" s="7" t="s">
        <v>18</v>
      </c>
      <c r="B767" s="7" t="s">
        <v>4</v>
      </c>
      <c r="C767" s="21" t="s">
        <v>389</v>
      </c>
      <c r="D767" t="s">
        <v>65</v>
      </c>
      <c r="E767">
        <v>89.09</v>
      </c>
      <c r="F767" t="s">
        <v>7</v>
      </c>
      <c r="G767" t="s">
        <v>20</v>
      </c>
      <c r="H767" s="21"/>
      <c r="I767" s="13">
        <v>42552</v>
      </c>
      <c r="J767" s="13">
        <v>42559</v>
      </c>
      <c r="L767" s="9">
        <v>1</v>
      </c>
      <c r="M767" s="21"/>
      <c r="P767">
        <v>100</v>
      </c>
      <c r="Q767" s="21">
        <v>100</v>
      </c>
      <c r="R767" s="12">
        <v>100</v>
      </c>
      <c r="S767">
        <v>75</v>
      </c>
      <c r="T767" s="2">
        <v>7.4999999999999997E-3</v>
      </c>
      <c r="U767" s="22">
        <v>42429</v>
      </c>
      <c r="V767" s="7" t="str">
        <f t="shared" ca="1" si="22"/>
        <v>http://keyinvest-de.ubs.com/DE/Showpage.aspx?pageID=5&amp;wkn=UT7S1B</v>
      </c>
      <c r="W767" s="7" t="str">
        <f t="shared" ca="1" si="23"/>
        <v>DEUT7S1B=UBSF</v>
      </c>
    </row>
    <row r="768" spans="1:23">
      <c r="A768" s="7" t="s">
        <v>18</v>
      </c>
      <c r="B768" s="7" t="s">
        <v>4</v>
      </c>
      <c r="C768" s="21" t="s">
        <v>390</v>
      </c>
      <c r="D768" t="s">
        <v>65</v>
      </c>
      <c r="E768">
        <v>89.09</v>
      </c>
      <c r="F768" t="s">
        <v>7</v>
      </c>
      <c r="G768" t="s">
        <v>20</v>
      </c>
      <c r="H768" s="21"/>
      <c r="I768" s="13">
        <v>42769</v>
      </c>
      <c r="J768" s="13">
        <v>42776</v>
      </c>
      <c r="L768" s="9">
        <v>1</v>
      </c>
      <c r="M768" s="21"/>
      <c r="P768">
        <v>90</v>
      </c>
      <c r="Q768" s="21">
        <v>90</v>
      </c>
      <c r="R768" s="12">
        <v>90</v>
      </c>
      <c r="S768">
        <v>70</v>
      </c>
      <c r="T768" s="2">
        <v>0.01</v>
      </c>
      <c r="U768" s="22">
        <v>42429</v>
      </c>
      <c r="V768" s="7" t="str">
        <f t="shared" ca="1" si="22"/>
        <v>http://keyinvest-de.ubs.com/DE/Showpage.aspx?pageID=5&amp;wkn=UT64XE</v>
      </c>
      <c r="W768" s="7" t="str">
        <f t="shared" ca="1" si="23"/>
        <v>DEUT64XE=UBSF</v>
      </c>
    </row>
    <row r="769" spans="1:23">
      <c r="A769" s="7" t="s">
        <v>18</v>
      </c>
      <c r="B769" s="7" t="s">
        <v>4</v>
      </c>
      <c r="C769" t="s">
        <v>391</v>
      </c>
      <c r="D769" t="s">
        <v>65</v>
      </c>
      <c r="E769">
        <v>89.09</v>
      </c>
      <c r="F769" t="s">
        <v>7</v>
      </c>
      <c r="G769" t="s">
        <v>20</v>
      </c>
      <c r="H769" s="21"/>
      <c r="I769" s="13">
        <v>42832</v>
      </c>
      <c r="J769" s="13">
        <v>42843</v>
      </c>
      <c r="L769" s="9">
        <v>1</v>
      </c>
      <c r="M769" s="21"/>
      <c r="P769">
        <v>90</v>
      </c>
      <c r="Q769" s="21">
        <v>90</v>
      </c>
      <c r="R769" s="12">
        <v>90</v>
      </c>
      <c r="S769">
        <v>60</v>
      </c>
      <c r="T769" s="2">
        <v>0.01</v>
      </c>
      <c r="U769" s="22">
        <v>42429</v>
      </c>
      <c r="V769" s="7" t="str">
        <f t="shared" ca="1" si="22"/>
        <v>http://keyinvest-de.ubs.com/DE/Showpage.aspx?pageID=5&amp;wkn=UT7WG1</v>
      </c>
      <c r="W769" s="7" t="str">
        <f t="shared" ca="1" si="23"/>
        <v>DEUT7WG1=UBSF</v>
      </c>
    </row>
    <row r="770" spans="1:23">
      <c r="A770" s="7" t="s">
        <v>18</v>
      </c>
      <c r="B770" s="7" t="s">
        <v>4</v>
      </c>
      <c r="C770" t="s">
        <v>392</v>
      </c>
      <c r="D770" t="s">
        <v>65</v>
      </c>
      <c r="E770">
        <v>89.09</v>
      </c>
      <c r="F770" t="s">
        <v>7</v>
      </c>
      <c r="G770" t="s">
        <v>20</v>
      </c>
      <c r="H770" s="21"/>
      <c r="I770" s="13">
        <v>42832</v>
      </c>
      <c r="J770" s="13">
        <v>42843</v>
      </c>
      <c r="L770" s="9">
        <v>1</v>
      </c>
      <c r="M770" s="21"/>
      <c r="P770">
        <v>100</v>
      </c>
      <c r="Q770">
        <v>100</v>
      </c>
      <c r="R770" s="12">
        <v>100</v>
      </c>
      <c r="S770">
        <v>75</v>
      </c>
      <c r="T770" s="2">
        <v>0.01</v>
      </c>
      <c r="U770" s="22">
        <v>42429</v>
      </c>
      <c r="V770" s="7" t="str">
        <f t="shared" ref="V770:V833" ca="1" si="24">"http://keyinvest-de.ubs.com/DE/Showpage.aspx?pageID=5&amp;wkn="&amp;C770</f>
        <v>http://keyinvest-de.ubs.com/DE/Showpage.aspx?pageID=5&amp;wkn=UT6TXU</v>
      </c>
      <c r="W770" s="7" t="str">
        <f t="shared" ref="W770:W833" ca="1" si="25">"DE"&amp;C770&amp;"=UBSF"</f>
        <v>DEUT6TXU=UBSF</v>
      </c>
    </row>
    <row r="771" spans="1:23">
      <c r="A771" s="7" t="s">
        <v>18</v>
      </c>
      <c r="B771" s="7" t="s">
        <v>4</v>
      </c>
      <c r="C771" t="s">
        <v>1526</v>
      </c>
      <c r="D771" t="s">
        <v>65</v>
      </c>
      <c r="E771">
        <v>92.62</v>
      </c>
      <c r="F771" t="s">
        <v>7</v>
      </c>
      <c r="G771" t="s">
        <v>20</v>
      </c>
      <c r="H771" s="21"/>
      <c r="I771" s="13">
        <v>42587</v>
      </c>
      <c r="J771" s="13">
        <v>42594</v>
      </c>
      <c r="L771" s="9">
        <v>1</v>
      </c>
      <c r="M771" s="21"/>
      <c r="P771">
        <v>90</v>
      </c>
      <c r="Q771">
        <v>90</v>
      </c>
      <c r="R771" s="12">
        <v>90</v>
      </c>
      <c r="S771">
        <v>70</v>
      </c>
      <c r="T771" s="2">
        <v>7.4999999999999997E-3</v>
      </c>
      <c r="U771" s="22">
        <v>42429</v>
      </c>
      <c r="V771" s="7" t="str">
        <f t="shared" ca="1" si="24"/>
        <v>http://keyinvest-de.ubs.com/DE/Showpage.aspx?pageID=5&amp;wkn=UT7L9C</v>
      </c>
      <c r="W771" s="7" t="str">
        <f t="shared" ca="1" si="25"/>
        <v>DEUT7L9C=UBSF</v>
      </c>
    </row>
    <row r="772" spans="1:23">
      <c r="A772" s="7" t="s">
        <v>18</v>
      </c>
      <c r="B772" s="7" t="s">
        <v>4</v>
      </c>
      <c r="C772" t="s">
        <v>1527</v>
      </c>
      <c r="D772" t="s">
        <v>65</v>
      </c>
      <c r="E772">
        <v>92.62</v>
      </c>
      <c r="F772" t="s">
        <v>7</v>
      </c>
      <c r="G772" t="s">
        <v>20</v>
      </c>
      <c r="H772" s="21"/>
      <c r="I772" s="13">
        <v>42797</v>
      </c>
      <c r="J772" s="13">
        <v>42804</v>
      </c>
      <c r="L772" s="9">
        <v>1</v>
      </c>
      <c r="M772" s="21"/>
      <c r="P772">
        <v>95</v>
      </c>
      <c r="Q772">
        <v>95</v>
      </c>
      <c r="R772" s="12">
        <v>95</v>
      </c>
      <c r="S772">
        <v>70</v>
      </c>
      <c r="T772" s="2">
        <v>0.01</v>
      </c>
      <c r="U772" s="22">
        <v>42429</v>
      </c>
      <c r="V772" s="7" t="str">
        <f t="shared" ca="1" si="24"/>
        <v>http://keyinvest-de.ubs.com/DE/Showpage.aspx?pageID=5&amp;wkn=UT7TDA</v>
      </c>
      <c r="W772" s="7" t="str">
        <f t="shared" ca="1" si="25"/>
        <v>DEUT7TDA=UBSF</v>
      </c>
    </row>
    <row r="773" spans="1:23">
      <c r="A773" s="7" t="s">
        <v>18</v>
      </c>
      <c r="B773" s="7" t="s">
        <v>4</v>
      </c>
      <c r="C773" t="s">
        <v>1528</v>
      </c>
      <c r="D773" t="s">
        <v>65</v>
      </c>
      <c r="E773">
        <v>92.62</v>
      </c>
      <c r="F773" t="s">
        <v>7</v>
      </c>
      <c r="G773" t="s">
        <v>20</v>
      </c>
      <c r="H773" s="12"/>
      <c r="I773" s="13">
        <v>42888</v>
      </c>
      <c r="J773" s="13">
        <v>42895</v>
      </c>
      <c r="L773" s="9">
        <v>1</v>
      </c>
      <c r="M773" s="12"/>
      <c r="P773">
        <v>100</v>
      </c>
      <c r="Q773">
        <v>100</v>
      </c>
      <c r="R773" s="12">
        <v>100</v>
      </c>
      <c r="S773">
        <v>75</v>
      </c>
      <c r="T773" s="2">
        <v>0.01</v>
      </c>
      <c r="U773" s="22">
        <v>42429</v>
      </c>
      <c r="V773" s="7" t="str">
        <f t="shared" ca="1" si="24"/>
        <v>http://keyinvest-de.ubs.com/DE/Showpage.aspx?pageID=5&amp;wkn=UT7B12</v>
      </c>
      <c r="W773" s="7" t="str">
        <f t="shared" ca="1" si="25"/>
        <v>DEUT7B12=UBSF</v>
      </c>
    </row>
    <row r="774" spans="1:23">
      <c r="A774" s="7" t="s">
        <v>18</v>
      </c>
      <c r="B774" s="7" t="s">
        <v>4</v>
      </c>
      <c r="C774" t="s">
        <v>393</v>
      </c>
      <c r="D774" t="s">
        <v>92</v>
      </c>
      <c r="E774">
        <v>61.71</v>
      </c>
      <c r="F774" t="s">
        <v>111</v>
      </c>
      <c r="G774" t="s">
        <v>112</v>
      </c>
      <c r="H774" s="12"/>
      <c r="I774" s="13">
        <v>42552</v>
      </c>
      <c r="J774" s="13">
        <v>42559</v>
      </c>
      <c r="L774" s="9">
        <v>1</v>
      </c>
      <c r="M774" s="12"/>
      <c r="P774">
        <v>70</v>
      </c>
      <c r="Q774">
        <v>70</v>
      </c>
      <c r="R774" s="12">
        <v>70</v>
      </c>
      <c r="S774">
        <v>45</v>
      </c>
      <c r="T774" s="2">
        <v>7.4999999999999997E-3</v>
      </c>
      <c r="U774" s="22">
        <v>42429</v>
      </c>
      <c r="V774" s="7" t="str">
        <f t="shared" ca="1" si="24"/>
        <v>http://keyinvest-de.ubs.com/DE/Showpage.aspx?pageID=5&amp;wkn=UT7RPB</v>
      </c>
      <c r="W774" s="7" t="str">
        <f t="shared" ca="1" si="25"/>
        <v>DEUT7RPB=UBSF</v>
      </c>
    </row>
    <row r="775" spans="1:23">
      <c r="A775" s="7" t="s">
        <v>18</v>
      </c>
      <c r="B775" s="7" t="s">
        <v>4</v>
      </c>
      <c r="C775" t="s">
        <v>394</v>
      </c>
      <c r="D775" t="s">
        <v>92</v>
      </c>
      <c r="E775">
        <v>61.71</v>
      </c>
      <c r="F775" t="s">
        <v>111</v>
      </c>
      <c r="G775" t="s">
        <v>112</v>
      </c>
      <c r="H775" s="21"/>
      <c r="I775" s="13">
        <v>42769</v>
      </c>
      <c r="J775" s="13">
        <v>42776</v>
      </c>
      <c r="L775" s="9">
        <v>1</v>
      </c>
      <c r="M775" s="21"/>
      <c r="P775">
        <v>65</v>
      </c>
      <c r="Q775">
        <v>65</v>
      </c>
      <c r="R775" s="12">
        <v>65</v>
      </c>
      <c r="S775">
        <v>45</v>
      </c>
      <c r="T775" s="2">
        <v>0.01</v>
      </c>
      <c r="U775" s="22">
        <v>42429</v>
      </c>
      <c r="V775" s="7" t="str">
        <f t="shared" ca="1" si="24"/>
        <v>http://keyinvest-de.ubs.com/DE/Showpage.aspx?pageID=5&amp;wkn=UT6U9U</v>
      </c>
      <c r="W775" s="7" t="str">
        <f t="shared" ca="1" si="25"/>
        <v>DEUT6U9U=UBSF</v>
      </c>
    </row>
    <row r="776" spans="1:23">
      <c r="A776" s="7" t="s">
        <v>18</v>
      </c>
      <c r="B776" s="7" t="s">
        <v>4</v>
      </c>
      <c r="C776" t="s">
        <v>395</v>
      </c>
      <c r="D776" t="s">
        <v>92</v>
      </c>
      <c r="E776">
        <v>61.71</v>
      </c>
      <c r="F776" t="s">
        <v>111</v>
      </c>
      <c r="G776" t="s">
        <v>112</v>
      </c>
      <c r="H776" s="21"/>
      <c r="I776" s="13">
        <v>42832</v>
      </c>
      <c r="J776" s="13">
        <v>42843</v>
      </c>
      <c r="L776" s="9">
        <v>1</v>
      </c>
      <c r="M776" s="21"/>
      <c r="P776">
        <v>60</v>
      </c>
      <c r="Q776">
        <v>60</v>
      </c>
      <c r="R776" s="12">
        <v>60</v>
      </c>
      <c r="S776">
        <v>40</v>
      </c>
      <c r="T776" s="2">
        <v>0.01</v>
      </c>
      <c r="U776" s="22">
        <v>42429</v>
      </c>
      <c r="V776" s="7" t="str">
        <f t="shared" ca="1" si="24"/>
        <v>http://keyinvest-de.ubs.com/DE/Showpage.aspx?pageID=5&amp;wkn=UT6UKJ</v>
      </c>
      <c r="W776" s="7" t="str">
        <f t="shared" ca="1" si="25"/>
        <v>DEUT6UKJ=UBSF</v>
      </c>
    </row>
    <row r="777" spans="1:23">
      <c r="A777" s="7" t="s">
        <v>18</v>
      </c>
      <c r="B777" s="7" t="s">
        <v>4</v>
      </c>
      <c r="C777" t="s">
        <v>396</v>
      </c>
      <c r="D777" t="s">
        <v>92</v>
      </c>
      <c r="E777">
        <v>61.71</v>
      </c>
      <c r="F777" t="s">
        <v>111</v>
      </c>
      <c r="G777" t="s">
        <v>112</v>
      </c>
      <c r="H777" s="21"/>
      <c r="I777" s="13">
        <v>42832</v>
      </c>
      <c r="J777" s="13">
        <v>42843</v>
      </c>
      <c r="L777" s="9">
        <v>1</v>
      </c>
      <c r="M777" s="21"/>
      <c r="P777">
        <v>70</v>
      </c>
      <c r="Q777">
        <v>70</v>
      </c>
      <c r="R777" s="12">
        <v>70</v>
      </c>
      <c r="S777">
        <v>40</v>
      </c>
      <c r="T777" s="2">
        <v>0.01</v>
      </c>
      <c r="U777" s="22">
        <v>42429</v>
      </c>
      <c r="V777" s="7" t="str">
        <f t="shared" ca="1" si="24"/>
        <v>http://keyinvest-de.ubs.com/DE/Showpage.aspx?pageID=5&amp;wkn=UT6TY6</v>
      </c>
      <c r="W777" s="7" t="str">
        <f t="shared" ca="1" si="25"/>
        <v>DEUT6TY6=UBSF</v>
      </c>
    </row>
    <row r="778" spans="1:23">
      <c r="A778" s="7" t="s">
        <v>18</v>
      </c>
      <c r="B778" s="7" t="s">
        <v>4</v>
      </c>
      <c r="C778" t="s">
        <v>1529</v>
      </c>
      <c r="D778" t="s">
        <v>92</v>
      </c>
      <c r="E778">
        <v>57.42</v>
      </c>
      <c r="F778" t="s">
        <v>111</v>
      </c>
      <c r="G778" t="s">
        <v>112</v>
      </c>
      <c r="H778" s="21"/>
      <c r="I778" s="13">
        <v>42587</v>
      </c>
      <c r="J778" s="13">
        <v>42594</v>
      </c>
      <c r="L778" s="9">
        <v>1</v>
      </c>
      <c r="M778" s="21"/>
      <c r="P778">
        <v>60</v>
      </c>
      <c r="Q778">
        <v>60</v>
      </c>
      <c r="R778" s="12">
        <v>60</v>
      </c>
      <c r="S778">
        <v>45</v>
      </c>
      <c r="T778" s="2">
        <v>7.4999999999999997E-3</v>
      </c>
      <c r="U778" s="22">
        <v>42429</v>
      </c>
      <c r="V778" s="7" t="str">
        <f t="shared" ca="1" si="24"/>
        <v>http://keyinvest-de.ubs.com/DE/Showpage.aspx?pageID=5&amp;wkn=UT7AP2</v>
      </c>
      <c r="W778" s="7" t="str">
        <f t="shared" ca="1" si="25"/>
        <v>DEUT7AP2=UBSF</v>
      </c>
    </row>
    <row r="779" spans="1:23">
      <c r="A779" s="7" t="s">
        <v>18</v>
      </c>
      <c r="B779" s="7" t="s">
        <v>4</v>
      </c>
      <c r="C779" t="s">
        <v>1530</v>
      </c>
      <c r="D779" t="s">
        <v>92</v>
      </c>
      <c r="E779">
        <v>57.42</v>
      </c>
      <c r="F779" t="s">
        <v>111</v>
      </c>
      <c r="G779" t="s">
        <v>112</v>
      </c>
      <c r="H779" s="21"/>
      <c r="I779" s="13">
        <v>42797</v>
      </c>
      <c r="J779" s="13">
        <v>42804</v>
      </c>
      <c r="L779" s="9">
        <v>1</v>
      </c>
      <c r="M779" s="21"/>
      <c r="P779">
        <v>60</v>
      </c>
      <c r="Q779">
        <v>60</v>
      </c>
      <c r="R779" s="12">
        <v>60</v>
      </c>
      <c r="S779">
        <v>45</v>
      </c>
      <c r="T779" s="2">
        <v>0.01</v>
      </c>
      <c r="U779" s="22">
        <v>42429</v>
      </c>
      <c r="V779" s="7" t="str">
        <f t="shared" ca="1" si="24"/>
        <v>http://keyinvest-de.ubs.com/DE/Showpage.aspx?pageID=5&amp;wkn=UT67EG</v>
      </c>
      <c r="W779" s="7" t="str">
        <f t="shared" ca="1" si="25"/>
        <v>DEUT67EG=UBSF</v>
      </c>
    </row>
    <row r="780" spans="1:23">
      <c r="A780" s="7" t="s">
        <v>18</v>
      </c>
      <c r="B780" s="7" t="s">
        <v>4</v>
      </c>
      <c r="C780" t="s">
        <v>1531</v>
      </c>
      <c r="D780" t="s">
        <v>92</v>
      </c>
      <c r="E780">
        <v>57.42</v>
      </c>
      <c r="F780" t="s">
        <v>111</v>
      </c>
      <c r="G780" t="s">
        <v>112</v>
      </c>
      <c r="H780" s="21"/>
      <c r="I780" s="13">
        <v>42888</v>
      </c>
      <c r="J780" s="13">
        <v>42895</v>
      </c>
      <c r="L780" s="9">
        <v>1</v>
      </c>
      <c r="M780" s="21"/>
      <c r="P780">
        <v>60</v>
      </c>
      <c r="Q780">
        <v>60</v>
      </c>
      <c r="R780" s="12">
        <v>60</v>
      </c>
      <c r="S780">
        <v>45</v>
      </c>
      <c r="T780" s="2">
        <v>0.01</v>
      </c>
      <c r="U780" s="22">
        <v>42429</v>
      </c>
      <c r="V780" s="7" t="str">
        <f t="shared" ca="1" si="24"/>
        <v>http://keyinvest-de.ubs.com/DE/Showpage.aspx?pageID=5&amp;wkn=UT7XWK</v>
      </c>
      <c r="W780" s="7" t="str">
        <f t="shared" ca="1" si="25"/>
        <v>DEUT7XWK=UBSF</v>
      </c>
    </row>
    <row r="781" spans="1:23">
      <c r="A781" s="7" t="s">
        <v>18</v>
      </c>
      <c r="B781" s="7" t="s">
        <v>4</v>
      </c>
      <c r="C781" t="s">
        <v>397</v>
      </c>
      <c r="D781" t="s">
        <v>0</v>
      </c>
      <c r="E781">
        <v>165</v>
      </c>
      <c r="F781" t="s">
        <v>22</v>
      </c>
      <c r="G781" t="s">
        <v>23</v>
      </c>
      <c r="H781" s="21"/>
      <c r="I781" s="13">
        <v>42552</v>
      </c>
      <c r="J781" s="13">
        <v>42559</v>
      </c>
      <c r="L781" s="9">
        <v>1</v>
      </c>
      <c r="M781" s="21"/>
      <c r="P781">
        <v>175</v>
      </c>
      <c r="Q781">
        <v>175</v>
      </c>
      <c r="R781" s="12">
        <v>175</v>
      </c>
      <c r="S781">
        <v>125</v>
      </c>
      <c r="T781" s="2">
        <v>7.4999999999999997E-3</v>
      </c>
      <c r="U781" s="22">
        <v>42429</v>
      </c>
      <c r="V781" s="7" t="str">
        <f t="shared" ca="1" si="24"/>
        <v>http://keyinvest-de.ubs.com/DE/Showpage.aspx?pageID=5&amp;wkn=UT7DN6</v>
      </c>
      <c r="W781" s="7" t="str">
        <f t="shared" ca="1" si="25"/>
        <v>DEUT7DN6=UBSF</v>
      </c>
    </row>
    <row r="782" spans="1:23">
      <c r="A782" s="7" t="s">
        <v>18</v>
      </c>
      <c r="B782" s="7" t="s">
        <v>4</v>
      </c>
      <c r="C782" s="12" t="s">
        <v>398</v>
      </c>
      <c r="D782" t="s">
        <v>0</v>
      </c>
      <c r="E782">
        <v>165</v>
      </c>
      <c r="F782" t="s">
        <v>22</v>
      </c>
      <c r="G782" t="s">
        <v>23</v>
      </c>
      <c r="H782" s="21"/>
      <c r="I782" s="13">
        <v>42769</v>
      </c>
      <c r="J782" s="13">
        <v>42776</v>
      </c>
      <c r="L782" s="9">
        <v>1</v>
      </c>
      <c r="M782" s="21"/>
      <c r="P782">
        <v>170</v>
      </c>
      <c r="Q782">
        <v>170</v>
      </c>
      <c r="R782" s="12">
        <v>170</v>
      </c>
      <c r="S782">
        <v>125</v>
      </c>
      <c r="T782" s="2">
        <v>0.01</v>
      </c>
      <c r="U782" s="22">
        <v>42429</v>
      </c>
      <c r="V782" s="7" t="str">
        <f t="shared" ca="1" si="24"/>
        <v>http://keyinvest-de.ubs.com/DE/Showpage.aspx?pageID=5&amp;wkn=UT7DMU</v>
      </c>
      <c r="W782" s="7" t="str">
        <f t="shared" ca="1" si="25"/>
        <v>DEUT7DMU=UBSF</v>
      </c>
    </row>
    <row r="783" spans="1:23">
      <c r="A783" s="7" t="s">
        <v>18</v>
      </c>
      <c r="B783" s="7" t="s">
        <v>4</v>
      </c>
      <c r="C783" s="12" t="s">
        <v>399</v>
      </c>
      <c r="D783" t="s">
        <v>0</v>
      </c>
      <c r="E783">
        <v>165</v>
      </c>
      <c r="F783" t="s">
        <v>22</v>
      </c>
      <c r="G783" t="s">
        <v>23</v>
      </c>
      <c r="H783" s="21"/>
      <c r="I783" s="13">
        <v>42832</v>
      </c>
      <c r="J783" s="13">
        <v>42843</v>
      </c>
      <c r="L783" s="9">
        <v>1</v>
      </c>
      <c r="M783" s="21"/>
      <c r="P783">
        <v>160</v>
      </c>
      <c r="Q783">
        <v>160</v>
      </c>
      <c r="R783" s="12">
        <v>160</v>
      </c>
      <c r="S783">
        <v>120</v>
      </c>
      <c r="T783" s="2">
        <v>0.01</v>
      </c>
      <c r="U783" s="22">
        <v>42429</v>
      </c>
      <c r="V783" s="7" t="str">
        <f t="shared" ca="1" si="24"/>
        <v>http://keyinvest-de.ubs.com/DE/Showpage.aspx?pageID=5&amp;wkn=UT68ZM</v>
      </c>
      <c r="W783" s="7" t="str">
        <f t="shared" ca="1" si="25"/>
        <v>DEUT68ZM=UBSF</v>
      </c>
    </row>
    <row r="784" spans="1:23">
      <c r="A784" s="7" t="s">
        <v>18</v>
      </c>
      <c r="B784" s="7" t="s">
        <v>4</v>
      </c>
      <c r="C784" s="12" t="s">
        <v>400</v>
      </c>
      <c r="D784" t="s">
        <v>0</v>
      </c>
      <c r="E784">
        <v>165</v>
      </c>
      <c r="F784" t="s">
        <v>22</v>
      </c>
      <c r="G784" t="s">
        <v>23</v>
      </c>
      <c r="H784" s="21"/>
      <c r="I784" s="13">
        <v>42832</v>
      </c>
      <c r="J784" s="13">
        <v>42843</v>
      </c>
      <c r="L784" s="9">
        <v>1</v>
      </c>
      <c r="M784" s="21"/>
      <c r="P784">
        <v>175</v>
      </c>
      <c r="Q784">
        <v>175</v>
      </c>
      <c r="R784" s="12">
        <v>175</v>
      </c>
      <c r="S784">
        <v>140</v>
      </c>
      <c r="T784" s="2">
        <v>0.01</v>
      </c>
      <c r="U784" s="22">
        <v>42429</v>
      </c>
      <c r="V784" s="7" t="str">
        <f t="shared" ca="1" si="24"/>
        <v>http://keyinvest-de.ubs.com/DE/Showpage.aspx?pageID=5&amp;wkn=UT64XD</v>
      </c>
      <c r="W784" s="7" t="str">
        <f t="shared" ca="1" si="25"/>
        <v>DEUT64XD=UBSF</v>
      </c>
    </row>
    <row r="785" spans="1:23">
      <c r="A785" s="7" t="s">
        <v>18</v>
      </c>
      <c r="B785" s="7" t="s">
        <v>4</v>
      </c>
      <c r="C785" s="12" t="s">
        <v>1532</v>
      </c>
      <c r="D785" t="s">
        <v>0</v>
      </c>
      <c r="E785">
        <v>147.1</v>
      </c>
      <c r="F785" t="s">
        <v>22</v>
      </c>
      <c r="G785" t="s">
        <v>23</v>
      </c>
      <c r="H785" s="21"/>
      <c r="I785" s="13">
        <v>42587</v>
      </c>
      <c r="J785" s="13">
        <v>42594</v>
      </c>
      <c r="L785" s="9">
        <v>1</v>
      </c>
      <c r="M785" s="21"/>
      <c r="P785">
        <v>150</v>
      </c>
      <c r="Q785">
        <v>150</v>
      </c>
      <c r="R785" s="12">
        <v>150</v>
      </c>
      <c r="S785">
        <v>120</v>
      </c>
      <c r="T785" s="2">
        <v>7.4999999999999997E-3</v>
      </c>
      <c r="U785" s="22">
        <v>42429</v>
      </c>
      <c r="V785" s="7" t="str">
        <f t="shared" ca="1" si="24"/>
        <v>http://keyinvest-de.ubs.com/DE/Showpage.aspx?pageID=5&amp;wkn=UT7B0Q</v>
      </c>
      <c r="W785" s="7" t="str">
        <f t="shared" ca="1" si="25"/>
        <v>DEUT7B0Q=UBSF</v>
      </c>
    </row>
    <row r="786" spans="1:23">
      <c r="A786" s="7" t="s">
        <v>18</v>
      </c>
      <c r="B786" s="7" t="s">
        <v>4</v>
      </c>
      <c r="C786" s="21" t="s">
        <v>1533</v>
      </c>
      <c r="D786" t="s">
        <v>0</v>
      </c>
      <c r="E786">
        <v>147.1</v>
      </c>
      <c r="F786" t="s">
        <v>22</v>
      </c>
      <c r="G786" t="s">
        <v>23</v>
      </c>
      <c r="H786" s="21"/>
      <c r="I786" s="13">
        <v>42797</v>
      </c>
      <c r="J786" s="13">
        <v>42804</v>
      </c>
      <c r="L786" s="9">
        <v>1</v>
      </c>
      <c r="M786" s="21"/>
      <c r="P786">
        <v>150</v>
      </c>
      <c r="Q786" s="12">
        <v>150</v>
      </c>
      <c r="R786" s="12">
        <v>150</v>
      </c>
      <c r="S786">
        <v>120</v>
      </c>
      <c r="T786" s="2">
        <v>0.01</v>
      </c>
      <c r="U786" s="22">
        <v>42429</v>
      </c>
      <c r="V786" s="7" t="str">
        <f t="shared" ca="1" si="24"/>
        <v>http://keyinvest-de.ubs.com/DE/Showpage.aspx?pageID=5&amp;wkn=UT7Q03</v>
      </c>
      <c r="W786" s="7" t="str">
        <f t="shared" ca="1" si="25"/>
        <v>DEUT7Q03=UBSF</v>
      </c>
    </row>
    <row r="787" spans="1:23">
      <c r="A787" s="7" t="s">
        <v>18</v>
      </c>
      <c r="B787" s="7" t="s">
        <v>4</v>
      </c>
      <c r="C787" s="21" t="s">
        <v>1534</v>
      </c>
      <c r="D787" t="s">
        <v>0</v>
      </c>
      <c r="E787">
        <v>147.1</v>
      </c>
      <c r="F787" t="s">
        <v>22</v>
      </c>
      <c r="G787" t="s">
        <v>23</v>
      </c>
      <c r="H787" s="21"/>
      <c r="I787" s="13">
        <v>42888</v>
      </c>
      <c r="J787" s="13">
        <v>42895</v>
      </c>
      <c r="L787" s="9">
        <v>1</v>
      </c>
      <c r="M787" s="21"/>
      <c r="P787">
        <v>160</v>
      </c>
      <c r="Q787" s="12">
        <v>160</v>
      </c>
      <c r="R787" s="12">
        <v>160</v>
      </c>
      <c r="S787">
        <v>120</v>
      </c>
      <c r="T787" s="2">
        <v>0.01</v>
      </c>
      <c r="U787" s="22">
        <v>42429</v>
      </c>
      <c r="V787" s="7" t="str">
        <f t="shared" ca="1" si="24"/>
        <v>http://keyinvest-de.ubs.com/DE/Showpage.aspx?pageID=5&amp;wkn=UT6XHZ</v>
      </c>
      <c r="W787" s="7" t="str">
        <f t="shared" ca="1" si="25"/>
        <v>DEUT6XHZ=UBSF</v>
      </c>
    </row>
    <row r="788" spans="1:23">
      <c r="A788" s="7" t="s">
        <v>18</v>
      </c>
      <c r="B788" s="7" t="s">
        <v>4</v>
      </c>
      <c r="C788" s="21" t="s">
        <v>401</v>
      </c>
      <c r="D788" t="s">
        <v>93</v>
      </c>
      <c r="E788">
        <v>3.98</v>
      </c>
      <c r="F788" t="s">
        <v>113</v>
      </c>
      <c r="G788" t="s">
        <v>114</v>
      </c>
      <c r="H788" s="21"/>
      <c r="I788" s="13">
        <v>42552</v>
      </c>
      <c r="J788" s="13">
        <v>42559</v>
      </c>
      <c r="L788" s="9">
        <v>1</v>
      </c>
      <c r="M788" s="21"/>
      <c r="P788">
        <v>4</v>
      </c>
      <c r="Q788" s="12">
        <v>4</v>
      </c>
      <c r="R788" s="12">
        <v>4</v>
      </c>
      <c r="S788">
        <v>2.4</v>
      </c>
      <c r="T788" s="2">
        <v>7.4999999999999997E-3</v>
      </c>
      <c r="U788" s="22">
        <v>42429</v>
      </c>
      <c r="V788" s="7" t="str">
        <f t="shared" ca="1" si="24"/>
        <v>http://keyinvest-de.ubs.com/DE/Showpage.aspx?pageID=5&amp;wkn=UT7DMV</v>
      </c>
      <c r="W788" s="7" t="str">
        <f t="shared" ca="1" si="25"/>
        <v>DEUT7DMV=UBSF</v>
      </c>
    </row>
    <row r="789" spans="1:23">
      <c r="A789" s="7" t="s">
        <v>18</v>
      </c>
      <c r="B789" s="7" t="s">
        <v>4</v>
      </c>
      <c r="C789" t="s">
        <v>402</v>
      </c>
      <c r="D789" t="s">
        <v>93</v>
      </c>
      <c r="E789">
        <v>3.98</v>
      </c>
      <c r="F789" t="s">
        <v>113</v>
      </c>
      <c r="G789" t="s">
        <v>114</v>
      </c>
      <c r="H789" s="21"/>
      <c r="I789" s="13">
        <v>42769</v>
      </c>
      <c r="J789" s="13">
        <v>42776</v>
      </c>
      <c r="L789" s="9">
        <v>1</v>
      </c>
      <c r="M789" s="21"/>
      <c r="P789">
        <v>4</v>
      </c>
      <c r="Q789">
        <v>4</v>
      </c>
      <c r="R789" s="12">
        <v>4</v>
      </c>
      <c r="S789">
        <v>2.4</v>
      </c>
      <c r="T789" s="2">
        <v>0.01</v>
      </c>
      <c r="U789" s="22">
        <v>42429</v>
      </c>
      <c r="V789" s="7" t="str">
        <f t="shared" ca="1" si="24"/>
        <v>http://keyinvest-de.ubs.com/DE/Showpage.aspx?pageID=5&amp;wkn=UT7DN7</v>
      </c>
      <c r="W789" s="7" t="str">
        <f t="shared" ca="1" si="25"/>
        <v>DEUT7DN7=UBSF</v>
      </c>
    </row>
    <row r="790" spans="1:23">
      <c r="A790" s="7" t="s">
        <v>18</v>
      </c>
      <c r="B790" s="7" t="s">
        <v>4</v>
      </c>
      <c r="C790" t="s">
        <v>403</v>
      </c>
      <c r="D790" t="s">
        <v>93</v>
      </c>
      <c r="E790">
        <v>3.98</v>
      </c>
      <c r="F790" t="s">
        <v>113</v>
      </c>
      <c r="G790" t="s">
        <v>114</v>
      </c>
      <c r="H790" s="21"/>
      <c r="I790" s="13">
        <v>42832</v>
      </c>
      <c r="J790" s="13">
        <v>42843</v>
      </c>
      <c r="L790" s="9">
        <v>1</v>
      </c>
      <c r="M790" s="21"/>
      <c r="P790">
        <v>4</v>
      </c>
      <c r="Q790">
        <v>4</v>
      </c>
      <c r="R790" s="12">
        <v>4</v>
      </c>
      <c r="S790">
        <v>2.4</v>
      </c>
      <c r="T790" s="2">
        <v>0.01</v>
      </c>
      <c r="U790" s="22">
        <v>42429</v>
      </c>
      <c r="V790" s="7" t="str">
        <f t="shared" ca="1" si="24"/>
        <v>http://keyinvest-de.ubs.com/DE/Showpage.aspx?pageID=5&amp;wkn=UT68ZL</v>
      </c>
      <c r="W790" s="7" t="str">
        <f t="shared" ca="1" si="25"/>
        <v>DEUT68ZL=UBSF</v>
      </c>
    </row>
    <row r="791" spans="1:23">
      <c r="A791" s="7" t="s">
        <v>18</v>
      </c>
      <c r="B791" s="7" t="s">
        <v>4</v>
      </c>
      <c r="C791" t="s">
        <v>404</v>
      </c>
      <c r="D791" t="s">
        <v>93</v>
      </c>
      <c r="E791">
        <v>3.98</v>
      </c>
      <c r="F791" t="s">
        <v>113</v>
      </c>
      <c r="G791" t="s">
        <v>114</v>
      </c>
      <c r="H791" s="21"/>
      <c r="I791" s="13">
        <v>42832</v>
      </c>
      <c r="J791" s="13">
        <v>42843</v>
      </c>
      <c r="L791" s="9">
        <v>1</v>
      </c>
      <c r="M791" s="21"/>
      <c r="P791">
        <v>4.5</v>
      </c>
      <c r="Q791">
        <v>4.5</v>
      </c>
      <c r="R791" s="12">
        <v>4.5</v>
      </c>
      <c r="S791">
        <v>3</v>
      </c>
      <c r="T791" s="2">
        <v>0.01</v>
      </c>
      <c r="U791" s="22">
        <v>42429</v>
      </c>
      <c r="V791" s="7" t="str">
        <f t="shared" ca="1" si="24"/>
        <v>http://keyinvest-de.ubs.com/DE/Showpage.aspx?pageID=5&amp;wkn=UT659D</v>
      </c>
      <c r="W791" s="7" t="str">
        <f t="shared" ca="1" si="25"/>
        <v>DEUT659D=UBSF</v>
      </c>
    </row>
    <row r="792" spans="1:23">
      <c r="A792" s="7" t="s">
        <v>18</v>
      </c>
      <c r="B792" s="7" t="s">
        <v>4</v>
      </c>
      <c r="C792" t="s">
        <v>405</v>
      </c>
      <c r="D792" t="s">
        <v>94</v>
      </c>
      <c r="E792">
        <v>82.83</v>
      </c>
      <c r="F792" t="s">
        <v>115</v>
      </c>
      <c r="G792" t="s">
        <v>116</v>
      </c>
      <c r="H792" s="21"/>
      <c r="I792" s="13">
        <v>42552</v>
      </c>
      <c r="J792" s="13">
        <v>42559</v>
      </c>
      <c r="L792" s="9">
        <v>1</v>
      </c>
      <c r="M792" s="21"/>
      <c r="P792">
        <v>85</v>
      </c>
      <c r="Q792">
        <v>85</v>
      </c>
      <c r="R792" s="12">
        <v>85</v>
      </c>
      <c r="S792">
        <v>60</v>
      </c>
      <c r="T792" s="2">
        <v>7.4999999999999997E-3</v>
      </c>
      <c r="U792" s="22">
        <v>42429</v>
      </c>
      <c r="V792" s="7" t="str">
        <f t="shared" ca="1" si="24"/>
        <v>http://keyinvest-de.ubs.com/DE/Showpage.aspx?pageID=5&amp;wkn=UT7WG0</v>
      </c>
      <c r="W792" s="7" t="str">
        <f t="shared" ca="1" si="25"/>
        <v>DEUT7WG0=UBSF</v>
      </c>
    </row>
    <row r="793" spans="1:23">
      <c r="A793" s="7" t="s">
        <v>18</v>
      </c>
      <c r="B793" s="7" t="s">
        <v>4</v>
      </c>
      <c r="C793" t="s">
        <v>406</v>
      </c>
      <c r="D793" t="s">
        <v>94</v>
      </c>
      <c r="E793">
        <v>82.83</v>
      </c>
      <c r="F793" t="s">
        <v>115</v>
      </c>
      <c r="G793" t="s">
        <v>116</v>
      </c>
      <c r="H793" s="21"/>
      <c r="I793" s="13">
        <v>42769</v>
      </c>
      <c r="J793" s="13">
        <v>42776</v>
      </c>
      <c r="L793" s="9">
        <v>1</v>
      </c>
      <c r="M793" s="21"/>
      <c r="P793">
        <v>80</v>
      </c>
      <c r="Q793">
        <v>80</v>
      </c>
      <c r="R793" s="12">
        <v>80</v>
      </c>
      <c r="S793">
        <v>60</v>
      </c>
      <c r="T793" s="2">
        <v>0.01</v>
      </c>
      <c r="U793" s="22">
        <v>42429</v>
      </c>
      <c r="V793" s="7" t="str">
        <f t="shared" ca="1" si="24"/>
        <v>http://keyinvest-de.ubs.com/DE/Showpage.aspx?pageID=5&amp;wkn=UT7S1A</v>
      </c>
      <c r="W793" s="7" t="str">
        <f t="shared" ca="1" si="25"/>
        <v>DEUT7S1A=UBSF</v>
      </c>
    </row>
    <row r="794" spans="1:23">
      <c r="A794" s="7" t="s">
        <v>18</v>
      </c>
      <c r="B794" s="7" t="s">
        <v>4</v>
      </c>
      <c r="C794" t="s">
        <v>407</v>
      </c>
      <c r="D794" t="s">
        <v>94</v>
      </c>
      <c r="E794">
        <v>82.83</v>
      </c>
      <c r="F794" t="s">
        <v>115</v>
      </c>
      <c r="G794" t="s">
        <v>116</v>
      </c>
      <c r="H794" s="21"/>
      <c r="I794" s="13">
        <v>42832</v>
      </c>
      <c r="J794" s="13">
        <v>42843</v>
      </c>
      <c r="L794" s="9">
        <v>1</v>
      </c>
      <c r="M794" s="21"/>
      <c r="P794">
        <v>80</v>
      </c>
      <c r="Q794">
        <v>80</v>
      </c>
      <c r="R794" s="12">
        <v>80</v>
      </c>
      <c r="S794">
        <v>50</v>
      </c>
      <c r="T794" s="2">
        <v>0.01</v>
      </c>
      <c r="U794" s="22">
        <v>42429</v>
      </c>
      <c r="V794" s="7" t="str">
        <f t="shared" ca="1" si="24"/>
        <v>http://keyinvest-de.ubs.com/DE/Showpage.aspx?pageID=5&amp;wkn=UT6Q5J</v>
      </c>
      <c r="W794" s="7" t="str">
        <f t="shared" ca="1" si="25"/>
        <v>DEUT6Q5J=UBSF</v>
      </c>
    </row>
    <row r="795" spans="1:23">
      <c r="A795" s="7" t="s">
        <v>18</v>
      </c>
      <c r="B795" s="7" t="s">
        <v>4</v>
      </c>
      <c r="C795" t="s">
        <v>408</v>
      </c>
      <c r="D795" t="s">
        <v>94</v>
      </c>
      <c r="E795">
        <v>82.83</v>
      </c>
      <c r="F795" t="s">
        <v>115</v>
      </c>
      <c r="G795" t="s">
        <v>116</v>
      </c>
      <c r="H795" s="21"/>
      <c r="I795" s="13">
        <v>42832</v>
      </c>
      <c r="J795" s="13">
        <v>42843</v>
      </c>
      <c r="L795" s="9">
        <v>1</v>
      </c>
      <c r="M795" s="21"/>
      <c r="P795">
        <v>90</v>
      </c>
      <c r="Q795" s="21">
        <v>90</v>
      </c>
      <c r="R795" s="12">
        <v>90</v>
      </c>
      <c r="S795">
        <v>70</v>
      </c>
      <c r="T795" s="2">
        <v>0.01</v>
      </c>
      <c r="U795" s="22">
        <v>42429</v>
      </c>
      <c r="V795" s="7" t="str">
        <f t="shared" ca="1" si="24"/>
        <v>http://keyinvest-de.ubs.com/DE/Showpage.aspx?pageID=5&amp;wkn=UT6PTJ</v>
      </c>
      <c r="W795" s="7" t="str">
        <f t="shared" ca="1" si="25"/>
        <v>DEUT6PTJ=UBSF</v>
      </c>
    </row>
    <row r="796" spans="1:23">
      <c r="A796" s="7" t="s">
        <v>18</v>
      </c>
      <c r="B796" s="7" t="s">
        <v>4</v>
      </c>
      <c r="C796" t="s">
        <v>1181</v>
      </c>
      <c r="D796" t="s">
        <v>94</v>
      </c>
      <c r="E796">
        <v>75.69</v>
      </c>
      <c r="F796" t="s">
        <v>115</v>
      </c>
      <c r="G796" t="s">
        <v>116</v>
      </c>
      <c r="H796" s="21"/>
      <c r="I796" s="13">
        <v>42552</v>
      </c>
      <c r="J796" s="13">
        <v>42559</v>
      </c>
      <c r="L796" s="9">
        <v>1</v>
      </c>
      <c r="M796" s="21"/>
      <c r="P796">
        <v>75</v>
      </c>
      <c r="Q796" s="21">
        <v>75</v>
      </c>
      <c r="R796" s="12">
        <v>75</v>
      </c>
      <c r="S796">
        <v>50</v>
      </c>
      <c r="T796" s="2">
        <v>7.4999999999999997E-3</v>
      </c>
      <c r="U796" s="22">
        <v>42429</v>
      </c>
      <c r="V796" s="7" t="str">
        <f t="shared" ca="1" si="24"/>
        <v>http://keyinvest-de.ubs.com/DE/Showpage.aspx?pageID=5&amp;wkn=UT7CQ9</v>
      </c>
      <c r="W796" s="7" t="str">
        <f t="shared" ca="1" si="25"/>
        <v>DEUT7CQ9=UBSF</v>
      </c>
    </row>
    <row r="797" spans="1:23">
      <c r="A797" s="7" t="s">
        <v>18</v>
      </c>
      <c r="B797" s="7" t="s">
        <v>4</v>
      </c>
      <c r="C797" t="s">
        <v>1182</v>
      </c>
      <c r="D797" t="s">
        <v>94</v>
      </c>
      <c r="E797">
        <v>75.69</v>
      </c>
      <c r="F797" t="s">
        <v>115</v>
      </c>
      <c r="G797" t="s">
        <v>116</v>
      </c>
      <c r="H797" s="21"/>
      <c r="I797" s="13">
        <v>42769</v>
      </c>
      <c r="J797" s="13">
        <v>42776</v>
      </c>
      <c r="L797" s="9">
        <v>1</v>
      </c>
      <c r="M797" s="21"/>
      <c r="P797">
        <v>75</v>
      </c>
      <c r="Q797" s="21">
        <v>75</v>
      </c>
      <c r="R797" s="12">
        <v>75</v>
      </c>
      <c r="S797">
        <v>50</v>
      </c>
      <c r="T797" s="2">
        <v>0.01</v>
      </c>
      <c r="U797" s="22">
        <v>42429</v>
      </c>
      <c r="V797" s="7" t="str">
        <f t="shared" ca="1" si="24"/>
        <v>http://keyinvest-de.ubs.com/DE/Showpage.aspx?pageID=5&amp;wkn=UT612Q</v>
      </c>
      <c r="W797" s="7" t="str">
        <f t="shared" ca="1" si="25"/>
        <v>DEUT612Q=UBSF</v>
      </c>
    </row>
    <row r="798" spans="1:23">
      <c r="A798" s="7" t="s">
        <v>18</v>
      </c>
      <c r="B798" s="7" t="s">
        <v>4</v>
      </c>
      <c r="C798" s="12" t="s">
        <v>1183</v>
      </c>
      <c r="D798" t="s">
        <v>94</v>
      </c>
      <c r="E798">
        <v>75.69</v>
      </c>
      <c r="F798" t="s">
        <v>115</v>
      </c>
      <c r="G798" t="s">
        <v>116</v>
      </c>
      <c r="H798" s="21"/>
      <c r="I798" s="13">
        <v>42832</v>
      </c>
      <c r="J798" s="13">
        <v>42843</v>
      </c>
      <c r="L798" s="9">
        <v>1</v>
      </c>
      <c r="M798" s="21"/>
      <c r="P798">
        <v>75</v>
      </c>
      <c r="Q798" s="21">
        <v>75</v>
      </c>
      <c r="R798" s="12">
        <v>75</v>
      </c>
      <c r="S798">
        <v>50</v>
      </c>
      <c r="T798" s="2">
        <v>0.01</v>
      </c>
      <c r="U798" s="22">
        <v>42429</v>
      </c>
      <c r="V798" s="7" t="str">
        <f t="shared" ca="1" si="24"/>
        <v>http://keyinvest-de.ubs.com/DE/Showpage.aspx?pageID=5&amp;wkn=UT6TRG</v>
      </c>
      <c r="W798" s="7" t="str">
        <f t="shared" ca="1" si="25"/>
        <v>DEUT6TRG=UBSF</v>
      </c>
    </row>
    <row r="799" spans="1:23">
      <c r="A799" s="7" t="s">
        <v>18</v>
      </c>
      <c r="B799" s="7" t="s">
        <v>4</v>
      </c>
      <c r="C799" s="12" t="s">
        <v>1535</v>
      </c>
      <c r="D799" t="s">
        <v>94</v>
      </c>
      <c r="E799">
        <v>83</v>
      </c>
      <c r="F799" t="s">
        <v>115</v>
      </c>
      <c r="G799" t="s">
        <v>116</v>
      </c>
      <c r="H799" s="21"/>
      <c r="I799" s="13">
        <v>42587</v>
      </c>
      <c r="J799" s="13">
        <v>42594</v>
      </c>
      <c r="L799" s="9">
        <v>1</v>
      </c>
      <c r="M799" s="21"/>
      <c r="P799">
        <v>85</v>
      </c>
      <c r="Q799" s="21">
        <v>85</v>
      </c>
      <c r="R799" s="12">
        <v>85</v>
      </c>
      <c r="S799">
        <v>65</v>
      </c>
      <c r="T799" s="2">
        <v>7.4999999999999997E-3</v>
      </c>
      <c r="U799" s="22">
        <v>42429</v>
      </c>
      <c r="V799" s="7" t="str">
        <f t="shared" ca="1" si="24"/>
        <v>http://keyinvest-de.ubs.com/DE/Showpage.aspx?pageID=5&amp;wkn=UT7KXD</v>
      </c>
      <c r="W799" s="7" t="str">
        <f t="shared" ca="1" si="25"/>
        <v>DEUT7KXD=UBSF</v>
      </c>
    </row>
    <row r="800" spans="1:23">
      <c r="A800" s="7" t="s">
        <v>18</v>
      </c>
      <c r="B800" s="7" t="s">
        <v>4</v>
      </c>
      <c r="C800" s="12" t="s">
        <v>1536</v>
      </c>
      <c r="D800" t="s">
        <v>94</v>
      </c>
      <c r="E800">
        <v>83</v>
      </c>
      <c r="F800" t="s">
        <v>115</v>
      </c>
      <c r="G800" t="s">
        <v>116</v>
      </c>
      <c r="H800" s="21"/>
      <c r="I800" s="13">
        <v>42797</v>
      </c>
      <c r="J800" s="13">
        <v>42804</v>
      </c>
      <c r="L800" s="9">
        <v>1</v>
      </c>
      <c r="M800" s="21"/>
      <c r="P800">
        <v>85</v>
      </c>
      <c r="Q800" s="21">
        <v>85</v>
      </c>
      <c r="R800" s="12">
        <v>85</v>
      </c>
      <c r="S800">
        <v>65</v>
      </c>
      <c r="T800" s="2">
        <v>0.01</v>
      </c>
      <c r="U800" s="22">
        <v>42429</v>
      </c>
      <c r="V800" s="7" t="str">
        <f t="shared" ca="1" si="24"/>
        <v>http://keyinvest-de.ubs.com/DE/Showpage.aspx?pageID=5&amp;wkn=UT7PNR</v>
      </c>
      <c r="W800" s="7" t="str">
        <f t="shared" ca="1" si="25"/>
        <v>DEUT7PNR=UBSF</v>
      </c>
    </row>
    <row r="801" spans="1:23">
      <c r="A801" s="7" t="s">
        <v>18</v>
      </c>
      <c r="B801" s="7" t="s">
        <v>4</v>
      </c>
      <c r="C801" s="12" t="s">
        <v>1537</v>
      </c>
      <c r="D801" t="s">
        <v>94</v>
      </c>
      <c r="E801">
        <v>83</v>
      </c>
      <c r="F801" t="s">
        <v>115</v>
      </c>
      <c r="G801" t="s">
        <v>116</v>
      </c>
      <c r="H801" s="21"/>
      <c r="I801" s="13">
        <v>42888</v>
      </c>
      <c r="J801" s="13">
        <v>42895</v>
      </c>
      <c r="L801" s="9">
        <v>1</v>
      </c>
      <c r="M801" s="21"/>
      <c r="P801">
        <v>90</v>
      </c>
      <c r="Q801">
        <v>90</v>
      </c>
      <c r="R801" s="12">
        <v>90</v>
      </c>
      <c r="S801">
        <v>65</v>
      </c>
      <c r="T801" s="2">
        <v>0.01</v>
      </c>
      <c r="U801" s="22">
        <v>42429</v>
      </c>
      <c r="V801" s="7" t="str">
        <f t="shared" ca="1" si="24"/>
        <v>http://keyinvest-de.ubs.com/DE/Showpage.aspx?pageID=5&amp;wkn=UT7TDB</v>
      </c>
      <c r="W801" s="7" t="str">
        <f t="shared" ca="1" si="25"/>
        <v>DEUT7TDB=UBSF</v>
      </c>
    </row>
    <row r="802" spans="1:23">
      <c r="A802" s="7" t="s">
        <v>18</v>
      </c>
      <c r="B802" s="7" t="s">
        <v>4</v>
      </c>
      <c r="C802" s="12" t="s">
        <v>589</v>
      </c>
      <c r="D802" t="s">
        <v>365</v>
      </c>
      <c r="E802">
        <v>16.78</v>
      </c>
      <c r="F802" t="s">
        <v>355</v>
      </c>
      <c r="G802" t="s">
        <v>375</v>
      </c>
      <c r="H802" s="21"/>
      <c r="I802" s="13">
        <v>42552</v>
      </c>
      <c r="J802" s="13">
        <v>42559</v>
      </c>
      <c r="L802" s="9">
        <v>1</v>
      </c>
      <c r="M802" s="21"/>
      <c r="P802">
        <v>20</v>
      </c>
      <c r="Q802">
        <v>20</v>
      </c>
      <c r="R802" s="12">
        <v>20</v>
      </c>
      <c r="S802">
        <v>12.5</v>
      </c>
      <c r="T802" s="2">
        <v>7.4999999999999997E-3</v>
      </c>
      <c r="U802" s="22">
        <v>42429</v>
      </c>
      <c r="V802" s="7" t="str">
        <f t="shared" ca="1" si="24"/>
        <v>http://keyinvest-de.ubs.com/DE/Showpage.aspx?pageID=5&amp;wkn=UT7DC0</v>
      </c>
      <c r="W802" s="7" t="str">
        <f t="shared" ca="1" si="25"/>
        <v>DEUT7DC0=UBSF</v>
      </c>
    </row>
    <row r="803" spans="1:23">
      <c r="A803" s="7" t="s">
        <v>18</v>
      </c>
      <c r="B803" s="7" t="s">
        <v>4</v>
      </c>
      <c r="C803" t="s">
        <v>590</v>
      </c>
      <c r="D803" t="s">
        <v>365</v>
      </c>
      <c r="E803">
        <v>16.78</v>
      </c>
      <c r="F803" t="s">
        <v>355</v>
      </c>
      <c r="G803" t="s">
        <v>375</v>
      </c>
      <c r="H803" s="21"/>
      <c r="I803" s="13">
        <v>42769</v>
      </c>
      <c r="J803" s="13">
        <v>42776</v>
      </c>
      <c r="L803" s="9">
        <v>1</v>
      </c>
      <c r="M803" s="21"/>
      <c r="P803">
        <v>17</v>
      </c>
      <c r="Q803" s="12">
        <v>17</v>
      </c>
      <c r="R803" s="12">
        <v>17</v>
      </c>
      <c r="S803">
        <v>12.5</v>
      </c>
      <c r="T803" s="2">
        <v>0.01</v>
      </c>
      <c r="U803" s="22">
        <v>42429</v>
      </c>
      <c r="V803" s="7" t="str">
        <f t="shared" ca="1" si="24"/>
        <v>http://keyinvest-de.ubs.com/DE/Showpage.aspx?pageID=5&amp;wkn=UT6PNM</v>
      </c>
      <c r="W803" s="7" t="str">
        <f t="shared" ca="1" si="25"/>
        <v>DEUT6PNM=UBSF</v>
      </c>
    </row>
    <row r="804" spans="1:23">
      <c r="A804" s="7" t="s">
        <v>18</v>
      </c>
      <c r="B804" s="7" t="s">
        <v>4</v>
      </c>
      <c r="C804" t="s">
        <v>591</v>
      </c>
      <c r="D804" t="s">
        <v>365</v>
      </c>
      <c r="E804">
        <v>16.78</v>
      </c>
      <c r="F804" t="s">
        <v>355</v>
      </c>
      <c r="G804" t="s">
        <v>375</v>
      </c>
      <c r="H804" s="21"/>
      <c r="I804" s="13">
        <v>42832</v>
      </c>
      <c r="J804" s="13">
        <v>42843</v>
      </c>
      <c r="L804" s="9">
        <v>1</v>
      </c>
      <c r="M804" s="21"/>
      <c r="P804">
        <v>16</v>
      </c>
      <c r="Q804" s="12">
        <v>16</v>
      </c>
      <c r="R804" s="12">
        <v>16</v>
      </c>
      <c r="S804">
        <v>12.5</v>
      </c>
      <c r="T804" s="2">
        <v>0.01</v>
      </c>
      <c r="U804" s="22">
        <v>42429</v>
      </c>
      <c r="V804" s="7" t="str">
        <f t="shared" ca="1" si="24"/>
        <v>http://keyinvest-de.ubs.com/DE/Showpage.aspx?pageID=5&amp;wkn=UT7MS6</v>
      </c>
      <c r="W804" s="7" t="str">
        <f t="shared" ca="1" si="25"/>
        <v>DEUT7MS6=UBSF</v>
      </c>
    </row>
    <row r="805" spans="1:23">
      <c r="A805" s="7" t="s">
        <v>18</v>
      </c>
      <c r="B805" s="7" t="s">
        <v>4</v>
      </c>
      <c r="C805" t="s">
        <v>592</v>
      </c>
      <c r="D805" t="s">
        <v>365</v>
      </c>
      <c r="E805">
        <v>16.78</v>
      </c>
      <c r="F805" t="s">
        <v>355</v>
      </c>
      <c r="G805" t="s">
        <v>375</v>
      </c>
      <c r="H805" s="21"/>
      <c r="I805" s="13">
        <v>42832</v>
      </c>
      <c r="J805" s="13">
        <v>42843</v>
      </c>
      <c r="L805" s="9">
        <v>1</v>
      </c>
      <c r="M805" s="21"/>
      <c r="P805">
        <v>20</v>
      </c>
      <c r="Q805">
        <v>20</v>
      </c>
      <c r="R805" s="12">
        <v>20</v>
      </c>
      <c r="S805">
        <v>12.5</v>
      </c>
      <c r="T805" s="2">
        <v>0.01</v>
      </c>
      <c r="U805" s="22">
        <v>42429</v>
      </c>
      <c r="V805" s="7" t="str">
        <f t="shared" ca="1" si="24"/>
        <v>http://keyinvest-de.ubs.com/DE/Showpage.aspx?pageID=5&amp;wkn=UT6UTL</v>
      </c>
      <c r="W805" s="7" t="str">
        <f t="shared" ca="1" si="25"/>
        <v>DEUT6UTL=UBSF</v>
      </c>
    </row>
    <row r="806" spans="1:23">
      <c r="A806" s="7" t="s">
        <v>18</v>
      </c>
      <c r="B806" s="7" t="s">
        <v>4</v>
      </c>
      <c r="C806" t="s">
        <v>1589</v>
      </c>
      <c r="D806" t="s">
        <v>365</v>
      </c>
      <c r="E806">
        <v>14.15</v>
      </c>
      <c r="F806" t="s">
        <v>355</v>
      </c>
      <c r="G806" t="s">
        <v>375</v>
      </c>
      <c r="H806" s="21"/>
      <c r="I806" s="13">
        <v>42587</v>
      </c>
      <c r="J806" s="13">
        <v>42594</v>
      </c>
      <c r="L806" s="9">
        <v>1</v>
      </c>
      <c r="M806" s="21"/>
      <c r="P806">
        <v>15</v>
      </c>
      <c r="Q806">
        <v>15</v>
      </c>
      <c r="R806" s="12">
        <v>15</v>
      </c>
      <c r="S806">
        <v>12</v>
      </c>
      <c r="T806" s="2">
        <v>7.4999999999999997E-3</v>
      </c>
      <c r="U806" s="22">
        <v>42429</v>
      </c>
      <c r="V806" s="7" t="str">
        <f t="shared" ca="1" si="24"/>
        <v>http://keyinvest-de.ubs.com/DE/Showpage.aspx?pageID=5&amp;wkn=UT7PQR</v>
      </c>
      <c r="W806" s="7" t="str">
        <f t="shared" ca="1" si="25"/>
        <v>DEUT7PQR=UBSF</v>
      </c>
    </row>
    <row r="807" spans="1:23">
      <c r="A807" s="7" t="s">
        <v>18</v>
      </c>
      <c r="B807" s="7" t="s">
        <v>4</v>
      </c>
      <c r="C807" t="s">
        <v>1590</v>
      </c>
      <c r="D807" t="s">
        <v>365</v>
      </c>
      <c r="E807">
        <v>14.15</v>
      </c>
      <c r="F807" t="s">
        <v>355</v>
      </c>
      <c r="G807" t="s">
        <v>375</v>
      </c>
      <c r="H807" s="21"/>
      <c r="I807" s="13">
        <v>42797</v>
      </c>
      <c r="J807" s="13">
        <v>42804</v>
      </c>
      <c r="L807" s="9">
        <v>1</v>
      </c>
      <c r="M807" s="21"/>
      <c r="P807">
        <v>15</v>
      </c>
      <c r="Q807">
        <v>15</v>
      </c>
      <c r="R807" s="12">
        <v>15</v>
      </c>
      <c r="S807">
        <v>12</v>
      </c>
      <c r="T807" s="2">
        <v>0.01</v>
      </c>
      <c r="U807" s="22">
        <v>42429</v>
      </c>
      <c r="V807" s="7" t="str">
        <f t="shared" ca="1" si="24"/>
        <v>http://keyinvest-de.ubs.com/DE/Showpage.aspx?pageID=5&amp;wkn=UT7Q33</v>
      </c>
      <c r="W807" s="7" t="str">
        <f t="shared" ca="1" si="25"/>
        <v>DEUT7Q33=UBSF</v>
      </c>
    </row>
    <row r="808" spans="1:23">
      <c r="A808" s="7" t="s">
        <v>18</v>
      </c>
      <c r="B808" s="7" t="s">
        <v>4</v>
      </c>
      <c r="C808" t="s">
        <v>1591</v>
      </c>
      <c r="D808" t="s">
        <v>365</v>
      </c>
      <c r="E808">
        <v>14.15</v>
      </c>
      <c r="F808" t="s">
        <v>355</v>
      </c>
      <c r="G808" t="s">
        <v>375</v>
      </c>
      <c r="H808" s="21"/>
      <c r="I808" s="13">
        <v>42888</v>
      </c>
      <c r="J808" s="13">
        <v>42895</v>
      </c>
      <c r="L808" s="9">
        <v>1</v>
      </c>
      <c r="M808" s="21"/>
      <c r="P808">
        <v>16</v>
      </c>
      <c r="Q808">
        <v>16</v>
      </c>
      <c r="R808">
        <v>16</v>
      </c>
      <c r="S808">
        <v>12</v>
      </c>
      <c r="T808" s="2">
        <v>0.01</v>
      </c>
      <c r="U808" s="22">
        <v>42429</v>
      </c>
      <c r="V808" s="7" t="str">
        <f t="shared" ca="1" si="24"/>
        <v>http://keyinvest-de.ubs.com/DE/Showpage.aspx?pageID=5&amp;wkn=UT7Q2R</v>
      </c>
      <c r="W808" s="7" t="str">
        <f t="shared" ca="1" si="25"/>
        <v>DEUT7Q2R=UBSF</v>
      </c>
    </row>
    <row r="809" spans="1:23">
      <c r="A809" s="7" t="s">
        <v>18</v>
      </c>
      <c r="B809" s="7" t="s">
        <v>4</v>
      </c>
      <c r="C809" s="21" t="s">
        <v>409</v>
      </c>
      <c r="D809" t="s">
        <v>80</v>
      </c>
      <c r="E809">
        <v>24.93</v>
      </c>
      <c r="F809" t="s">
        <v>84</v>
      </c>
      <c r="G809" t="s">
        <v>82</v>
      </c>
      <c r="H809" s="21"/>
      <c r="I809" s="13">
        <v>42552</v>
      </c>
      <c r="J809" s="13">
        <v>42559</v>
      </c>
      <c r="L809" s="9">
        <v>1</v>
      </c>
      <c r="M809" s="21"/>
      <c r="P809">
        <v>28</v>
      </c>
      <c r="Q809">
        <v>28</v>
      </c>
      <c r="R809">
        <v>28</v>
      </c>
      <c r="S809">
        <v>18</v>
      </c>
      <c r="T809" s="2">
        <v>7.4999999999999997E-3</v>
      </c>
      <c r="U809" s="22">
        <v>42429</v>
      </c>
      <c r="V809" s="7" t="str">
        <f t="shared" ca="1" si="24"/>
        <v>http://keyinvest-de.ubs.com/DE/Showpage.aspx?pageID=5&amp;wkn=UT7RPA</v>
      </c>
      <c r="W809" s="7" t="str">
        <f t="shared" ca="1" si="25"/>
        <v>DEUT7RPA=UBSF</v>
      </c>
    </row>
    <row r="810" spans="1:23">
      <c r="A810" s="7" t="s">
        <v>18</v>
      </c>
      <c r="B810" s="7" t="s">
        <v>4</v>
      </c>
      <c r="C810" s="21" t="s">
        <v>410</v>
      </c>
      <c r="D810" t="s">
        <v>80</v>
      </c>
      <c r="E810">
        <v>24.93</v>
      </c>
      <c r="F810" t="s">
        <v>84</v>
      </c>
      <c r="G810" t="s">
        <v>82</v>
      </c>
      <c r="H810" s="21"/>
      <c r="I810" s="13">
        <v>42769</v>
      </c>
      <c r="J810" s="13">
        <v>42776</v>
      </c>
      <c r="L810" s="9">
        <v>1</v>
      </c>
      <c r="M810" s="21"/>
      <c r="P810">
        <v>25</v>
      </c>
      <c r="Q810">
        <v>25</v>
      </c>
      <c r="R810">
        <v>25</v>
      </c>
      <c r="S810">
        <v>20</v>
      </c>
      <c r="T810" s="2">
        <v>0.01</v>
      </c>
      <c r="U810" s="22">
        <v>42429</v>
      </c>
      <c r="V810" s="7" t="str">
        <f t="shared" ca="1" si="24"/>
        <v>http://keyinvest-de.ubs.com/DE/Showpage.aspx?pageID=5&amp;wkn=UT6UKK</v>
      </c>
      <c r="W810" s="7" t="str">
        <f t="shared" ca="1" si="25"/>
        <v>DEUT6UKK=UBSF</v>
      </c>
    </row>
    <row r="811" spans="1:23">
      <c r="A811" s="7" t="s">
        <v>18</v>
      </c>
      <c r="B811" s="7" t="s">
        <v>4</v>
      </c>
      <c r="C811" s="21" t="s">
        <v>411</v>
      </c>
      <c r="D811" t="s">
        <v>80</v>
      </c>
      <c r="E811">
        <v>24.93</v>
      </c>
      <c r="F811" t="s">
        <v>84</v>
      </c>
      <c r="G811" t="s">
        <v>82</v>
      </c>
      <c r="H811" s="21"/>
      <c r="I811" s="13">
        <v>42832</v>
      </c>
      <c r="J811" s="13">
        <v>42843</v>
      </c>
      <c r="L811" s="9">
        <v>1</v>
      </c>
      <c r="M811" s="21"/>
      <c r="P811">
        <v>24</v>
      </c>
      <c r="Q811">
        <v>24</v>
      </c>
      <c r="R811">
        <v>24</v>
      </c>
      <c r="S811">
        <v>17</v>
      </c>
      <c r="T811" s="2">
        <v>0.01</v>
      </c>
      <c r="U811" s="22">
        <v>42429</v>
      </c>
      <c r="V811" s="7" t="str">
        <f t="shared" ca="1" si="24"/>
        <v>http://keyinvest-de.ubs.com/DE/Showpage.aspx?pageID=5&amp;wkn=UT6U9V</v>
      </c>
      <c r="W811" s="7" t="str">
        <f t="shared" ca="1" si="25"/>
        <v>DEUT6U9V=UBSF</v>
      </c>
    </row>
    <row r="812" spans="1:23">
      <c r="A812" s="7" t="s">
        <v>18</v>
      </c>
      <c r="B812" s="7" t="s">
        <v>4</v>
      </c>
      <c r="C812" t="s">
        <v>412</v>
      </c>
      <c r="D812" t="s">
        <v>80</v>
      </c>
      <c r="E812">
        <v>24.93</v>
      </c>
      <c r="F812" t="s">
        <v>84</v>
      </c>
      <c r="G812" t="s">
        <v>82</v>
      </c>
      <c r="H812" s="12"/>
      <c r="I812" s="13">
        <v>42832</v>
      </c>
      <c r="J812" s="13">
        <v>42843</v>
      </c>
      <c r="L812" s="9">
        <v>1</v>
      </c>
      <c r="M812" s="12"/>
      <c r="P812">
        <v>27</v>
      </c>
      <c r="Q812">
        <v>27</v>
      </c>
      <c r="R812">
        <v>27</v>
      </c>
      <c r="S812">
        <v>20</v>
      </c>
      <c r="T812" s="2">
        <v>0.01</v>
      </c>
      <c r="U812" s="22">
        <v>42429</v>
      </c>
      <c r="V812" s="7" t="str">
        <f t="shared" ca="1" si="24"/>
        <v>http://keyinvest-de.ubs.com/DE/Showpage.aspx?pageID=5&amp;wkn=UT6TXV</v>
      </c>
      <c r="W812" s="7" t="str">
        <f t="shared" ca="1" si="25"/>
        <v>DEUT6TXV=UBSF</v>
      </c>
    </row>
    <row r="813" spans="1:23">
      <c r="A813" s="7" t="s">
        <v>18</v>
      </c>
      <c r="B813" s="7" t="s">
        <v>4</v>
      </c>
      <c r="C813" t="s">
        <v>1538</v>
      </c>
      <c r="D813" t="s">
        <v>80</v>
      </c>
      <c r="E813">
        <v>22.445</v>
      </c>
      <c r="F813" t="s">
        <v>84</v>
      </c>
      <c r="G813" t="s">
        <v>82</v>
      </c>
      <c r="H813" s="12"/>
      <c r="I813" s="13">
        <v>42587</v>
      </c>
      <c r="J813" s="13">
        <v>42594</v>
      </c>
      <c r="L813" s="9">
        <v>1</v>
      </c>
      <c r="M813" s="12"/>
      <c r="P813">
        <v>24</v>
      </c>
      <c r="Q813">
        <v>24</v>
      </c>
      <c r="R813">
        <v>24</v>
      </c>
      <c r="S813">
        <v>18</v>
      </c>
      <c r="T813" s="2">
        <v>7.4999999999999997E-3</v>
      </c>
      <c r="U813" s="22">
        <v>42429</v>
      </c>
      <c r="V813" s="7" t="str">
        <f t="shared" ca="1" si="24"/>
        <v>http://keyinvest-de.ubs.com/DE/Showpage.aspx?pageID=5&amp;wkn=UT7L9D</v>
      </c>
      <c r="W813" s="7" t="str">
        <f t="shared" ca="1" si="25"/>
        <v>DEUT7L9D=UBSF</v>
      </c>
    </row>
    <row r="814" spans="1:23">
      <c r="A814" s="7" t="s">
        <v>18</v>
      </c>
      <c r="B814" s="7" t="s">
        <v>4</v>
      </c>
      <c r="C814" t="s">
        <v>1539</v>
      </c>
      <c r="D814" t="s">
        <v>80</v>
      </c>
      <c r="E814">
        <v>22.445</v>
      </c>
      <c r="F814" t="s">
        <v>84</v>
      </c>
      <c r="G814" t="s">
        <v>82</v>
      </c>
      <c r="H814" s="21"/>
      <c r="I814" s="13">
        <v>42797</v>
      </c>
      <c r="J814" s="13">
        <v>42804</v>
      </c>
      <c r="L814" s="9">
        <v>1</v>
      </c>
      <c r="M814" s="21"/>
      <c r="P814">
        <v>25</v>
      </c>
      <c r="Q814">
        <v>25</v>
      </c>
      <c r="R814">
        <v>25</v>
      </c>
      <c r="S814">
        <v>18</v>
      </c>
      <c r="T814" s="2">
        <v>0.01</v>
      </c>
      <c r="U814" s="22">
        <v>42429</v>
      </c>
      <c r="V814" s="7" t="str">
        <f t="shared" ca="1" si="24"/>
        <v>http://keyinvest-de.ubs.com/DE/Showpage.aspx?pageID=5&amp;wkn=UT6RFZ</v>
      </c>
      <c r="W814" s="7" t="str">
        <f t="shared" ca="1" si="25"/>
        <v>DEUT6RFZ=UBSF</v>
      </c>
    </row>
    <row r="815" spans="1:23">
      <c r="A815" s="7" t="s">
        <v>18</v>
      </c>
      <c r="B815" s="7" t="s">
        <v>4</v>
      </c>
      <c r="C815" t="s">
        <v>1540</v>
      </c>
      <c r="D815" t="s">
        <v>80</v>
      </c>
      <c r="E815">
        <v>22.445</v>
      </c>
      <c r="F815" t="s">
        <v>84</v>
      </c>
      <c r="G815" t="s">
        <v>82</v>
      </c>
      <c r="H815" s="21"/>
      <c r="I815" s="13">
        <v>42888</v>
      </c>
      <c r="J815" s="13">
        <v>42895</v>
      </c>
      <c r="L815" s="9">
        <v>1</v>
      </c>
      <c r="M815" s="21"/>
      <c r="P815">
        <v>25</v>
      </c>
      <c r="Q815">
        <v>25</v>
      </c>
      <c r="R815">
        <v>25</v>
      </c>
      <c r="S815">
        <v>17</v>
      </c>
      <c r="T815" s="2">
        <v>0.01</v>
      </c>
      <c r="U815" s="22">
        <v>42429</v>
      </c>
      <c r="V815" s="7" t="str">
        <f t="shared" ca="1" si="24"/>
        <v>http://keyinvest-de.ubs.com/DE/Showpage.aspx?pageID=5&amp;wkn=UT6RD5</v>
      </c>
      <c r="W815" s="7" t="str">
        <f t="shared" ca="1" si="25"/>
        <v>DEUT6RD5=UBSF</v>
      </c>
    </row>
    <row r="816" spans="1:23">
      <c r="A816" s="7" t="s">
        <v>18</v>
      </c>
      <c r="B816" s="7" t="s">
        <v>4</v>
      </c>
      <c r="C816" s="12" t="s">
        <v>601</v>
      </c>
      <c r="D816" t="s">
        <v>368</v>
      </c>
      <c r="E816">
        <v>50.63</v>
      </c>
      <c r="F816" t="s">
        <v>358</v>
      </c>
      <c r="G816" t="s">
        <v>378</v>
      </c>
      <c r="H816" s="21"/>
      <c r="I816" s="13">
        <v>42552</v>
      </c>
      <c r="J816" s="13">
        <v>42559</v>
      </c>
      <c r="L816" s="9">
        <v>1</v>
      </c>
      <c r="M816" s="21"/>
      <c r="P816">
        <v>50</v>
      </c>
      <c r="Q816">
        <v>50</v>
      </c>
      <c r="R816">
        <v>50</v>
      </c>
      <c r="S816">
        <v>40</v>
      </c>
      <c r="T816" s="2">
        <v>7.4999999999999997E-3</v>
      </c>
      <c r="U816" s="22">
        <v>42429</v>
      </c>
      <c r="V816" s="7" t="str">
        <f t="shared" ca="1" si="24"/>
        <v>http://keyinvest-de.ubs.com/DE/Showpage.aspx?pageID=5&amp;wkn=UT64PE</v>
      </c>
      <c r="W816" s="7" t="str">
        <f t="shared" ca="1" si="25"/>
        <v>DEUT64PE=UBSF</v>
      </c>
    </row>
    <row r="817" spans="1:23">
      <c r="A817" s="7" t="s">
        <v>18</v>
      </c>
      <c r="B817" s="7" t="s">
        <v>4</v>
      </c>
      <c r="C817" s="12" t="s">
        <v>602</v>
      </c>
      <c r="D817" t="s">
        <v>368</v>
      </c>
      <c r="E817">
        <v>50.63</v>
      </c>
      <c r="F817" t="s">
        <v>358</v>
      </c>
      <c r="G817" t="s">
        <v>378</v>
      </c>
      <c r="H817" s="21"/>
      <c r="I817" s="13">
        <v>42769</v>
      </c>
      <c r="J817" s="13">
        <v>42776</v>
      </c>
      <c r="L817" s="9">
        <v>1</v>
      </c>
      <c r="M817" s="21"/>
      <c r="P817">
        <v>50</v>
      </c>
      <c r="Q817">
        <v>50</v>
      </c>
      <c r="R817">
        <v>50</v>
      </c>
      <c r="S817">
        <v>40</v>
      </c>
      <c r="T817" s="2">
        <v>0.01</v>
      </c>
      <c r="U817" s="22">
        <v>42429</v>
      </c>
      <c r="V817" s="7" t="str">
        <f t="shared" ca="1" si="24"/>
        <v>http://keyinvest-de.ubs.com/DE/Showpage.aspx?pageID=5&amp;wkn=UT69H6</v>
      </c>
      <c r="W817" s="7" t="str">
        <f t="shared" ca="1" si="25"/>
        <v>DEUT69H6=UBSF</v>
      </c>
    </row>
    <row r="818" spans="1:23">
      <c r="A818" s="7" t="s">
        <v>18</v>
      </c>
      <c r="B818" s="7" t="s">
        <v>4</v>
      </c>
      <c r="C818" s="12" t="s">
        <v>603</v>
      </c>
      <c r="D818" t="s">
        <v>368</v>
      </c>
      <c r="E818">
        <v>50.63</v>
      </c>
      <c r="F818" t="s">
        <v>358</v>
      </c>
      <c r="G818" t="s">
        <v>378</v>
      </c>
      <c r="H818" s="21"/>
      <c r="I818" s="13">
        <v>42832</v>
      </c>
      <c r="J818" s="13">
        <v>42843</v>
      </c>
      <c r="L818" s="9">
        <v>1</v>
      </c>
      <c r="M818" s="21"/>
      <c r="P818">
        <v>50</v>
      </c>
      <c r="Q818">
        <v>50</v>
      </c>
      <c r="R818">
        <v>50</v>
      </c>
      <c r="S818">
        <v>40</v>
      </c>
      <c r="T818" s="2">
        <v>0.01</v>
      </c>
      <c r="U818" s="22">
        <v>42429</v>
      </c>
      <c r="V818" s="7" t="str">
        <f t="shared" ca="1" si="24"/>
        <v>http://keyinvest-de.ubs.com/DE/Showpage.aspx?pageID=5&amp;wkn=UT6PNP</v>
      </c>
      <c r="W818" s="7" t="str">
        <f t="shared" ca="1" si="25"/>
        <v>DEUT6PNP=UBSF</v>
      </c>
    </row>
    <row r="819" spans="1:23">
      <c r="A819" s="7" t="s">
        <v>18</v>
      </c>
      <c r="B819" s="7" t="s">
        <v>4</v>
      </c>
      <c r="C819" t="s">
        <v>604</v>
      </c>
      <c r="D819" t="s">
        <v>368</v>
      </c>
      <c r="E819">
        <v>50.63</v>
      </c>
      <c r="F819" t="s">
        <v>358</v>
      </c>
      <c r="G819" t="s">
        <v>378</v>
      </c>
      <c r="H819" s="21"/>
      <c r="I819" s="13">
        <v>42832</v>
      </c>
      <c r="J819" s="13">
        <v>42843</v>
      </c>
      <c r="L819" s="9">
        <v>1</v>
      </c>
      <c r="M819" s="21"/>
      <c r="P819">
        <v>60</v>
      </c>
      <c r="Q819" s="12">
        <v>60</v>
      </c>
      <c r="R819">
        <v>60</v>
      </c>
      <c r="S819">
        <v>40</v>
      </c>
      <c r="T819" s="2">
        <v>0.01</v>
      </c>
      <c r="U819" s="22">
        <v>42429</v>
      </c>
      <c r="V819" s="7" t="str">
        <f t="shared" ca="1" si="24"/>
        <v>http://keyinvest-de.ubs.com/DE/Showpage.aspx?pageID=5&amp;wkn=UT6YYY</v>
      </c>
      <c r="W819" s="7" t="str">
        <f t="shared" ca="1" si="25"/>
        <v>DEUT6YYY=UBSF</v>
      </c>
    </row>
    <row r="820" spans="1:23">
      <c r="A820" s="7" t="s">
        <v>18</v>
      </c>
      <c r="B820" s="7" t="s">
        <v>4</v>
      </c>
      <c r="C820" t="s">
        <v>1541</v>
      </c>
      <c r="D820" t="s">
        <v>368</v>
      </c>
      <c r="E820">
        <v>46.21</v>
      </c>
      <c r="F820" t="s">
        <v>358</v>
      </c>
      <c r="G820" t="s">
        <v>378</v>
      </c>
      <c r="H820" s="12"/>
      <c r="I820" s="13">
        <v>42587</v>
      </c>
      <c r="J820" s="13">
        <v>42594</v>
      </c>
      <c r="L820" s="9">
        <v>1</v>
      </c>
      <c r="M820" s="12"/>
      <c r="P820">
        <v>50</v>
      </c>
      <c r="Q820" s="12">
        <v>50</v>
      </c>
      <c r="R820">
        <v>50</v>
      </c>
      <c r="S820">
        <v>35</v>
      </c>
      <c r="T820" s="2">
        <v>7.4999999999999997E-3</v>
      </c>
      <c r="U820" s="22">
        <v>42429</v>
      </c>
      <c r="V820" s="7" t="str">
        <f t="shared" ca="1" si="24"/>
        <v>http://keyinvest-de.ubs.com/DE/Showpage.aspx?pageID=5&amp;wkn=UT63FF</v>
      </c>
      <c r="W820" s="7" t="str">
        <f t="shared" ca="1" si="25"/>
        <v>DEUT63FF=UBSF</v>
      </c>
    </row>
    <row r="821" spans="1:23">
      <c r="A821" s="7" t="s">
        <v>18</v>
      </c>
      <c r="B821" s="7" t="s">
        <v>4</v>
      </c>
      <c r="C821" t="s">
        <v>1542</v>
      </c>
      <c r="D821" t="s">
        <v>368</v>
      </c>
      <c r="E821">
        <v>46.21</v>
      </c>
      <c r="F821" t="s">
        <v>358</v>
      </c>
      <c r="G821" t="s">
        <v>378</v>
      </c>
      <c r="H821" s="12"/>
      <c r="I821" s="13">
        <v>42797</v>
      </c>
      <c r="J821" s="13">
        <v>42804</v>
      </c>
      <c r="L821" s="9">
        <v>1</v>
      </c>
      <c r="M821" s="12"/>
      <c r="P821">
        <v>50</v>
      </c>
      <c r="Q821" s="12">
        <v>50</v>
      </c>
      <c r="R821">
        <v>50</v>
      </c>
      <c r="S821">
        <v>35</v>
      </c>
      <c r="T821" s="2">
        <v>0.01</v>
      </c>
      <c r="U821" s="22">
        <v>42429</v>
      </c>
      <c r="V821" s="7" t="str">
        <f t="shared" ca="1" si="24"/>
        <v>http://keyinvest-de.ubs.com/DE/Showpage.aspx?pageID=5&amp;wkn=UT7TGH</v>
      </c>
      <c r="W821" s="7" t="str">
        <f t="shared" ca="1" si="25"/>
        <v>DEUT7TGH=UBSF</v>
      </c>
    </row>
    <row r="822" spans="1:23">
      <c r="A822" s="7" t="s">
        <v>18</v>
      </c>
      <c r="B822" s="7" t="s">
        <v>4</v>
      </c>
      <c r="C822" t="s">
        <v>1543</v>
      </c>
      <c r="D822" t="s">
        <v>368</v>
      </c>
      <c r="E822">
        <v>46.21</v>
      </c>
      <c r="F822" t="s">
        <v>358</v>
      </c>
      <c r="G822" t="s">
        <v>378</v>
      </c>
      <c r="H822" s="21"/>
      <c r="I822" s="13">
        <v>42888</v>
      </c>
      <c r="J822" s="13">
        <v>42895</v>
      </c>
      <c r="L822" s="9">
        <v>1</v>
      </c>
      <c r="M822" s="21"/>
      <c r="P822">
        <v>50</v>
      </c>
      <c r="Q822">
        <v>50</v>
      </c>
      <c r="R822">
        <v>50</v>
      </c>
      <c r="S822">
        <v>35</v>
      </c>
      <c r="T822" s="2">
        <v>0.01</v>
      </c>
      <c r="U822" s="22">
        <v>42429</v>
      </c>
      <c r="V822" s="7" t="str">
        <f t="shared" ca="1" si="24"/>
        <v>http://keyinvest-de.ubs.com/DE/Showpage.aspx?pageID=5&amp;wkn=UT7PR8</v>
      </c>
      <c r="W822" s="7" t="str">
        <f t="shared" ca="1" si="25"/>
        <v>DEUT7PR8=UBSF</v>
      </c>
    </row>
    <row r="823" spans="1:23">
      <c r="A823" s="7" t="s">
        <v>18</v>
      </c>
      <c r="B823" s="7" t="s">
        <v>4</v>
      </c>
      <c r="C823" t="s">
        <v>413</v>
      </c>
      <c r="D823" t="s">
        <v>62</v>
      </c>
      <c r="E823">
        <v>71.52</v>
      </c>
      <c r="F823" t="s">
        <v>45</v>
      </c>
      <c r="G823" t="s">
        <v>24</v>
      </c>
      <c r="H823" s="21"/>
      <c r="I823" s="13">
        <v>42552</v>
      </c>
      <c r="J823" s="13">
        <v>42559</v>
      </c>
      <c r="L823" s="9">
        <v>1</v>
      </c>
      <c r="M823" s="21"/>
      <c r="P823">
        <v>75</v>
      </c>
      <c r="Q823">
        <v>75</v>
      </c>
      <c r="R823">
        <v>75</v>
      </c>
      <c r="S823">
        <v>50</v>
      </c>
      <c r="T823" s="2">
        <v>7.4999999999999997E-3</v>
      </c>
      <c r="U823" s="22">
        <v>42429</v>
      </c>
      <c r="V823" s="7" t="str">
        <f t="shared" ca="1" si="24"/>
        <v>http://keyinvest-de.ubs.com/DE/Showpage.aspx?pageID=5&amp;wkn=UT64XC</v>
      </c>
      <c r="W823" s="7" t="str">
        <f t="shared" ca="1" si="25"/>
        <v>DEUT64XC=UBSF</v>
      </c>
    </row>
    <row r="824" spans="1:23">
      <c r="A824" s="7" t="s">
        <v>18</v>
      </c>
      <c r="B824" s="7" t="s">
        <v>4</v>
      </c>
      <c r="C824" t="s">
        <v>414</v>
      </c>
      <c r="D824" t="s">
        <v>62</v>
      </c>
      <c r="E824">
        <v>71.52</v>
      </c>
      <c r="F824" t="s">
        <v>45</v>
      </c>
      <c r="G824" t="s">
        <v>24</v>
      </c>
      <c r="H824" s="21"/>
      <c r="I824" s="13">
        <v>42769</v>
      </c>
      <c r="J824" s="13">
        <v>42776</v>
      </c>
      <c r="L824" s="9">
        <v>1</v>
      </c>
      <c r="M824" s="21"/>
      <c r="P824">
        <v>75</v>
      </c>
      <c r="Q824">
        <v>75</v>
      </c>
      <c r="R824">
        <v>75</v>
      </c>
      <c r="S824">
        <v>50</v>
      </c>
      <c r="T824" s="2">
        <v>0.01</v>
      </c>
      <c r="U824" s="22">
        <v>42429</v>
      </c>
      <c r="V824" s="7" t="str">
        <f t="shared" ca="1" si="24"/>
        <v>http://keyinvest-de.ubs.com/DE/Showpage.aspx?pageID=5&amp;wkn=UT6TY7</v>
      </c>
      <c r="W824" s="7" t="str">
        <f t="shared" ca="1" si="25"/>
        <v>DEUT6TY7=UBSF</v>
      </c>
    </row>
    <row r="825" spans="1:23">
      <c r="A825" s="7" t="s">
        <v>18</v>
      </c>
      <c r="B825" s="7" t="s">
        <v>4</v>
      </c>
      <c r="C825" t="s">
        <v>415</v>
      </c>
      <c r="D825" t="s">
        <v>62</v>
      </c>
      <c r="E825">
        <v>71.52</v>
      </c>
      <c r="F825" t="s">
        <v>45</v>
      </c>
      <c r="G825" t="s">
        <v>24</v>
      </c>
      <c r="H825" s="21"/>
      <c r="I825" s="13">
        <v>42832</v>
      </c>
      <c r="J825" s="13">
        <v>42843</v>
      </c>
      <c r="L825" s="9">
        <v>1</v>
      </c>
      <c r="M825" s="21"/>
      <c r="P825">
        <v>70</v>
      </c>
      <c r="Q825">
        <v>70</v>
      </c>
      <c r="R825">
        <v>70</v>
      </c>
      <c r="S825">
        <v>50</v>
      </c>
      <c r="T825" s="2">
        <v>0.01</v>
      </c>
      <c r="U825" s="22">
        <v>42429</v>
      </c>
      <c r="V825" s="7" t="str">
        <f t="shared" ca="1" si="24"/>
        <v>http://keyinvest-de.ubs.com/DE/Showpage.aspx?pageID=5&amp;wkn=UT659G</v>
      </c>
      <c r="W825" s="7" t="str">
        <f t="shared" ca="1" si="25"/>
        <v>DEUT659G=UBSF</v>
      </c>
    </row>
    <row r="826" spans="1:23">
      <c r="A826" s="7" t="s">
        <v>18</v>
      </c>
      <c r="B826" s="7" t="s">
        <v>4</v>
      </c>
      <c r="C826" s="21" t="s">
        <v>416</v>
      </c>
      <c r="D826" t="s">
        <v>62</v>
      </c>
      <c r="E826">
        <v>71.52</v>
      </c>
      <c r="F826" t="s">
        <v>45</v>
      </c>
      <c r="G826" t="s">
        <v>24</v>
      </c>
      <c r="H826" s="21"/>
      <c r="I826" s="13">
        <v>42832</v>
      </c>
      <c r="J826" s="13">
        <v>42843</v>
      </c>
      <c r="L826" s="9">
        <v>1</v>
      </c>
      <c r="M826" s="21"/>
      <c r="P826">
        <v>75</v>
      </c>
      <c r="Q826">
        <v>75</v>
      </c>
      <c r="R826">
        <v>75</v>
      </c>
      <c r="S826">
        <v>60</v>
      </c>
      <c r="T826" s="2">
        <v>0.01</v>
      </c>
      <c r="U826" s="22">
        <v>42429</v>
      </c>
      <c r="V826" s="7" t="str">
        <f t="shared" ca="1" si="24"/>
        <v>http://keyinvest-de.ubs.com/DE/Showpage.aspx?pageID=5&amp;wkn=UT60GA</v>
      </c>
      <c r="W826" s="7" t="str">
        <f t="shared" ca="1" si="25"/>
        <v>DEUT60GA=UBSF</v>
      </c>
    </row>
    <row r="827" spans="1:23">
      <c r="A827" s="7" t="s">
        <v>18</v>
      </c>
      <c r="B827" s="7" t="s">
        <v>4</v>
      </c>
      <c r="C827" t="s">
        <v>1184</v>
      </c>
      <c r="D827" t="s">
        <v>62</v>
      </c>
      <c r="E827">
        <v>63.25</v>
      </c>
      <c r="F827" t="s">
        <v>45</v>
      </c>
      <c r="G827" t="s">
        <v>24</v>
      </c>
      <c r="H827" s="21"/>
      <c r="I827" s="13">
        <v>42552</v>
      </c>
      <c r="J827" s="13">
        <v>42559</v>
      </c>
      <c r="L827" s="9">
        <v>1</v>
      </c>
      <c r="M827" s="21"/>
      <c r="P827">
        <v>65</v>
      </c>
      <c r="Q827" s="21">
        <v>65</v>
      </c>
      <c r="R827">
        <v>65</v>
      </c>
      <c r="S827">
        <v>40</v>
      </c>
      <c r="T827" s="2">
        <v>7.4999999999999997E-3</v>
      </c>
      <c r="U827" s="22">
        <v>42429</v>
      </c>
      <c r="V827" s="7" t="str">
        <f t="shared" ca="1" si="24"/>
        <v>http://keyinvest-de.ubs.com/DE/Showpage.aspx?pageID=5&amp;wkn=UT7JA6</v>
      </c>
      <c r="W827" s="7" t="str">
        <f t="shared" ca="1" si="25"/>
        <v>DEUT7JA6=UBSF</v>
      </c>
    </row>
    <row r="828" spans="1:23">
      <c r="A828" s="7" t="s">
        <v>18</v>
      </c>
      <c r="B828" s="7" t="s">
        <v>4</v>
      </c>
      <c r="C828" t="s">
        <v>1185</v>
      </c>
      <c r="D828" t="s">
        <v>62</v>
      </c>
      <c r="E828">
        <v>63.25</v>
      </c>
      <c r="F828" t="s">
        <v>45</v>
      </c>
      <c r="G828" t="s">
        <v>24</v>
      </c>
      <c r="H828" s="21"/>
      <c r="I828" s="13">
        <v>42769</v>
      </c>
      <c r="J828" s="13">
        <v>42776</v>
      </c>
      <c r="L828" s="9">
        <v>1</v>
      </c>
      <c r="M828" s="21"/>
      <c r="P828">
        <v>65</v>
      </c>
      <c r="Q828" s="21">
        <v>65</v>
      </c>
      <c r="R828">
        <v>65</v>
      </c>
      <c r="S828">
        <v>50</v>
      </c>
      <c r="T828" s="2">
        <v>0.01</v>
      </c>
      <c r="U828" s="22">
        <v>42429</v>
      </c>
      <c r="V828" s="7" t="str">
        <f t="shared" ca="1" si="24"/>
        <v>http://keyinvest-de.ubs.com/DE/Showpage.aspx?pageID=5&amp;wkn=UT7JA4</v>
      </c>
      <c r="W828" s="7" t="str">
        <f t="shared" ca="1" si="25"/>
        <v>DEUT7JA4=UBSF</v>
      </c>
    </row>
    <row r="829" spans="1:23">
      <c r="A829" s="7" t="s">
        <v>18</v>
      </c>
      <c r="B829" s="7" t="s">
        <v>4</v>
      </c>
      <c r="C829" t="s">
        <v>1186</v>
      </c>
      <c r="D829" t="s">
        <v>62</v>
      </c>
      <c r="E829">
        <v>63.25</v>
      </c>
      <c r="F829" t="s">
        <v>45</v>
      </c>
      <c r="G829" t="s">
        <v>24</v>
      </c>
      <c r="H829" s="21"/>
      <c r="I829" s="13">
        <v>42832</v>
      </c>
      <c r="J829" s="13">
        <v>42843</v>
      </c>
      <c r="L829" s="9">
        <v>1</v>
      </c>
      <c r="M829" s="21"/>
      <c r="P829">
        <v>65</v>
      </c>
      <c r="Q829" s="21">
        <v>65</v>
      </c>
      <c r="R829">
        <v>65</v>
      </c>
      <c r="S829">
        <v>50</v>
      </c>
      <c r="T829" s="2">
        <v>0.01</v>
      </c>
      <c r="U829" s="22">
        <v>42429</v>
      </c>
      <c r="V829" s="7" t="str">
        <f t="shared" ca="1" si="24"/>
        <v>http://keyinvest-de.ubs.com/DE/Showpage.aspx?pageID=5&amp;wkn=UT65D7</v>
      </c>
      <c r="W829" s="7" t="str">
        <f t="shared" ca="1" si="25"/>
        <v>DEUT65D7=UBSF</v>
      </c>
    </row>
    <row r="830" spans="1:23">
      <c r="A830" s="7" t="s">
        <v>18</v>
      </c>
      <c r="B830" s="7" t="s">
        <v>4</v>
      </c>
      <c r="C830" t="s">
        <v>1544</v>
      </c>
      <c r="D830" t="s">
        <v>62</v>
      </c>
      <c r="E830">
        <v>62.08</v>
      </c>
      <c r="F830" t="s">
        <v>45</v>
      </c>
      <c r="G830" t="s">
        <v>24</v>
      </c>
      <c r="H830" s="21"/>
      <c r="I830" s="13">
        <v>42587</v>
      </c>
      <c r="J830" s="13">
        <v>42594</v>
      </c>
      <c r="L830" s="9">
        <v>1</v>
      </c>
      <c r="M830" s="21"/>
      <c r="P830">
        <v>65</v>
      </c>
      <c r="Q830" s="21">
        <v>65</v>
      </c>
      <c r="R830">
        <v>65</v>
      </c>
      <c r="S830">
        <v>50</v>
      </c>
      <c r="T830" s="2">
        <v>7.4999999999999997E-3</v>
      </c>
      <c r="U830" s="22">
        <v>42429</v>
      </c>
      <c r="V830" s="7" t="str">
        <f t="shared" ca="1" si="24"/>
        <v>http://keyinvest-de.ubs.com/DE/Showpage.aspx?pageID=5&amp;wkn=UT7AJF</v>
      </c>
      <c r="W830" s="7" t="str">
        <f t="shared" ca="1" si="25"/>
        <v>DEUT7AJF=UBSF</v>
      </c>
    </row>
    <row r="831" spans="1:23">
      <c r="A831" s="7" t="s">
        <v>18</v>
      </c>
      <c r="B831" s="7" t="s">
        <v>4</v>
      </c>
      <c r="C831" t="s">
        <v>1545</v>
      </c>
      <c r="D831" t="s">
        <v>62</v>
      </c>
      <c r="E831">
        <v>62.08</v>
      </c>
      <c r="F831" t="s">
        <v>45</v>
      </c>
      <c r="G831" t="s">
        <v>24</v>
      </c>
      <c r="H831" s="21"/>
      <c r="I831" s="13">
        <v>42797</v>
      </c>
      <c r="J831" s="13">
        <v>42804</v>
      </c>
      <c r="L831" s="9">
        <v>1</v>
      </c>
      <c r="M831" s="21"/>
      <c r="P831">
        <v>65</v>
      </c>
      <c r="Q831" s="21">
        <v>65</v>
      </c>
      <c r="R831">
        <v>65</v>
      </c>
      <c r="S831">
        <v>50</v>
      </c>
      <c r="T831" s="2">
        <v>0.01</v>
      </c>
      <c r="U831" s="22">
        <v>42429</v>
      </c>
      <c r="V831" s="7" t="str">
        <f t="shared" ca="1" si="24"/>
        <v>http://keyinvest-de.ubs.com/DE/Showpage.aspx?pageID=5&amp;wkn=UT6RCU</v>
      </c>
      <c r="W831" s="7" t="str">
        <f t="shared" ca="1" si="25"/>
        <v>DEUT6RCU=UBSF</v>
      </c>
    </row>
    <row r="832" spans="1:23">
      <c r="A832" s="7" t="s">
        <v>18</v>
      </c>
      <c r="B832" s="7" t="s">
        <v>4</v>
      </c>
      <c r="C832" t="s">
        <v>1546</v>
      </c>
      <c r="D832" t="s">
        <v>62</v>
      </c>
      <c r="E832">
        <v>62.08</v>
      </c>
      <c r="F832" t="s">
        <v>45</v>
      </c>
      <c r="G832" t="s">
        <v>24</v>
      </c>
      <c r="H832" s="21"/>
      <c r="I832" s="13">
        <v>42888</v>
      </c>
      <c r="J832" s="13">
        <v>42895</v>
      </c>
      <c r="L832" s="9">
        <v>1</v>
      </c>
      <c r="M832" s="21"/>
      <c r="P832">
        <v>65</v>
      </c>
      <c r="Q832" s="21">
        <v>65</v>
      </c>
      <c r="R832">
        <v>65</v>
      </c>
      <c r="S832">
        <v>50</v>
      </c>
      <c r="T832" s="2">
        <v>0.01</v>
      </c>
      <c r="U832" s="22">
        <v>42429</v>
      </c>
      <c r="V832" s="7" t="str">
        <f t="shared" ca="1" si="24"/>
        <v>http://keyinvest-de.ubs.com/DE/Showpage.aspx?pageID=5&amp;wkn=UT7FA5</v>
      </c>
      <c r="W832" s="7" t="str">
        <f t="shared" ca="1" si="25"/>
        <v>DEUT7FA5=UBSF</v>
      </c>
    </row>
    <row r="833" spans="1:23">
      <c r="A833" s="7" t="s">
        <v>18</v>
      </c>
      <c r="B833" s="7" t="s">
        <v>4</v>
      </c>
      <c r="C833" t="s">
        <v>417</v>
      </c>
      <c r="D833" t="s">
        <v>66</v>
      </c>
      <c r="E833">
        <v>117.9</v>
      </c>
      <c r="F833" t="s">
        <v>41</v>
      </c>
      <c r="G833" t="s">
        <v>42</v>
      </c>
      <c r="H833" s="21"/>
      <c r="I833" s="13">
        <v>42552</v>
      </c>
      <c r="J833" s="13">
        <v>42559</v>
      </c>
      <c r="L833" s="9">
        <v>1</v>
      </c>
      <c r="M833" s="21"/>
      <c r="P833">
        <v>120</v>
      </c>
      <c r="Q833" s="21">
        <v>120</v>
      </c>
      <c r="R833">
        <v>120</v>
      </c>
      <c r="S833">
        <v>95</v>
      </c>
      <c r="T833" s="2">
        <v>7.4999999999999997E-3</v>
      </c>
      <c r="U833" s="22">
        <v>42429</v>
      </c>
      <c r="V833" s="7" t="str">
        <f t="shared" ca="1" si="24"/>
        <v>http://keyinvest-de.ubs.com/DE/Showpage.aspx?pageID=5&amp;wkn=UT64XG</v>
      </c>
      <c r="W833" s="7" t="str">
        <f t="shared" ca="1" si="25"/>
        <v>DEUT64XG=UBSF</v>
      </c>
    </row>
    <row r="834" spans="1:23">
      <c r="A834" s="7" t="s">
        <v>18</v>
      </c>
      <c r="B834" s="7" t="s">
        <v>4</v>
      </c>
      <c r="C834" s="12" t="s">
        <v>418</v>
      </c>
      <c r="D834" t="s">
        <v>66</v>
      </c>
      <c r="E834">
        <v>117.9</v>
      </c>
      <c r="F834" t="s">
        <v>41</v>
      </c>
      <c r="G834" t="s">
        <v>42</v>
      </c>
      <c r="H834" s="21"/>
      <c r="I834" s="13">
        <v>42769</v>
      </c>
      <c r="J834" s="13">
        <v>42776</v>
      </c>
      <c r="L834" s="9">
        <v>1</v>
      </c>
      <c r="M834" s="21"/>
      <c r="P834">
        <v>120</v>
      </c>
      <c r="Q834" s="21">
        <v>120</v>
      </c>
      <c r="R834">
        <v>120</v>
      </c>
      <c r="S834">
        <v>85</v>
      </c>
      <c r="T834" s="2">
        <v>0.01</v>
      </c>
      <c r="U834" s="22">
        <v>42429</v>
      </c>
      <c r="V834" s="7" t="str">
        <f t="shared" ref="V834:V897" ca="1" si="26">"http://keyinvest-de.ubs.com/DE/Showpage.aspx?pageID=5&amp;wkn="&amp;C834</f>
        <v>http://keyinvest-de.ubs.com/DE/Showpage.aspx?pageID=5&amp;wkn=UT6Q5K</v>
      </c>
      <c r="W834" s="7" t="str">
        <f t="shared" ref="W834:W897" ca="1" si="27">"DE"&amp;C834&amp;"=UBSF"</f>
        <v>DEUT6Q5K=UBSF</v>
      </c>
    </row>
    <row r="835" spans="1:23">
      <c r="A835" s="7" t="s">
        <v>18</v>
      </c>
      <c r="B835" s="7" t="s">
        <v>4</v>
      </c>
      <c r="C835" s="12" t="s">
        <v>419</v>
      </c>
      <c r="D835" t="s">
        <v>66</v>
      </c>
      <c r="E835">
        <v>117.9</v>
      </c>
      <c r="F835" t="s">
        <v>41</v>
      </c>
      <c r="G835" t="s">
        <v>42</v>
      </c>
      <c r="H835" s="21"/>
      <c r="I835" s="13">
        <v>42832</v>
      </c>
      <c r="J835" s="13">
        <v>42843</v>
      </c>
      <c r="L835" s="9">
        <v>1</v>
      </c>
      <c r="M835" s="21"/>
      <c r="P835">
        <v>120</v>
      </c>
      <c r="Q835" s="21">
        <v>120</v>
      </c>
      <c r="R835">
        <v>120</v>
      </c>
      <c r="S835">
        <v>75</v>
      </c>
      <c r="T835" s="2">
        <v>0.01</v>
      </c>
      <c r="U835" s="22">
        <v>42429</v>
      </c>
      <c r="V835" s="7" t="str">
        <f t="shared" ca="1" si="26"/>
        <v>http://keyinvest-de.ubs.com/DE/Showpage.aspx?pageID=5&amp;wkn=UT6PTK</v>
      </c>
      <c r="W835" s="7" t="str">
        <f t="shared" ca="1" si="27"/>
        <v>DEUT6PTK=UBSF</v>
      </c>
    </row>
    <row r="836" spans="1:23">
      <c r="A836" s="7" t="s">
        <v>18</v>
      </c>
      <c r="B836" s="7" t="s">
        <v>4</v>
      </c>
      <c r="C836" s="12" t="s">
        <v>420</v>
      </c>
      <c r="D836" t="s">
        <v>66</v>
      </c>
      <c r="E836">
        <v>117.9</v>
      </c>
      <c r="F836" t="s">
        <v>41</v>
      </c>
      <c r="G836" t="s">
        <v>42</v>
      </c>
      <c r="H836" s="12"/>
      <c r="I836" s="13">
        <v>42832</v>
      </c>
      <c r="J836" s="13">
        <v>42843</v>
      </c>
      <c r="L836" s="9">
        <v>1</v>
      </c>
      <c r="M836" s="12"/>
      <c r="P836">
        <v>125</v>
      </c>
      <c r="Q836">
        <v>125</v>
      </c>
      <c r="R836">
        <v>125</v>
      </c>
      <c r="S836">
        <v>100</v>
      </c>
      <c r="T836" s="2">
        <v>0.01</v>
      </c>
      <c r="U836" s="22">
        <v>42429</v>
      </c>
      <c r="V836" s="7" t="str">
        <f t="shared" ca="1" si="26"/>
        <v>http://keyinvest-de.ubs.com/DE/Showpage.aspx?pageID=5&amp;wkn=UT7WFN</v>
      </c>
      <c r="W836" s="7" t="str">
        <f t="shared" ca="1" si="27"/>
        <v>DEUT7WFN=UBSF</v>
      </c>
    </row>
    <row r="837" spans="1:23">
      <c r="A837" s="7" t="s">
        <v>18</v>
      </c>
      <c r="B837" s="7" t="s">
        <v>4</v>
      </c>
      <c r="C837" t="s">
        <v>1187</v>
      </c>
      <c r="D837" t="s">
        <v>66</v>
      </c>
      <c r="E837">
        <v>102.8</v>
      </c>
      <c r="F837" t="s">
        <v>41</v>
      </c>
      <c r="G837" t="s">
        <v>42</v>
      </c>
      <c r="H837" s="12"/>
      <c r="I837" s="13">
        <v>42552</v>
      </c>
      <c r="J837" s="13">
        <v>42559</v>
      </c>
      <c r="L837" s="9">
        <v>1</v>
      </c>
      <c r="M837" s="12"/>
      <c r="P837">
        <v>100</v>
      </c>
      <c r="Q837" s="12">
        <v>100</v>
      </c>
      <c r="R837">
        <v>100</v>
      </c>
      <c r="S837">
        <v>75</v>
      </c>
      <c r="T837" s="2">
        <v>7.4999999999999997E-3</v>
      </c>
      <c r="U837" s="22">
        <v>42429</v>
      </c>
      <c r="V837" s="7" t="str">
        <f t="shared" ca="1" si="26"/>
        <v>http://keyinvest-de.ubs.com/DE/Showpage.aspx?pageID=5&amp;wkn=UT6TRH</v>
      </c>
      <c r="W837" s="7" t="str">
        <f t="shared" ca="1" si="27"/>
        <v>DEUT6TRH=UBSF</v>
      </c>
    </row>
    <row r="838" spans="1:23">
      <c r="A838" s="7" t="s">
        <v>18</v>
      </c>
      <c r="B838" s="7" t="s">
        <v>4</v>
      </c>
      <c r="C838" t="s">
        <v>1188</v>
      </c>
      <c r="D838" t="s">
        <v>66</v>
      </c>
      <c r="E838">
        <v>102.8</v>
      </c>
      <c r="F838" t="s">
        <v>41</v>
      </c>
      <c r="G838" t="s">
        <v>42</v>
      </c>
      <c r="H838" s="12"/>
      <c r="I838" s="13">
        <v>42769</v>
      </c>
      <c r="J838" s="13">
        <v>42776</v>
      </c>
      <c r="L838" s="9">
        <v>1</v>
      </c>
      <c r="M838" s="12"/>
      <c r="P838">
        <v>100</v>
      </c>
      <c r="Q838" s="12">
        <v>100</v>
      </c>
      <c r="R838">
        <v>100</v>
      </c>
      <c r="S838">
        <v>75</v>
      </c>
      <c r="T838" s="2">
        <v>0.01</v>
      </c>
      <c r="U838" s="22">
        <v>42429</v>
      </c>
      <c r="V838" s="7" t="str">
        <f t="shared" ca="1" si="26"/>
        <v>http://keyinvest-de.ubs.com/DE/Showpage.aspx?pageID=5&amp;wkn=UT7CPY</v>
      </c>
      <c r="W838" s="7" t="str">
        <f t="shared" ca="1" si="27"/>
        <v>DEUT7CPY=UBSF</v>
      </c>
    </row>
    <row r="839" spans="1:23">
      <c r="A839" s="7" t="s">
        <v>18</v>
      </c>
      <c r="B839" s="7" t="s">
        <v>4</v>
      </c>
      <c r="C839" t="s">
        <v>1189</v>
      </c>
      <c r="D839" t="s">
        <v>66</v>
      </c>
      <c r="E839">
        <v>102.8</v>
      </c>
      <c r="F839" t="s">
        <v>41</v>
      </c>
      <c r="G839" t="s">
        <v>42</v>
      </c>
      <c r="H839" s="12"/>
      <c r="I839" s="13">
        <v>42832</v>
      </c>
      <c r="J839" s="13">
        <v>42843</v>
      </c>
      <c r="L839" s="9">
        <v>1</v>
      </c>
      <c r="M839" s="12"/>
      <c r="P839">
        <v>100</v>
      </c>
      <c r="Q839" s="12">
        <v>100</v>
      </c>
      <c r="R839">
        <v>100</v>
      </c>
      <c r="S839">
        <v>75</v>
      </c>
      <c r="T839" s="2">
        <v>0.01</v>
      </c>
      <c r="U839" s="22">
        <v>42429</v>
      </c>
      <c r="V839" s="7" t="str">
        <f t="shared" ca="1" si="26"/>
        <v>http://keyinvest-de.ubs.com/DE/Showpage.aspx?pageID=5&amp;wkn=UT7D1Y</v>
      </c>
      <c r="W839" s="7" t="str">
        <f t="shared" ca="1" si="27"/>
        <v>DEUT7D1Y=UBSF</v>
      </c>
    </row>
    <row r="840" spans="1:23">
      <c r="A840" s="7" t="s">
        <v>18</v>
      </c>
      <c r="B840" s="7" t="s">
        <v>4</v>
      </c>
      <c r="C840" t="s">
        <v>1547</v>
      </c>
      <c r="D840" t="s">
        <v>66</v>
      </c>
      <c r="E840">
        <v>105.35</v>
      </c>
      <c r="F840" t="s">
        <v>41</v>
      </c>
      <c r="G840" t="s">
        <v>42</v>
      </c>
      <c r="H840" s="21"/>
      <c r="I840" s="13">
        <v>42587</v>
      </c>
      <c r="J840" s="13">
        <v>42594</v>
      </c>
      <c r="L840" s="9">
        <v>1</v>
      </c>
      <c r="M840" s="21"/>
      <c r="P840">
        <v>110</v>
      </c>
      <c r="Q840">
        <v>110</v>
      </c>
      <c r="R840">
        <v>110</v>
      </c>
      <c r="S840">
        <v>85</v>
      </c>
      <c r="T840" s="2">
        <v>7.4999999999999997E-3</v>
      </c>
      <c r="U840" s="22">
        <v>42429</v>
      </c>
      <c r="V840" s="7" t="str">
        <f t="shared" ca="1" si="26"/>
        <v>http://keyinvest-de.ubs.com/DE/Showpage.aspx?pageID=5&amp;wkn=UT6XEU</v>
      </c>
      <c r="W840" s="7" t="str">
        <f t="shared" ca="1" si="27"/>
        <v>DEUT6XEU=UBSF</v>
      </c>
    </row>
    <row r="841" spans="1:23">
      <c r="A841" s="7" t="s">
        <v>18</v>
      </c>
      <c r="B841" s="7" t="s">
        <v>4</v>
      </c>
      <c r="C841" t="s">
        <v>1548</v>
      </c>
      <c r="D841" t="s">
        <v>66</v>
      </c>
      <c r="E841">
        <v>105.35</v>
      </c>
      <c r="F841" t="s">
        <v>41</v>
      </c>
      <c r="G841" t="s">
        <v>42</v>
      </c>
      <c r="H841" s="21"/>
      <c r="I841" s="13">
        <v>42797</v>
      </c>
      <c r="J841" s="13">
        <v>42804</v>
      </c>
      <c r="L841" s="9">
        <v>1</v>
      </c>
      <c r="M841" s="21"/>
      <c r="P841">
        <v>110</v>
      </c>
      <c r="Q841">
        <v>110</v>
      </c>
      <c r="R841">
        <v>110</v>
      </c>
      <c r="S841">
        <v>85</v>
      </c>
      <c r="T841" s="2">
        <v>0.01</v>
      </c>
      <c r="U841" s="22">
        <v>42429</v>
      </c>
      <c r="V841" s="7" t="str">
        <f t="shared" ca="1" si="26"/>
        <v>http://keyinvest-de.ubs.com/DE/Showpage.aspx?pageID=5&amp;wkn=UT67HN</v>
      </c>
      <c r="W841" s="7" t="str">
        <f t="shared" ca="1" si="27"/>
        <v>DEUT67HN=UBSF</v>
      </c>
    </row>
    <row r="842" spans="1:23">
      <c r="A842" s="7" t="s">
        <v>18</v>
      </c>
      <c r="B842" s="7" t="s">
        <v>4</v>
      </c>
      <c r="C842" t="s">
        <v>1549</v>
      </c>
      <c r="D842" t="s">
        <v>66</v>
      </c>
      <c r="E842">
        <v>105.35</v>
      </c>
      <c r="F842" t="s">
        <v>41</v>
      </c>
      <c r="G842" t="s">
        <v>42</v>
      </c>
      <c r="H842" s="21"/>
      <c r="I842" s="13">
        <v>42888</v>
      </c>
      <c r="J842" s="13">
        <v>42895</v>
      </c>
      <c r="L842" s="9">
        <v>1</v>
      </c>
      <c r="M842" s="21"/>
      <c r="P842">
        <v>110</v>
      </c>
      <c r="Q842">
        <v>110</v>
      </c>
      <c r="R842">
        <v>110</v>
      </c>
      <c r="S842">
        <v>85</v>
      </c>
      <c r="T842" s="2">
        <v>0.01</v>
      </c>
      <c r="U842" s="22">
        <v>42429</v>
      </c>
      <c r="V842" s="7" t="str">
        <f t="shared" ca="1" si="26"/>
        <v>http://keyinvest-de.ubs.com/DE/Showpage.aspx?pageID=5&amp;wkn=UT6XF6</v>
      </c>
      <c r="W842" s="7" t="str">
        <f t="shared" ca="1" si="27"/>
        <v>DEUT6XF6=UBSF</v>
      </c>
    </row>
    <row r="843" spans="1:23">
      <c r="A843" s="7" t="s">
        <v>18</v>
      </c>
      <c r="B843" s="7" t="s">
        <v>4</v>
      </c>
      <c r="C843" t="s">
        <v>421</v>
      </c>
      <c r="D843" t="s">
        <v>95</v>
      </c>
      <c r="E843">
        <v>43.24</v>
      </c>
      <c r="F843" t="s">
        <v>117</v>
      </c>
      <c r="G843" t="s">
        <v>118</v>
      </c>
      <c r="H843" s="21"/>
      <c r="I843" s="13">
        <v>42552</v>
      </c>
      <c r="J843" s="13">
        <v>42559</v>
      </c>
      <c r="L843" s="9">
        <v>1</v>
      </c>
      <c r="M843" s="21"/>
      <c r="P843">
        <v>50</v>
      </c>
      <c r="Q843">
        <v>50</v>
      </c>
      <c r="R843">
        <v>50</v>
      </c>
      <c r="S843">
        <v>30</v>
      </c>
      <c r="T843" s="2">
        <v>7.4999999999999997E-3</v>
      </c>
      <c r="U843" s="22">
        <v>42429</v>
      </c>
      <c r="V843" s="7" t="str">
        <f t="shared" ca="1" si="26"/>
        <v>http://keyinvest-de.ubs.com/DE/Showpage.aspx?pageID=5&amp;wkn=UT6U9W</v>
      </c>
      <c r="W843" s="7" t="str">
        <f t="shared" ca="1" si="27"/>
        <v>DEUT6U9W=UBSF</v>
      </c>
    </row>
    <row r="844" spans="1:23">
      <c r="A844" s="7" t="s">
        <v>18</v>
      </c>
      <c r="B844" s="7" t="s">
        <v>4</v>
      </c>
      <c r="C844" t="s">
        <v>422</v>
      </c>
      <c r="D844" t="s">
        <v>95</v>
      </c>
      <c r="E844">
        <v>43.24</v>
      </c>
      <c r="F844" t="s">
        <v>117</v>
      </c>
      <c r="G844" t="s">
        <v>118</v>
      </c>
      <c r="H844" s="21"/>
      <c r="I844" s="13">
        <v>42769</v>
      </c>
      <c r="J844" s="13">
        <v>42776</v>
      </c>
      <c r="L844" s="9">
        <v>1</v>
      </c>
      <c r="M844" s="21"/>
      <c r="P844">
        <v>45</v>
      </c>
      <c r="Q844">
        <v>45</v>
      </c>
      <c r="R844">
        <v>45</v>
      </c>
      <c r="S844">
        <v>30</v>
      </c>
      <c r="T844" s="2">
        <v>0.01</v>
      </c>
      <c r="U844" s="22">
        <v>42429</v>
      </c>
      <c r="V844" s="7" t="str">
        <f t="shared" ca="1" si="26"/>
        <v>http://keyinvest-de.ubs.com/DE/Showpage.aspx?pageID=5&amp;wkn=UT6TY8</v>
      </c>
      <c r="W844" s="7" t="str">
        <f t="shared" ca="1" si="27"/>
        <v>DEUT6TY8=UBSF</v>
      </c>
    </row>
    <row r="845" spans="1:23">
      <c r="A845" s="7" t="s">
        <v>18</v>
      </c>
      <c r="B845" s="7" t="s">
        <v>4</v>
      </c>
      <c r="C845" t="s">
        <v>423</v>
      </c>
      <c r="D845" t="s">
        <v>95</v>
      </c>
      <c r="E845">
        <v>43.24</v>
      </c>
      <c r="F845" t="s">
        <v>117</v>
      </c>
      <c r="G845" t="s">
        <v>118</v>
      </c>
      <c r="H845" s="21"/>
      <c r="I845" s="13">
        <v>42832</v>
      </c>
      <c r="J845" s="13">
        <v>42843</v>
      </c>
      <c r="L845" s="9">
        <v>1</v>
      </c>
      <c r="M845" s="21"/>
      <c r="P845">
        <v>42</v>
      </c>
      <c r="Q845">
        <v>42</v>
      </c>
      <c r="R845">
        <v>42</v>
      </c>
      <c r="S845">
        <v>26</v>
      </c>
      <c r="T845" s="2">
        <v>0.01</v>
      </c>
      <c r="U845" s="22">
        <v>42429</v>
      </c>
      <c r="V845" s="7" t="str">
        <f t="shared" ca="1" si="26"/>
        <v>http://keyinvest-de.ubs.com/DE/Showpage.aspx?pageID=5&amp;wkn=UT6TXW</v>
      </c>
      <c r="W845" s="7" t="str">
        <f t="shared" ca="1" si="27"/>
        <v>DEUT6TXW=UBSF</v>
      </c>
    </row>
    <row r="846" spans="1:23">
      <c r="A846" s="7" t="s">
        <v>18</v>
      </c>
      <c r="B846" s="7" t="s">
        <v>4</v>
      </c>
      <c r="C846" t="s">
        <v>424</v>
      </c>
      <c r="D846" t="s">
        <v>95</v>
      </c>
      <c r="E846">
        <v>43.24</v>
      </c>
      <c r="F846" t="s">
        <v>117</v>
      </c>
      <c r="G846" t="s">
        <v>118</v>
      </c>
      <c r="H846" s="21"/>
      <c r="I846" s="13">
        <v>42832</v>
      </c>
      <c r="J846" s="13">
        <v>42843</v>
      </c>
      <c r="L846" s="9">
        <v>1</v>
      </c>
      <c r="M846" s="21"/>
      <c r="P846">
        <v>45</v>
      </c>
      <c r="Q846" s="21">
        <v>45</v>
      </c>
      <c r="R846">
        <v>45</v>
      </c>
      <c r="S846">
        <v>35</v>
      </c>
      <c r="T846" s="2">
        <v>0.01</v>
      </c>
      <c r="U846" s="22">
        <v>42429</v>
      </c>
      <c r="V846" s="7" t="str">
        <f t="shared" ca="1" si="26"/>
        <v>http://keyinvest-de.ubs.com/DE/Showpage.aspx?pageID=5&amp;wkn=UT6UKH</v>
      </c>
      <c r="W846" s="7" t="str">
        <f t="shared" ca="1" si="27"/>
        <v>DEUT6UKH=UBSF</v>
      </c>
    </row>
    <row r="847" spans="1:23">
      <c r="A847" s="7" t="s">
        <v>18</v>
      </c>
      <c r="B847" s="7" t="s">
        <v>4</v>
      </c>
      <c r="C847" t="s">
        <v>1550</v>
      </c>
      <c r="D847" t="s">
        <v>95</v>
      </c>
      <c r="E847">
        <v>40.69</v>
      </c>
      <c r="F847" t="s">
        <v>117</v>
      </c>
      <c r="G847" t="s">
        <v>118</v>
      </c>
      <c r="H847" s="21"/>
      <c r="I847" s="13">
        <v>42587</v>
      </c>
      <c r="J847" s="13">
        <v>42594</v>
      </c>
      <c r="L847" s="9">
        <v>1</v>
      </c>
      <c r="M847" s="21"/>
      <c r="P847">
        <v>40</v>
      </c>
      <c r="Q847" s="21">
        <v>40</v>
      </c>
      <c r="R847">
        <v>40</v>
      </c>
      <c r="S847">
        <v>32</v>
      </c>
      <c r="T847" s="2">
        <v>7.4999999999999997E-3</v>
      </c>
      <c r="U847" s="22">
        <v>42429</v>
      </c>
      <c r="V847" s="7" t="str">
        <f t="shared" ca="1" si="26"/>
        <v>http://keyinvest-de.ubs.com/DE/Showpage.aspx?pageID=5&amp;wkn=UT7Q38</v>
      </c>
      <c r="W847" s="7" t="str">
        <f t="shared" ca="1" si="27"/>
        <v>DEUT7Q38=UBSF</v>
      </c>
    </row>
    <row r="848" spans="1:23">
      <c r="A848" s="7" t="s">
        <v>18</v>
      </c>
      <c r="B848" s="7" t="s">
        <v>4</v>
      </c>
      <c r="C848" t="s">
        <v>1551</v>
      </c>
      <c r="D848" t="s">
        <v>95</v>
      </c>
      <c r="E848">
        <v>40.69</v>
      </c>
      <c r="F848" t="s">
        <v>117</v>
      </c>
      <c r="G848" t="s">
        <v>118</v>
      </c>
      <c r="H848" s="21"/>
      <c r="I848" s="13">
        <v>42797</v>
      </c>
      <c r="J848" s="13">
        <v>42804</v>
      </c>
      <c r="L848" s="9">
        <v>1</v>
      </c>
      <c r="M848" s="21"/>
      <c r="P848">
        <v>40</v>
      </c>
      <c r="Q848" s="21">
        <v>40</v>
      </c>
      <c r="R848">
        <v>40</v>
      </c>
      <c r="S848">
        <v>32</v>
      </c>
      <c r="T848" s="2">
        <v>0.01</v>
      </c>
      <c r="U848" s="22">
        <v>42429</v>
      </c>
      <c r="V848" s="7" t="str">
        <f t="shared" ca="1" si="26"/>
        <v>http://keyinvest-de.ubs.com/DE/Showpage.aspx?pageID=5&amp;wkn=UT7PQW</v>
      </c>
      <c r="W848" s="7" t="str">
        <f t="shared" ca="1" si="27"/>
        <v>DEUT7PQW=UBSF</v>
      </c>
    </row>
    <row r="849" spans="1:23">
      <c r="A849" s="7" t="s">
        <v>18</v>
      </c>
      <c r="B849" s="7" t="s">
        <v>4</v>
      </c>
      <c r="C849" t="s">
        <v>1552</v>
      </c>
      <c r="D849" t="s">
        <v>95</v>
      </c>
      <c r="E849">
        <v>40.69</v>
      </c>
      <c r="F849" t="s">
        <v>117</v>
      </c>
      <c r="G849" t="s">
        <v>118</v>
      </c>
      <c r="H849" s="12"/>
      <c r="I849" s="13">
        <v>42888</v>
      </c>
      <c r="J849" s="13">
        <v>42895</v>
      </c>
      <c r="L849" s="9">
        <v>1</v>
      </c>
      <c r="M849" s="12"/>
      <c r="P849">
        <v>42</v>
      </c>
      <c r="Q849">
        <v>42</v>
      </c>
      <c r="R849">
        <v>42</v>
      </c>
      <c r="S849">
        <v>32</v>
      </c>
      <c r="T849" s="2">
        <v>0.01</v>
      </c>
      <c r="U849" s="22">
        <v>42429</v>
      </c>
      <c r="V849" s="7" t="str">
        <f t="shared" ca="1" si="26"/>
        <v>http://keyinvest-de.ubs.com/DE/Showpage.aspx?pageID=5&amp;wkn=UT7Q2W</v>
      </c>
      <c r="W849" s="7" t="str">
        <f t="shared" ca="1" si="27"/>
        <v>DEUT7Q2W=UBSF</v>
      </c>
    </row>
    <row r="850" spans="1:23">
      <c r="A850" s="7" t="s">
        <v>18</v>
      </c>
      <c r="B850" s="7" t="s">
        <v>4</v>
      </c>
      <c r="C850" t="s">
        <v>425</v>
      </c>
      <c r="D850" t="s">
        <v>63</v>
      </c>
      <c r="E850">
        <v>98.56</v>
      </c>
      <c r="F850" t="s">
        <v>25</v>
      </c>
      <c r="G850" t="s">
        <v>26</v>
      </c>
      <c r="H850" s="21"/>
      <c r="I850" s="13">
        <v>42552</v>
      </c>
      <c r="J850" s="13">
        <v>42559</v>
      </c>
      <c r="L850" s="9">
        <v>1</v>
      </c>
      <c r="M850" s="21"/>
      <c r="P850">
        <v>110</v>
      </c>
      <c r="Q850" s="12">
        <v>110</v>
      </c>
      <c r="R850">
        <v>110</v>
      </c>
      <c r="S850">
        <v>70</v>
      </c>
      <c r="T850" s="2">
        <v>7.4999999999999997E-3</v>
      </c>
      <c r="U850" s="22">
        <v>42429</v>
      </c>
      <c r="V850" s="7" t="str">
        <f t="shared" ca="1" si="26"/>
        <v>http://keyinvest-de.ubs.com/DE/Showpage.aspx?pageID=5&amp;wkn=UT7WFM</v>
      </c>
      <c r="W850" s="7" t="str">
        <f t="shared" ca="1" si="27"/>
        <v>DEUT7WFM=UBSF</v>
      </c>
    </row>
    <row r="851" spans="1:23">
      <c r="A851" s="7" t="s">
        <v>18</v>
      </c>
      <c r="B851" s="7" t="s">
        <v>4</v>
      </c>
      <c r="C851" t="s">
        <v>426</v>
      </c>
      <c r="D851" t="s">
        <v>63</v>
      </c>
      <c r="E851">
        <v>98.56</v>
      </c>
      <c r="F851" t="s">
        <v>25</v>
      </c>
      <c r="G851" t="s">
        <v>26</v>
      </c>
      <c r="H851" s="21"/>
      <c r="I851" s="13">
        <v>42769</v>
      </c>
      <c r="J851" s="13">
        <v>42776</v>
      </c>
      <c r="L851" s="9">
        <v>1</v>
      </c>
      <c r="M851" s="21"/>
      <c r="P851">
        <v>100</v>
      </c>
      <c r="Q851">
        <v>100</v>
      </c>
      <c r="R851">
        <v>100</v>
      </c>
      <c r="S851">
        <v>75</v>
      </c>
      <c r="T851" s="2">
        <v>0.01</v>
      </c>
      <c r="U851" s="22">
        <v>42429</v>
      </c>
      <c r="V851" s="7" t="str">
        <f t="shared" ca="1" si="26"/>
        <v>http://keyinvest-de.ubs.com/DE/Showpage.aspx?pageID=5&amp;wkn=UT7DN4</v>
      </c>
      <c r="W851" s="7" t="str">
        <f t="shared" ca="1" si="27"/>
        <v>DEUT7DN4=UBSF</v>
      </c>
    </row>
    <row r="852" spans="1:23">
      <c r="A852" s="7" t="s">
        <v>18</v>
      </c>
      <c r="B852" s="7" t="s">
        <v>4</v>
      </c>
      <c r="C852" t="s">
        <v>427</v>
      </c>
      <c r="D852" t="s">
        <v>63</v>
      </c>
      <c r="E852">
        <v>98.56</v>
      </c>
      <c r="F852" t="s">
        <v>25</v>
      </c>
      <c r="G852" t="s">
        <v>26</v>
      </c>
      <c r="H852" s="21"/>
      <c r="I852" s="13">
        <v>42832</v>
      </c>
      <c r="J852" s="13">
        <v>42843</v>
      </c>
      <c r="L852" s="9">
        <v>1</v>
      </c>
      <c r="M852" s="21"/>
      <c r="P852">
        <v>95</v>
      </c>
      <c r="Q852">
        <v>95</v>
      </c>
      <c r="R852">
        <v>95</v>
      </c>
      <c r="S852">
        <v>70</v>
      </c>
      <c r="T852" s="2">
        <v>0.01</v>
      </c>
      <c r="U852" s="22">
        <v>42429</v>
      </c>
      <c r="V852" s="7" t="str">
        <f t="shared" ca="1" si="26"/>
        <v>http://keyinvest-de.ubs.com/DE/Showpage.aspx?pageID=5&amp;wkn=UT7DMS</v>
      </c>
      <c r="W852" s="7" t="str">
        <f t="shared" ca="1" si="27"/>
        <v>DEUT7DMS=UBSF</v>
      </c>
    </row>
    <row r="853" spans="1:23">
      <c r="A853" s="7" t="s">
        <v>18</v>
      </c>
      <c r="B853" s="7" t="s">
        <v>4</v>
      </c>
      <c r="C853" t="s">
        <v>428</v>
      </c>
      <c r="D853" t="s">
        <v>63</v>
      </c>
      <c r="E853">
        <v>98.56</v>
      </c>
      <c r="F853" t="s">
        <v>25</v>
      </c>
      <c r="G853" t="s">
        <v>26</v>
      </c>
      <c r="H853" s="21"/>
      <c r="I853" s="13">
        <v>42832</v>
      </c>
      <c r="J853" s="13">
        <v>42843</v>
      </c>
      <c r="L853" s="9">
        <v>1</v>
      </c>
      <c r="M853" s="21"/>
      <c r="P853">
        <v>105</v>
      </c>
      <c r="Q853">
        <v>105</v>
      </c>
      <c r="R853">
        <v>105</v>
      </c>
      <c r="S853">
        <v>75</v>
      </c>
      <c r="T853" s="2">
        <v>0.01</v>
      </c>
      <c r="U853" s="22">
        <v>42429</v>
      </c>
      <c r="V853" s="7" t="str">
        <f t="shared" ca="1" si="26"/>
        <v>http://keyinvest-de.ubs.com/DE/Showpage.aspx?pageID=5&amp;wkn=UT6TZK</v>
      </c>
      <c r="W853" s="7" t="str">
        <f t="shared" ca="1" si="27"/>
        <v>DEUT6TZK=UBSF</v>
      </c>
    </row>
    <row r="854" spans="1:23">
      <c r="A854" s="7" t="s">
        <v>18</v>
      </c>
      <c r="B854" s="7" t="s">
        <v>4</v>
      </c>
      <c r="C854" t="s">
        <v>1190</v>
      </c>
      <c r="D854" t="s">
        <v>63</v>
      </c>
      <c r="E854">
        <v>83.14</v>
      </c>
      <c r="F854" t="s">
        <v>25</v>
      </c>
      <c r="G854" t="s">
        <v>26</v>
      </c>
      <c r="H854" s="21"/>
      <c r="I854" s="13">
        <v>42552</v>
      </c>
      <c r="J854" s="13">
        <v>42559</v>
      </c>
      <c r="L854" s="9">
        <v>1</v>
      </c>
      <c r="M854" s="21"/>
      <c r="P854">
        <v>85</v>
      </c>
      <c r="Q854">
        <v>85</v>
      </c>
      <c r="R854">
        <v>85</v>
      </c>
      <c r="S854">
        <v>50</v>
      </c>
      <c r="T854" s="2">
        <v>7.4999999999999997E-3</v>
      </c>
      <c r="U854" s="22">
        <v>42429</v>
      </c>
      <c r="V854" s="7" t="str">
        <f t="shared" ca="1" si="26"/>
        <v>http://keyinvest-de.ubs.com/DE/Showpage.aspx?pageID=5&amp;wkn=UT65CV</v>
      </c>
      <c r="W854" s="7" t="str">
        <f t="shared" ca="1" si="27"/>
        <v>DEUT65CV=UBSF</v>
      </c>
    </row>
    <row r="855" spans="1:23">
      <c r="A855" s="7" t="s">
        <v>18</v>
      </c>
      <c r="B855" s="7" t="s">
        <v>4</v>
      </c>
      <c r="C855" t="s">
        <v>1191</v>
      </c>
      <c r="D855" t="s">
        <v>63</v>
      </c>
      <c r="E855">
        <v>83.14</v>
      </c>
      <c r="F855" t="s">
        <v>25</v>
      </c>
      <c r="G855" t="s">
        <v>26</v>
      </c>
      <c r="H855" s="21"/>
      <c r="I855" s="13">
        <v>42769</v>
      </c>
      <c r="J855" s="13">
        <v>42776</v>
      </c>
      <c r="L855" s="9">
        <v>1</v>
      </c>
      <c r="M855" s="21"/>
      <c r="P855">
        <v>80</v>
      </c>
      <c r="Q855">
        <v>80</v>
      </c>
      <c r="R855">
        <v>80</v>
      </c>
      <c r="S855">
        <v>60</v>
      </c>
      <c r="T855" s="2">
        <v>0.01</v>
      </c>
      <c r="U855" s="22">
        <v>42429</v>
      </c>
      <c r="V855" s="7" t="str">
        <f t="shared" ca="1" si="26"/>
        <v>http://keyinvest-de.ubs.com/DE/Showpage.aspx?pageID=5&amp;wkn=UT60R1</v>
      </c>
      <c r="W855" s="7" t="str">
        <f t="shared" ca="1" si="27"/>
        <v>DEUT60R1=UBSF</v>
      </c>
    </row>
    <row r="856" spans="1:23">
      <c r="A856" s="7" t="s">
        <v>18</v>
      </c>
      <c r="B856" s="7" t="s">
        <v>4</v>
      </c>
      <c r="C856" t="s">
        <v>1192</v>
      </c>
      <c r="D856" t="s">
        <v>63</v>
      </c>
      <c r="E856">
        <v>83.14</v>
      </c>
      <c r="F856" t="s">
        <v>25</v>
      </c>
      <c r="G856" t="s">
        <v>26</v>
      </c>
      <c r="H856" s="21"/>
      <c r="I856" s="13">
        <v>42832</v>
      </c>
      <c r="J856" s="13">
        <v>42843</v>
      </c>
      <c r="L856" s="9">
        <v>1</v>
      </c>
      <c r="M856" s="21"/>
      <c r="P856">
        <v>85</v>
      </c>
      <c r="Q856" s="21">
        <v>85</v>
      </c>
      <c r="R856">
        <v>85</v>
      </c>
      <c r="S856">
        <v>60</v>
      </c>
      <c r="T856" s="2">
        <v>0.01</v>
      </c>
      <c r="U856" s="22">
        <v>42429</v>
      </c>
      <c r="V856" s="7" t="str">
        <f t="shared" ca="1" si="26"/>
        <v>http://keyinvest-de.ubs.com/DE/Showpage.aspx?pageID=5&amp;wkn=UT7VMZ</v>
      </c>
      <c r="W856" s="7" t="str">
        <f t="shared" ca="1" si="27"/>
        <v>DEUT7VMZ=UBSF</v>
      </c>
    </row>
    <row r="857" spans="1:23">
      <c r="A857" s="7" t="s">
        <v>18</v>
      </c>
      <c r="B857" s="7" t="s">
        <v>4</v>
      </c>
      <c r="C857" t="s">
        <v>1553</v>
      </c>
      <c r="D857" t="s">
        <v>63</v>
      </c>
      <c r="E857">
        <v>79.400000000000006</v>
      </c>
      <c r="F857" t="s">
        <v>25</v>
      </c>
      <c r="G857" t="s">
        <v>26</v>
      </c>
      <c r="H857" s="21"/>
      <c r="I857" s="13">
        <v>42587</v>
      </c>
      <c r="J857" s="13">
        <v>42594</v>
      </c>
      <c r="L857" s="9">
        <v>1</v>
      </c>
      <c r="M857" s="21"/>
      <c r="P857">
        <v>80</v>
      </c>
      <c r="Q857" s="21">
        <v>80</v>
      </c>
      <c r="R857">
        <v>80</v>
      </c>
      <c r="S857">
        <v>60</v>
      </c>
      <c r="T857" s="2">
        <v>7.4999999999999997E-3</v>
      </c>
      <c r="U857" s="22">
        <v>42429</v>
      </c>
      <c r="V857" s="7" t="str">
        <f t="shared" ca="1" si="26"/>
        <v>http://keyinvest-de.ubs.com/DE/Showpage.aspx?pageID=5&amp;wkn=UT6RD6</v>
      </c>
      <c r="W857" s="7" t="str">
        <f t="shared" ca="1" si="27"/>
        <v>DEUT6RD6=UBSF</v>
      </c>
    </row>
    <row r="858" spans="1:23">
      <c r="A858" s="7" t="s">
        <v>18</v>
      </c>
      <c r="B858" s="7" t="s">
        <v>4</v>
      </c>
      <c r="C858" t="s">
        <v>1554</v>
      </c>
      <c r="D858" t="s">
        <v>63</v>
      </c>
      <c r="E858">
        <v>79.400000000000006</v>
      </c>
      <c r="F858" t="s">
        <v>25</v>
      </c>
      <c r="G858" t="s">
        <v>26</v>
      </c>
      <c r="H858" s="21"/>
      <c r="I858" s="13">
        <v>42797</v>
      </c>
      <c r="J858" s="13">
        <v>42804</v>
      </c>
      <c r="L858" s="9">
        <v>1</v>
      </c>
      <c r="M858" s="21"/>
      <c r="P858">
        <v>80</v>
      </c>
      <c r="Q858" s="21">
        <v>80</v>
      </c>
      <c r="R858">
        <v>80</v>
      </c>
      <c r="S858">
        <v>60</v>
      </c>
      <c r="T858" s="2">
        <v>0.01</v>
      </c>
      <c r="U858" s="22">
        <v>42429</v>
      </c>
      <c r="V858" s="7" t="str">
        <f t="shared" ca="1" si="26"/>
        <v>http://keyinvest-de.ubs.com/DE/Showpage.aspx?pageID=5&amp;wkn=UT63FE</v>
      </c>
      <c r="W858" s="7" t="str">
        <f t="shared" ca="1" si="27"/>
        <v>DEUT63FE=UBSF</v>
      </c>
    </row>
    <row r="859" spans="1:23">
      <c r="A859" s="7" t="s">
        <v>18</v>
      </c>
      <c r="B859" s="7" t="s">
        <v>4</v>
      </c>
      <c r="C859" t="s">
        <v>1555</v>
      </c>
      <c r="D859" t="s">
        <v>63</v>
      </c>
      <c r="E859">
        <v>79.400000000000006</v>
      </c>
      <c r="F859" t="s">
        <v>25</v>
      </c>
      <c r="G859" t="s">
        <v>26</v>
      </c>
      <c r="H859" s="21"/>
      <c r="I859" s="13">
        <v>42888</v>
      </c>
      <c r="J859" s="13">
        <v>42895</v>
      </c>
      <c r="L859" s="9">
        <v>1</v>
      </c>
      <c r="M859" s="21"/>
      <c r="P859">
        <v>80</v>
      </c>
      <c r="Q859">
        <v>80</v>
      </c>
      <c r="R859">
        <v>80</v>
      </c>
      <c r="S859">
        <v>60</v>
      </c>
      <c r="T859" s="2">
        <v>0.01</v>
      </c>
      <c r="U859" s="22">
        <v>42429</v>
      </c>
      <c r="V859" s="7" t="str">
        <f t="shared" ca="1" si="26"/>
        <v>http://keyinvest-de.ubs.com/DE/Showpage.aspx?pageID=5&amp;wkn=UT7TGG</v>
      </c>
      <c r="W859" s="7" t="str">
        <f t="shared" ca="1" si="27"/>
        <v>DEUT7TGG=UBSF</v>
      </c>
    </row>
    <row r="860" spans="1:23">
      <c r="A860" s="7" t="s">
        <v>18</v>
      </c>
      <c r="B860" s="7" t="s">
        <v>4</v>
      </c>
      <c r="C860" t="s">
        <v>429</v>
      </c>
      <c r="D860" t="s">
        <v>90</v>
      </c>
      <c r="E860">
        <v>9.68</v>
      </c>
      <c r="F860" t="s">
        <v>89</v>
      </c>
      <c r="G860" t="s">
        <v>91</v>
      </c>
      <c r="H860" s="21"/>
      <c r="I860" s="13">
        <v>42552</v>
      </c>
      <c r="J860" s="13">
        <v>42559</v>
      </c>
      <c r="L860" s="9">
        <v>1</v>
      </c>
      <c r="M860" s="21"/>
      <c r="P860">
        <v>10</v>
      </c>
      <c r="Q860">
        <v>10</v>
      </c>
      <c r="R860">
        <v>10</v>
      </c>
      <c r="S860">
        <v>7.5</v>
      </c>
      <c r="T860" s="2">
        <v>7.4999999999999997E-3</v>
      </c>
      <c r="U860" s="22">
        <v>42429</v>
      </c>
      <c r="V860" s="7" t="str">
        <f t="shared" ca="1" si="26"/>
        <v>http://keyinvest-de.ubs.com/DE/Showpage.aspx?pageID=5&amp;wkn=UT6UKY</v>
      </c>
      <c r="W860" s="7" t="str">
        <f t="shared" ca="1" si="27"/>
        <v>DEUT6UKY=UBSF</v>
      </c>
    </row>
    <row r="861" spans="1:23">
      <c r="A861" s="7" t="s">
        <v>18</v>
      </c>
      <c r="B861" s="7" t="s">
        <v>4</v>
      </c>
      <c r="C861" t="s">
        <v>430</v>
      </c>
      <c r="D861" t="s">
        <v>90</v>
      </c>
      <c r="E861">
        <v>9.68</v>
      </c>
      <c r="F861" t="s">
        <v>89</v>
      </c>
      <c r="G861" t="s">
        <v>91</v>
      </c>
      <c r="H861" s="21"/>
      <c r="I861" s="13">
        <v>42769</v>
      </c>
      <c r="J861" s="13">
        <v>42776</v>
      </c>
      <c r="L861" s="9">
        <v>1</v>
      </c>
      <c r="M861" s="21"/>
      <c r="P861">
        <v>10</v>
      </c>
      <c r="Q861">
        <v>10</v>
      </c>
      <c r="R861">
        <v>10</v>
      </c>
      <c r="S861">
        <v>7.5</v>
      </c>
      <c r="T861" s="2">
        <v>0.01</v>
      </c>
      <c r="U861" s="22">
        <v>42429</v>
      </c>
      <c r="V861" s="7" t="str">
        <f t="shared" ca="1" si="26"/>
        <v>http://keyinvest-de.ubs.com/DE/Showpage.aspx?pageID=5&amp;wkn=UT7S46</v>
      </c>
      <c r="W861" s="7" t="str">
        <f t="shared" ca="1" si="27"/>
        <v>DEUT7S46=UBSF</v>
      </c>
    </row>
    <row r="862" spans="1:23">
      <c r="A862" s="7" t="s">
        <v>18</v>
      </c>
      <c r="B862" s="7" t="s">
        <v>4</v>
      </c>
      <c r="C862" t="s">
        <v>431</v>
      </c>
      <c r="D862" t="s">
        <v>90</v>
      </c>
      <c r="E862">
        <v>9.68</v>
      </c>
      <c r="F862" t="s">
        <v>89</v>
      </c>
      <c r="G862" t="s">
        <v>91</v>
      </c>
      <c r="H862" s="21"/>
      <c r="I862" s="13">
        <v>42832</v>
      </c>
      <c r="J862" s="13">
        <v>42843</v>
      </c>
      <c r="L862" s="9">
        <v>1</v>
      </c>
      <c r="M862" s="21"/>
      <c r="P862">
        <v>9.5</v>
      </c>
      <c r="Q862">
        <v>9.5</v>
      </c>
      <c r="R862">
        <v>9.5</v>
      </c>
      <c r="S862">
        <v>6</v>
      </c>
      <c r="T862" s="2">
        <v>0.01</v>
      </c>
      <c r="U862" s="22">
        <v>42429</v>
      </c>
      <c r="V862" s="7" t="str">
        <f t="shared" ca="1" si="26"/>
        <v>http://keyinvest-de.ubs.com/DE/Showpage.aspx?pageID=5&amp;wkn=UT7S3U</v>
      </c>
      <c r="W862" s="7" t="str">
        <f t="shared" ca="1" si="27"/>
        <v>DEUT7S3U=UBSF</v>
      </c>
    </row>
    <row r="863" spans="1:23">
      <c r="A863" s="7" t="s">
        <v>18</v>
      </c>
      <c r="B863" s="7" t="s">
        <v>4</v>
      </c>
      <c r="C863" s="21" t="s">
        <v>432</v>
      </c>
      <c r="D863" t="s">
        <v>90</v>
      </c>
      <c r="E863">
        <v>9.68</v>
      </c>
      <c r="F863" t="s">
        <v>89</v>
      </c>
      <c r="G863" t="s">
        <v>91</v>
      </c>
      <c r="H863" s="21"/>
      <c r="I863" s="13">
        <v>42832</v>
      </c>
      <c r="J863" s="13">
        <v>42843</v>
      </c>
      <c r="L863" s="9">
        <v>1</v>
      </c>
      <c r="M863" s="21"/>
      <c r="P863">
        <v>10</v>
      </c>
      <c r="Q863">
        <v>10</v>
      </c>
      <c r="R863">
        <v>10</v>
      </c>
      <c r="S863">
        <v>7.5</v>
      </c>
      <c r="T863" s="2">
        <v>0.01</v>
      </c>
      <c r="U863" s="22">
        <v>42429</v>
      </c>
      <c r="V863" s="7" t="str">
        <f t="shared" ca="1" si="26"/>
        <v>http://keyinvest-de.ubs.com/DE/Showpage.aspx?pageID=5&amp;wkn=UT64XT</v>
      </c>
      <c r="W863" s="7" t="str">
        <f t="shared" ca="1" si="27"/>
        <v>DEUT64XT=UBSF</v>
      </c>
    </row>
    <row r="864" spans="1:23">
      <c r="A864" s="7" t="s">
        <v>18</v>
      </c>
      <c r="B864" s="7" t="s">
        <v>4</v>
      </c>
      <c r="C864" s="21" t="s">
        <v>1556</v>
      </c>
      <c r="D864" t="s">
        <v>90</v>
      </c>
      <c r="E864">
        <v>7.7169999999999996</v>
      </c>
      <c r="F864" t="s">
        <v>89</v>
      </c>
      <c r="G864" t="s">
        <v>91</v>
      </c>
      <c r="H864" s="21"/>
      <c r="I864" s="13">
        <v>42587</v>
      </c>
      <c r="J864" s="13">
        <v>42594</v>
      </c>
      <c r="L864" s="9">
        <v>1</v>
      </c>
      <c r="M864" s="21"/>
      <c r="P864">
        <v>7.5</v>
      </c>
      <c r="Q864">
        <v>7.5</v>
      </c>
      <c r="R864">
        <v>7.5</v>
      </c>
      <c r="S864">
        <v>6</v>
      </c>
      <c r="T864" s="2">
        <v>7.4999999999999997E-3</v>
      </c>
      <c r="U864" s="22">
        <v>42429</v>
      </c>
      <c r="V864" s="7" t="str">
        <f t="shared" ca="1" si="26"/>
        <v>http://keyinvest-de.ubs.com/DE/Showpage.aspx?pageID=5&amp;wkn=UT67HQ</v>
      </c>
      <c r="W864" s="7" t="str">
        <f t="shared" ca="1" si="27"/>
        <v>DEUT67HQ=UBSF</v>
      </c>
    </row>
    <row r="865" spans="1:23">
      <c r="A865" s="7" t="s">
        <v>18</v>
      </c>
      <c r="B865" s="7" t="s">
        <v>4</v>
      </c>
      <c r="C865" t="s">
        <v>1557</v>
      </c>
      <c r="D865" t="s">
        <v>90</v>
      </c>
      <c r="E865">
        <v>7.7169999999999996</v>
      </c>
      <c r="F865" t="s">
        <v>89</v>
      </c>
      <c r="G865" t="s">
        <v>91</v>
      </c>
      <c r="H865" s="21"/>
      <c r="I865" s="13">
        <v>42797</v>
      </c>
      <c r="J865" s="13">
        <v>42804</v>
      </c>
      <c r="L865" s="9">
        <v>1</v>
      </c>
      <c r="M865" s="21"/>
      <c r="P865">
        <v>8</v>
      </c>
      <c r="Q865" s="21">
        <v>8</v>
      </c>
      <c r="R865">
        <v>8</v>
      </c>
      <c r="S865">
        <v>6</v>
      </c>
      <c r="T865" s="2">
        <v>0.01</v>
      </c>
      <c r="U865" s="22">
        <v>42429</v>
      </c>
      <c r="V865" s="7" t="str">
        <f t="shared" ca="1" si="26"/>
        <v>http://keyinvest-de.ubs.com/DE/Showpage.aspx?pageID=5&amp;wkn=UT6RCV</v>
      </c>
      <c r="W865" s="7" t="str">
        <f t="shared" ca="1" si="27"/>
        <v>DEUT6RCV=UBSF</v>
      </c>
    </row>
    <row r="866" spans="1:23">
      <c r="A866" s="7" t="s">
        <v>18</v>
      </c>
      <c r="B866" s="7" t="s">
        <v>4</v>
      </c>
      <c r="C866" t="s">
        <v>1558</v>
      </c>
      <c r="D866" t="s">
        <v>90</v>
      </c>
      <c r="E866">
        <v>7.7169999999999996</v>
      </c>
      <c r="F866" t="s">
        <v>89</v>
      </c>
      <c r="G866" t="s">
        <v>91</v>
      </c>
      <c r="H866" s="21"/>
      <c r="I866" s="13">
        <v>42888</v>
      </c>
      <c r="J866" s="13">
        <v>42895</v>
      </c>
      <c r="L866" s="9">
        <v>1</v>
      </c>
      <c r="M866" s="21"/>
      <c r="P866">
        <v>8</v>
      </c>
      <c r="Q866" s="21">
        <v>8</v>
      </c>
      <c r="R866">
        <v>8</v>
      </c>
      <c r="S866">
        <v>6</v>
      </c>
      <c r="T866" s="2">
        <v>0.01</v>
      </c>
      <c r="U866" s="22">
        <v>42429</v>
      </c>
      <c r="V866" s="7" t="str">
        <f t="shared" ca="1" si="26"/>
        <v>http://keyinvest-de.ubs.com/DE/Showpage.aspx?pageID=5&amp;wkn=UT6RD7</v>
      </c>
      <c r="W866" s="7" t="str">
        <f t="shared" ca="1" si="27"/>
        <v>DEUT6RD7=UBSF</v>
      </c>
    </row>
    <row r="867" spans="1:23">
      <c r="A867" s="7" t="s">
        <v>18</v>
      </c>
      <c r="B867" s="7" t="s">
        <v>4</v>
      </c>
      <c r="C867" t="s">
        <v>433</v>
      </c>
      <c r="D867" t="s">
        <v>96</v>
      </c>
      <c r="E867">
        <v>227.5</v>
      </c>
      <c r="F867" t="s">
        <v>119</v>
      </c>
      <c r="G867" t="s">
        <v>120</v>
      </c>
      <c r="H867" s="12"/>
      <c r="I867" s="13">
        <v>42552</v>
      </c>
      <c r="J867" s="13">
        <v>42559</v>
      </c>
      <c r="L867" s="9">
        <v>1</v>
      </c>
      <c r="M867" s="12"/>
      <c r="P867">
        <v>250</v>
      </c>
      <c r="Q867">
        <v>250</v>
      </c>
      <c r="R867">
        <v>250</v>
      </c>
      <c r="S867">
        <v>175</v>
      </c>
      <c r="T867" s="2">
        <v>7.4999999999999997E-3</v>
      </c>
      <c r="U867" s="22">
        <v>42429</v>
      </c>
      <c r="V867" s="7" t="str">
        <f t="shared" ca="1" si="26"/>
        <v>http://keyinvest-de.ubs.com/DE/Showpage.aspx?pageID=5&amp;wkn=UT7RRU</v>
      </c>
      <c r="W867" s="7" t="str">
        <f t="shared" ca="1" si="27"/>
        <v>DEUT7RRU=UBSF</v>
      </c>
    </row>
    <row r="868" spans="1:23">
      <c r="A868" s="7" t="s">
        <v>18</v>
      </c>
      <c r="B868" s="7" t="s">
        <v>4</v>
      </c>
      <c r="C868" t="s">
        <v>434</v>
      </c>
      <c r="D868" t="s">
        <v>96</v>
      </c>
      <c r="E868">
        <v>227.5</v>
      </c>
      <c r="F868" t="s">
        <v>119</v>
      </c>
      <c r="G868" t="s">
        <v>120</v>
      </c>
      <c r="H868" s="12"/>
      <c r="I868" s="13">
        <v>42769</v>
      </c>
      <c r="J868" s="13">
        <v>42776</v>
      </c>
      <c r="L868" s="9">
        <v>1</v>
      </c>
      <c r="M868" s="12"/>
      <c r="P868">
        <v>230</v>
      </c>
      <c r="Q868">
        <v>230</v>
      </c>
      <c r="R868">
        <v>230</v>
      </c>
      <c r="S868">
        <v>175</v>
      </c>
      <c r="T868" s="2">
        <v>0.01</v>
      </c>
      <c r="U868" s="22">
        <v>42429</v>
      </c>
      <c r="V868" s="7" t="str">
        <f t="shared" ca="1" si="26"/>
        <v>http://keyinvest-de.ubs.com/DE/Showpage.aspx?pageID=5&amp;wkn=UT7RS6</v>
      </c>
      <c r="W868" s="7" t="str">
        <f t="shared" ca="1" si="27"/>
        <v>DEUT7RS6=UBSF</v>
      </c>
    </row>
    <row r="869" spans="1:23">
      <c r="A869" s="7" t="s">
        <v>18</v>
      </c>
      <c r="B869" s="7" t="s">
        <v>4</v>
      </c>
      <c r="C869" t="s">
        <v>435</v>
      </c>
      <c r="D869" t="s">
        <v>96</v>
      </c>
      <c r="E869">
        <v>227.5</v>
      </c>
      <c r="F869" t="s">
        <v>119</v>
      </c>
      <c r="G869" t="s">
        <v>120</v>
      </c>
      <c r="H869" s="12"/>
      <c r="I869" s="13">
        <v>42832</v>
      </c>
      <c r="J869" s="13">
        <v>42843</v>
      </c>
      <c r="L869" s="9">
        <v>1</v>
      </c>
      <c r="M869" s="12"/>
      <c r="P869">
        <v>220</v>
      </c>
      <c r="Q869">
        <v>220</v>
      </c>
      <c r="R869">
        <v>220</v>
      </c>
      <c r="S869">
        <v>150</v>
      </c>
      <c r="T869" s="2">
        <v>0.01</v>
      </c>
      <c r="U869" s="22">
        <v>42429</v>
      </c>
      <c r="V869" s="7" t="str">
        <f t="shared" ca="1" si="26"/>
        <v>http://keyinvest-de.ubs.com/DE/Showpage.aspx?pageID=5&amp;wkn=UT60HP</v>
      </c>
      <c r="W869" s="7" t="str">
        <f t="shared" ca="1" si="27"/>
        <v>DEUT60HP=UBSF</v>
      </c>
    </row>
    <row r="870" spans="1:23">
      <c r="A870" s="7" t="s">
        <v>18</v>
      </c>
      <c r="B870" s="7" t="s">
        <v>4</v>
      </c>
      <c r="C870" t="s">
        <v>436</v>
      </c>
      <c r="D870" t="s">
        <v>96</v>
      </c>
      <c r="E870">
        <v>227.5</v>
      </c>
      <c r="F870" t="s">
        <v>119</v>
      </c>
      <c r="G870" t="s">
        <v>120</v>
      </c>
      <c r="H870" s="12"/>
      <c r="I870" s="13">
        <v>42832</v>
      </c>
      <c r="J870" s="13">
        <v>42843</v>
      </c>
      <c r="L870" s="9">
        <v>1</v>
      </c>
      <c r="M870" s="12"/>
      <c r="P870">
        <v>230</v>
      </c>
      <c r="Q870">
        <v>230</v>
      </c>
      <c r="R870">
        <v>230</v>
      </c>
      <c r="S870">
        <v>175</v>
      </c>
      <c r="T870" s="2">
        <v>0.01</v>
      </c>
      <c r="U870" s="22">
        <v>42429</v>
      </c>
      <c r="V870" s="7" t="str">
        <f t="shared" ca="1" si="26"/>
        <v>http://keyinvest-de.ubs.com/DE/Showpage.aspx?pageID=5&amp;wkn=UT7WHB</v>
      </c>
      <c r="W870" s="7" t="str">
        <f t="shared" ca="1" si="27"/>
        <v>DEUT7WHB=UBSF</v>
      </c>
    </row>
    <row r="871" spans="1:23">
      <c r="A871" s="7" t="s">
        <v>18</v>
      </c>
      <c r="B871" s="7" t="s">
        <v>4</v>
      </c>
      <c r="C871" t="s">
        <v>1193</v>
      </c>
      <c r="D871" t="s">
        <v>96</v>
      </c>
      <c r="E871">
        <v>201.3</v>
      </c>
      <c r="F871" t="s">
        <v>119</v>
      </c>
      <c r="G871" t="s">
        <v>120</v>
      </c>
      <c r="H871" s="12"/>
      <c r="I871" s="13">
        <v>42552</v>
      </c>
      <c r="J871" s="13">
        <v>42559</v>
      </c>
      <c r="L871" s="9">
        <v>1</v>
      </c>
      <c r="M871" s="12"/>
      <c r="P871">
        <v>200</v>
      </c>
      <c r="Q871">
        <v>200</v>
      </c>
      <c r="R871">
        <v>200</v>
      </c>
      <c r="S871">
        <v>150</v>
      </c>
      <c r="T871" s="2">
        <v>7.4999999999999997E-3</v>
      </c>
      <c r="U871" s="22">
        <v>42429</v>
      </c>
      <c r="V871" s="7" t="str">
        <f t="shared" ca="1" si="26"/>
        <v>http://keyinvest-de.ubs.com/DE/Showpage.aspx?pageID=5&amp;wkn=UT69WA</v>
      </c>
      <c r="W871" s="7" t="str">
        <f t="shared" ca="1" si="27"/>
        <v>DEUT69WA=UBSF</v>
      </c>
    </row>
    <row r="872" spans="1:23">
      <c r="A872" s="7" t="s">
        <v>18</v>
      </c>
      <c r="B872" s="7" t="s">
        <v>4</v>
      </c>
      <c r="C872" t="s">
        <v>1194</v>
      </c>
      <c r="D872" t="s">
        <v>96</v>
      </c>
      <c r="E872">
        <v>201.3</v>
      </c>
      <c r="F872" t="s">
        <v>119</v>
      </c>
      <c r="G872" t="s">
        <v>120</v>
      </c>
      <c r="H872" s="21"/>
      <c r="I872" s="13">
        <v>42769</v>
      </c>
      <c r="J872" s="13">
        <v>42776</v>
      </c>
      <c r="L872" s="9">
        <v>1</v>
      </c>
      <c r="M872" s="21"/>
      <c r="P872">
        <v>200</v>
      </c>
      <c r="Q872">
        <v>200</v>
      </c>
      <c r="R872">
        <v>200</v>
      </c>
      <c r="S872">
        <v>150</v>
      </c>
      <c r="T872" s="2">
        <v>0.01</v>
      </c>
      <c r="U872" s="22">
        <v>42429</v>
      </c>
      <c r="V872" s="7" t="str">
        <f t="shared" ca="1" si="26"/>
        <v>http://keyinvest-de.ubs.com/DE/Showpage.aspx?pageID=5&amp;wkn=UT612P</v>
      </c>
      <c r="W872" s="7" t="str">
        <f t="shared" ca="1" si="27"/>
        <v>DEUT612P=UBSF</v>
      </c>
    </row>
    <row r="873" spans="1:23">
      <c r="A873" s="7" t="s">
        <v>18</v>
      </c>
      <c r="B873" s="7" t="s">
        <v>4</v>
      </c>
      <c r="C873" t="s">
        <v>1195</v>
      </c>
      <c r="D873" t="s">
        <v>96</v>
      </c>
      <c r="E873">
        <v>201.3</v>
      </c>
      <c r="F873" t="s">
        <v>119</v>
      </c>
      <c r="G873" t="s">
        <v>120</v>
      </c>
      <c r="H873" s="21"/>
      <c r="I873" s="13">
        <v>42832</v>
      </c>
      <c r="J873" s="13">
        <v>42843</v>
      </c>
      <c r="L873" s="9">
        <v>1</v>
      </c>
      <c r="M873" s="21"/>
      <c r="P873">
        <v>210</v>
      </c>
      <c r="Q873" s="12">
        <v>210</v>
      </c>
      <c r="R873">
        <v>210</v>
      </c>
      <c r="S873">
        <v>150</v>
      </c>
      <c r="T873" s="2">
        <v>0.01</v>
      </c>
      <c r="U873" s="22">
        <v>42429</v>
      </c>
      <c r="V873" s="7" t="str">
        <f t="shared" ca="1" si="26"/>
        <v>http://keyinvest-de.ubs.com/DE/Showpage.aspx?pageID=5&amp;wkn=UT60QP</v>
      </c>
      <c r="W873" s="7" t="str">
        <f t="shared" ca="1" si="27"/>
        <v>DEUT60QP=UBSF</v>
      </c>
    </row>
    <row r="874" spans="1:23">
      <c r="A874" s="7" t="s">
        <v>18</v>
      </c>
      <c r="B874" s="7" t="s">
        <v>4</v>
      </c>
      <c r="C874" t="s">
        <v>1559</v>
      </c>
      <c r="D874" t="s">
        <v>96</v>
      </c>
      <c r="E874">
        <v>197.5</v>
      </c>
      <c r="F874" t="s">
        <v>119</v>
      </c>
      <c r="G874" t="s">
        <v>120</v>
      </c>
      <c r="H874" s="21"/>
      <c r="I874" s="13">
        <v>42587</v>
      </c>
      <c r="J874" s="13">
        <v>42594</v>
      </c>
      <c r="L874" s="9">
        <v>1</v>
      </c>
      <c r="M874" s="21"/>
      <c r="P874">
        <v>200</v>
      </c>
      <c r="Q874" s="12">
        <v>200</v>
      </c>
      <c r="R874">
        <v>200</v>
      </c>
      <c r="S874">
        <v>150</v>
      </c>
      <c r="T874" s="2">
        <v>7.4999999999999997E-3</v>
      </c>
      <c r="U874" s="22">
        <v>42429</v>
      </c>
      <c r="V874" s="7" t="str">
        <f t="shared" ca="1" si="26"/>
        <v>http://keyinvest-de.ubs.com/DE/Showpage.aspx?pageID=5&amp;wkn=UT7AJL</v>
      </c>
      <c r="W874" s="7" t="str">
        <f t="shared" ca="1" si="27"/>
        <v>DEUT7AJL=UBSF</v>
      </c>
    </row>
    <row r="875" spans="1:23">
      <c r="A875" s="7" t="s">
        <v>18</v>
      </c>
      <c r="B875" s="7" t="s">
        <v>4</v>
      </c>
      <c r="C875" t="s">
        <v>1560</v>
      </c>
      <c r="D875" t="s">
        <v>96</v>
      </c>
      <c r="E875">
        <v>197.5</v>
      </c>
      <c r="F875" t="s">
        <v>119</v>
      </c>
      <c r="G875" t="s">
        <v>120</v>
      </c>
      <c r="H875" s="21"/>
      <c r="I875" s="13">
        <v>42797</v>
      </c>
      <c r="J875" s="13">
        <v>42804</v>
      </c>
      <c r="L875" s="9">
        <v>1</v>
      </c>
      <c r="M875" s="21"/>
      <c r="P875">
        <v>200</v>
      </c>
      <c r="Q875">
        <v>200</v>
      </c>
      <c r="R875">
        <v>200</v>
      </c>
      <c r="S875">
        <v>160</v>
      </c>
      <c r="T875" s="2">
        <v>0.01</v>
      </c>
      <c r="U875" s="22">
        <v>42429</v>
      </c>
      <c r="V875" s="7" t="str">
        <f t="shared" ca="1" si="26"/>
        <v>http://keyinvest-de.ubs.com/DE/Showpage.aspx?pageID=5&amp;wkn=UT7TGN</v>
      </c>
      <c r="W875" s="7" t="str">
        <f t="shared" ca="1" si="27"/>
        <v>DEUT7TGN=UBSF</v>
      </c>
    </row>
    <row r="876" spans="1:23">
      <c r="A876" s="7" t="s">
        <v>18</v>
      </c>
      <c r="B876" s="7" t="s">
        <v>4</v>
      </c>
      <c r="C876" t="s">
        <v>1561</v>
      </c>
      <c r="D876" t="s">
        <v>96</v>
      </c>
      <c r="E876">
        <v>197.5</v>
      </c>
      <c r="F876" t="s">
        <v>119</v>
      </c>
      <c r="G876" t="s">
        <v>120</v>
      </c>
      <c r="H876" s="21"/>
      <c r="I876" s="13">
        <v>42888</v>
      </c>
      <c r="J876" s="13">
        <v>42895</v>
      </c>
      <c r="L876" s="9">
        <v>1</v>
      </c>
      <c r="M876" s="21"/>
      <c r="P876">
        <v>200</v>
      </c>
      <c r="Q876" s="21">
        <v>200</v>
      </c>
      <c r="R876">
        <v>200</v>
      </c>
      <c r="S876">
        <v>150</v>
      </c>
      <c r="T876" s="2">
        <v>0.01</v>
      </c>
      <c r="U876" s="22">
        <v>42429</v>
      </c>
      <c r="V876" s="7" t="str">
        <f t="shared" ca="1" si="26"/>
        <v>http://keyinvest-de.ubs.com/DE/Showpage.aspx?pageID=5&amp;wkn=UT63FH</v>
      </c>
      <c r="W876" s="7" t="str">
        <f t="shared" ca="1" si="27"/>
        <v>DEUT63FH=UBSF</v>
      </c>
    </row>
    <row r="877" spans="1:23">
      <c r="A877" s="7" t="s">
        <v>18</v>
      </c>
      <c r="B877" s="7" t="s">
        <v>4</v>
      </c>
      <c r="C877" t="s">
        <v>437</v>
      </c>
      <c r="D877" t="s">
        <v>1</v>
      </c>
      <c r="E877">
        <v>78.38</v>
      </c>
      <c r="F877" t="s">
        <v>27</v>
      </c>
      <c r="G877" t="s">
        <v>28</v>
      </c>
      <c r="H877" s="21"/>
      <c r="I877" s="13">
        <v>42552</v>
      </c>
      <c r="J877" s="13">
        <v>42559</v>
      </c>
      <c r="L877" s="9">
        <v>1</v>
      </c>
      <c r="M877" s="21"/>
      <c r="P877">
        <v>85</v>
      </c>
      <c r="Q877" s="21">
        <v>85</v>
      </c>
      <c r="R877">
        <v>85</v>
      </c>
      <c r="S877">
        <v>55</v>
      </c>
      <c r="T877" s="2">
        <v>7.4999999999999997E-3</v>
      </c>
      <c r="U877" s="22">
        <v>42429</v>
      </c>
      <c r="V877" s="7" t="str">
        <f t="shared" ca="1" si="26"/>
        <v>http://keyinvest-de.ubs.com/DE/Showpage.aspx?pageID=5&amp;wkn=UT659T</v>
      </c>
      <c r="W877" s="7" t="str">
        <f t="shared" ca="1" si="27"/>
        <v>DEUT659T=UBSF</v>
      </c>
    </row>
    <row r="878" spans="1:23">
      <c r="A878" s="7" t="s">
        <v>18</v>
      </c>
      <c r="B878" s="7" t="s">
        <v>4</v>
      </c>
      <c r="C878" t="s">
        <v>438</v>
      </c>
      <c r="D878" t="s">
        <v>1</v>
      </c>
      <c r="E878">
        <v>78.38</v>
      </c>
      <c r="F878" t="s">
        <v>27</v>
      </c>
      <c r="G878" t="s">
        <v>28</v>
      </c>
      <c r="H878" s="21"/>
      <c r="I878" s="13">
        <v>42769</v>
      </c>
      <c r="J878" s="13">
        <v>42776</v>
      </c>
      <c r="L878" s="9">
        <v>1</v>
      </c>
      <c r="M878" s="21"/>
      <c r="P878">
        <v>85</v>
      </c>
      <c r="Q878" s="21">
        <v>85</v>
      </c>
      <c r="R878">
        <v>85</v>
      </c>
      <c r="S878">
        <v>50</v>
      </c>
      <c r="T878" s="2">
        <v>0.01</v>
      </c>
      <c r="U878" s="22">
        <v>42429</v>
      </c>
      <c r="V878" s="7" t="str">
        <f t="shared" ca="1" si="26"/>
        <v>http://keyinvest-de.ubs.com/DE/Showpage.aspx?pageID=5&amp;wkn=UT64Y5</v>
      </c>
      <c r="W878" s="7" t="str">
        <f t="shared" ca="1" si="27"/>
        <v>DEUT64Y5=UBSF</v>
      </c>
    </row>
    <row r="879" spans="1:23">
      <c r="A879" s="7" t="s">
        <v>18</v>
      </c>
      <c r="B879" s="7" t="s">
        <v>4</v>
      </c>
      <c r="C879" t="s">
        <v>439</v>
      </c>
      <c r="D879" t="s">
        <v>1</v>
      </c>
      <c r="E879">
        <v>78.38</v>
      </c>
      <c r="F879" t="s">
        <v>27</v>
      </c>
      <c r="G879" t="s">
        <v>28</v>
      </c>
      <c r="H879" s="21"/>
      <c r="I879" s="13">
        <v>42832</v>
      </c>
      <c r="J879" s="13">
        <v>42843</v>
      </c>
      <c r="L879" s="9">
        <v>1</v>
      </c>
      <c r="M879" s="21"/>
      <c r="P879">
        <v>75</v>
      </c>
      <c r="Q879">
        <v>75</v>
      </c>
      <c r="R879">
        <v>75</v>
      </c>
      <c r="S879">
        <v>50</v>
      </c>
      <c r="T879" s="2">
        <v>0.01</v>
      </c>
      <c r="U879" s="22">
        <v>42429</v>
      </c>
      <c r="V879" s="7" t="str">
        <f t="shared" ca="1" si="26"/>
        <v>http://keyinvest-de.ubs.com/DE/Showpage.aspx?pageID=5&amp;wkn=UT6ZCM</v>
      </c>
      <c r="W879" s="7" t="str">
        <f t="shared" ca="1" si="27"/>
        <v>DEUT6ZCM=UBSF</v>
      </c>
    </row>
    <row r="880" spans="1:23">
      <c r="A880" s="7" t="s">
        <v>18</v>
      </c>
      <c r="B880" s="7" t="s">
        <v>4</v>
      </c>
      <c r="C880" t="s">
        <v>440</v>
      </c>
      <c r="D880" t="s">
        <v>1</v>
      </c>
      <c r="E880">
        <v>78.38</v>
      </c>
      <c r="F880" t="s">
        <v>27</v>
      </c>
      <c r="G880" t="s">
        <v>28</v>
      </c>
      <c r="H880" s="21"/>
      <c r="I880" s="13">
        <v>42832</v>
      </c>
      <c r="J880" s="13">
        <v>42843</v>
      </c>
      <c r="L880" s="9">
        <v>1</v>
      </c>
      <c r="M880" s="21"/>
      <c r="P880">
        <v>80</v>
      </c>
      <c r="Q880">
        <v>80</v>
      </c>
      <c r="R880">
        <v>80</v>
      </c>
      <c r="S880">
        <v>60</v>
      </c>
      <c r="T880" s="2">
        <v>0.01</v>
      </c>
      <c r="U880" s="22">
        <v>42429</v>
      </c>
      <c r="V880" s="7" t="str">
        <f t="shared" ca="1" si="26"/>
        <v>http://keyinvest-de.ubs.com/DE/Showpage.aspx?pageID=5&amp;wkn=UT6TZJ</v>
      </c>
      <c r="W880" s="7" t="str">
        <f t="shared" ca="1" si="27"/>
        <v>DEUT6TZJ=UBSF</v>
      </c>
    </row>
    <row r="881" spans="1:23">
      <c r="A881" s="7" t="s">
        <v>18</v>
      </c>
      <c r="B881" s="7" t="s">
        <v>4</v>
      </c>
      <c r="C881" t="s">
        <v>1196</v>
      </c>
      <c r="D881" t="s">
        <v>1</v>
      </c>
      <c r="E881">
        <v>68.13</v>
      </c>
      <c r="F881" t="s">
        <v>27</v>
      </c>
      <c r="G881" t="s">
        <v>28</v>
      </c>
      <c r="H881" s="21"/>
      <c r="I881" s="13">
        <v>42552</v>
      </c>
      <c r="J881" s="13">
        <v>42559</v>
      </c>
      <c r="L881" s="9">
        <v>1</v>
      </c>
      <c r="M881" s="21"/>
      <c r="P881">
        <v>70</v>
      </c>
      <c r="Q881">
        <v>70</v>
      </c>
      <c r="R881">
        <v>70</v>
      </c>
      <c r="S881">
        <v>50</v>
      </c>
      <c r="T881" s="2">
        <v>7.4999999999999997E-3</v>
      </c>
      <c r="U881" s="22">
        <v>42429</v>
      </c>
      <c r="V881" s="7" t="str">
        <f t="shared" ca="1" si="26"/>
        <v>http://keyinvest-de.ubs.com/DE/Showpage.aspx?pageID=5&amp;wkn=UT6131</v>
      </c>
      <c r="W881" s="7" t="str">
        <f t="shared" ca="1" si="27"/>
        <v>DEUT6131=UBSF</v>
      </c>
    </row>
    <row r="882" spans="1:23">
      <c r="A882" s="7" t="s">
        <v>18</v>
      </c>
      <c r="B882" s="7" t="s">
        <v>4</v>
      </c>
      <c r="C882" t="s">
        <v>1197</v>
      </c>
      <c r="D882" t="s">
        <v>1</v>
      </c>
      <c r="E882">
        <v>68.13</v>
      </c>
      <c r="F882" t="s">
        <v>27</v>
      </c>
      <c r="G882" t="s">
        <v>28</v>
      </c>
      <c r="H882" s="21"/>
      <c r="I882" s="13">
        <v>42769</v>
      </c>
      <c r="J882" s="13">
        <v>42776</v>
      </c>
      <c r="L882" s="9">
        <v>1</v>
      </c>
      <c r="M882" s="21"/>
      <c r="P882">
        <v>70</v>
      </c>
      <c r="Q882">
        <v>70</v>
      </c>
      <c r="R882">
        <v>70</v>
      </c>
      <c r="S882">
        <v>50</v>
      </c>
      <c r="T882" s="2">
        <v>0.01</v>
      </c>
      <c r="U882" s="22">
        <v>42429</v>
      </c>
      <c r="V882" s="7" t="str">
        <f t="shared" ca="1" si="26"/>
        <v>http://keyinvest-de.ubs.com/DE/Showpage.aspx?pageID=5&amp;wkn=UT6ZJD</v>
      </c>
      <c r="W882" s="7" t="str">
        <f t="shared" ca="1" si="27"/>
        <v>DEUT6ZJD=UBSF</v>
      </c>
    </row>
    <row r="883" spans="1:23">
      <c r="A883" s="7" t="s">
        <v>18</v>
      </c>
      <c r="B883" s="7" t="s">
        <v>4</v>
      </c>
      <c r="C883" s="21" t="s">
        <v>1198</v>
      </c>
      <c r="D883" t="s">
        <v>1</v>
      </c>
      <c r="E883">
        <v>68.13</v>
      </c>
      <c r="F883" t="s">
        <v>27</v>
      </c>
      <c r="G883" t="s">
        <v>28</v>
      </c>
      <c r="H883" s="21"/>
      <c r="I883" s="13">
        <v>42832</v>
      </c>
      <c r="J883" s="13">
        <v>42843</v>
      </c>
      <c r="L883" s="9">
        <v>1</v>
      </c>
      <c r="M883" s="21"/>
      <c r="P883">
        <v>70</v>
      </c>
      <c r="Q883" s="12">
        <v>70</v>
      </c>
      <c r="R883">
        <v>70</v>
      </c>
      <c r="S883">
        <v>50</v>
      </c>
      <c r="T883" s="2">
        <v>0.01</v>
      </c>
      <c r="U883" s="22">
        <v>42429</v>
      </c>
      <c r="V883" s="7" t="str">
        <f t="shared" ca="1" si="26"/>
        <v>http://keyinvest-de.ubs.com/DE/Showpage.aspx?pageID=5&amp;wkn=UT6U3H</v>
      </c>
      <c r="W883" s="7" t="str">
        <f t="shared" ca="1" si="27"/>
        <v>DEUT6U3H=UBSF</v>
      </c>
    </row>
    <row r="884" spans="1:23">
      <c r="A884" s="7" t="s">
        <v>18</v>
      </c>
      <c r="B884" s="7" t="s">
        <v>4</v>
      </c>
      <c r="C884" s="21" t="s">
        <v>1562</v>
      </c>
      <c r="D884" t="s">
        <v>1</v>
      </c>
      <c r="E884">
        <v>65.09</v>
      </c>
      <c r="F884" t="s">
        <v>27</v>
      </c>
      <c r="G884" t="s">
        <v>28</v>
      </c>
      <c r="H884" s="21"/>
      <c r="I884" s="13">
        <v>42587</v>
      </c>
      <c r="J884" s="13">
        <v>42594</v>
      </c>
      <c r="L884" s="9">
        <v>1</v>
      </c>
      <c r="M884" s="21"/>
      <c r="P884">
        <v>65</v>
      </c>
      <c r="Q884">
        <v>65</v>
      </c>
      <c r="R884">
        <v>65</v>
      </c>
      <c r="S884">
        <v>50</v>
      </c>
      <c r="T884" s="2">
        <v>7.4999999999999997E-3</v>
      </c>
      <c r="U884" s="22">
        <v>42429</v>
      </c>
      <c r="V884" s="7" t="str">
        <f t="shared" ca="1" si="26"/>
        <v>http://keyinvest-de.ubs.com/DE/Showpage.aspx?pageID=5&amp;wkn=UT6XEZ</v>
      </c>
      <c r="W884" s="7" t="str">
        <f t="shared" ca="1" si="27"/>
        <v>DEUT6XEZ=UBSF</v>
      </c>
    </row>
    <row r="885" spans="1:23">
      <c r="A885" s="7" t="s">
        <v>18</v>
      </c>
      <c r="B885" s="7" t="s">
        <v>4</v>
      </c>
      <c r="C885" s="21" t="s">
        <v>1563</v>
      </c>
      <c r="D885" t="s">
        <v>1</v>
      </c>
      <c r="E885">
        <v>65.09</v>
      </c>
      <c r="F885" t="s">
        <v>27</v>
      </c>
      <c r="G885" t="s">
        <v>28</v>
      </c>
      <c r="H885" s="21"/>
      <c r="I885" s="13">
        <v>42797</v>
      </c>
      <c r="J885" s="13">
        <v>42804</v>
      </c>
      <c r="L885" s="9">
        <v>1</v>
      </c>
      <c r="M885" s="21"/>
      <c r="P885">
        <v>65</v>
      </c>
      <c r="Q885">
        <v>65</v>
      </c>
      <c r="R885">
        <v>65</v>
      </c>
      <c r="S885">
        <v>50</v>
      </c>
      <c r="T885" s="2">
        <v>0.01</v>
      </c>
      <c r="U885" s="22">
        <v>42429</v>
      </c>
      <c r="V885" s="7" t="str">
        <f t="shared" ca="1" si="26"/>
        <v>http://keyinvest-de.ubs.com/DE/Showpage.aspx?pageID=5&amp;wkn=UT6RCW</v>
      </c>
      <c r="W885" s="7" t="str">
        <f t="shared" ca="1" si="27"/>
        <v>DEUT6RCW=UBSF</v>
      </c>
    </row>
    <row r="886" spans="1:23">
      <c r="A886" s="7" t="s">
        <v>18</v>
      </c>
      <c r="B886" s="7" t="s">
        <v>4</v>
      </c>
      <c r="C886" s="21" t="s">
        <v>1564</v>
      </c>
      <c r="D886" t="s">
        <v>1</v>
      </c>
      <c r="E886">
        <v>65.09</v>
      </c>
      <c r="F886" t="s">
        <v>27</v>
      </c>
      <c r="G886" t="s">
        <v>28</v>
      </c>
      <c r="H886" s="21"/>
      <c r="I886" s="13">
        <v>42888</v>
      </c>
      <c r="J886" s="13">
        <v>42895</v>
      </c>
      <c r="L886" s="9">
        <v>1</v>
      </c>
      <c r="M886" s="21"/>
      <c r="P886">
        <v>70</v>
      </c>
      <c r="Q886">
        <v>70</v>
      </c>
      <c r="R886">
        <v>70</v>
      </c>
      <c r="S886">
        <v>55</v>
      </c>
      <c r="T886" s="2">
        <v>0.01</v>
      </c>
      <c r="U886" s="22">
        <v>42429</v>
      </c>
      <c r="V886" s="7" t="str">
        <f t="shared" ca="1" si="26"/>
        <v>http://keyinvest-de.ubs.com/DE/Showpage.aspx?pageID=5&amp;wkn=UT67HP</v>
      </c>
      <c r="W886" s="7" t="str">
        <f t="shared" ca="1" si="27"/>
        <v>DEUT67HP=UBSF</v>
      </c>
    </row>
    <row r="887" spans="1:23">
      <c r="A887" s="7" t="s">
        <v>18</v>
      </c>
      <c r="B887" s="7" t="s">
        <v>4</v>
      </c>
      <c r="C887" s="21" t="s">
        <v>381</v>
      </c>
      <c r="D887" t="s">
        <v>8</v>
      </c>
      <c r="E887">
        <v>10860.14</v>
      </c>
      <c r="F887" t="s">
        <v>10</v>
      </c>
      <c r="G887" t="s">
        <v>8</v>
      </c>
      <c r="H887" s="21"/>
      <c r="I887" s="13">
        <v>42552</v>
      </c>
      <c r="J887" s="13">
        <v>42559</v>
      </c>
      <c r="L887" s="9">
        <v>0.01</v>
      </c>
      <c r="M887" s="21"/>
      <c r="P887">
        <v>12000</v>
      </c>
      <c r="Q887">
        <v>12000</v>
      </c>
      <c r="R887">
        <v>12000</v>
      </c>
      <c r="S887">
        <v>8500</v>
      </c>
      <c r="T887" s="2">
        <v>7.4999999999999997E-3</v>
      </c>
      <c r="U887" s="22">
        <v>42429</v>
      </c>
      <c r="V887" s="7" t="str">
        <f t="shared" ca="1" si="26"/>
        <v>http://keyinvest-de.ubs.com/DE/Showpage.aspx?pageID=5&amp;wkn=UT64S0</v>
      </c>
      <c r="W887" s="7" t="str">
        <f t="shared" ca="1" si="27"/>
        <v>DEUT64S0=UBSF</v>
      </c>
    </row>
    <row r="888" spans="1:23">
      <c r="A888" s="7" t="s">
        <v>18</v>
      </c>
      <c r="B888" s="7" t="s">
        <v>4</v>
      </c>
      <c r="C888" t="s">
        <v>382</v>
      </c>
      <c r="D888" t="s">
        <v>8</v>
      </c>
      <c r="E888">
        <v>10860.14</v>
      </c>
      <c r="F888" t="s">
        <v>10</v>
      </c>
      <c r="G888" t="s">
        <v>8</v>
      </c>
      <c r="H888" s="21"/>
      <c r="I888" s="13">
        <v>42769</v>
      </c>
      <c r="J888" s="13">
        <v>42776</v>
      </c>
      <c r="L888" s="9">
        <v>0.01</v>
      </c>
      <c r="M888" s="21"/>
      <c r="P888">
        <v>12000</v>
      </c>
      <c r="Q888" s="21">
        <v>12000</v>
      </c>
      <c r="R888">
        <v>12000</v>
      </c>
      <c r="S888">
        <v>8500</v>
      </c>
      <c r="T888" s="2">
        <v>0.01</v>
      </c>
      <c r="U888" s="22">
        <v>42429</v>
      </c>
      <c r="V888" s="7" t="str">
        <f t="shared" ca="1" si="26"/>
        <v>http://keyinvest-de.ubs.com/DE/Showpage.aspx?pageID=5&amp;wkn=UT7DR0</v>
      </c>
      <c r="W888" s="7" t="str">
        <f t="shared" ca="1" si="27"/>
        <v>DEUT7DR0=UBSF</v>
      </c>
    </row>
    <row r="889" spans="1:23">
      <c r="A889" s="7" t="s">
        <v>18</v>
      </c>
      <c r="B889" s="7" t="s">
        <v>4</v>
      </c>
      <c r="C889" t="s">
        <v>383</v>
      </c>
      <c r="D889" t="s">
        <v>8</v>
      </c>
      <c r="E889">
        <v>10860.14</v>
      </c>
      <c r="F889" t="s">
        <v>10</v>
      </c>
      <c r="G889" t="s">
        <v>8</v>
      </c>
      <c r="H889" s="21"/>
      <c r="I889" s="13">
        <v>42832</v>
      </c>
      <c r="J889" s="13">
        <v>42843</v>
      </c>
      <c r="L889" s="9">
        <v>0.01</v>
      </c>
      <c r="M889" s="21"/>
      <c r="P889">
        <v>11000</v>
      </c>
      <c r="Q889" s="21">
        <v>11000</v>
      </c>
      <c r="R889">
        <v>11000</v>
      </c>
      <c r="S889">
        <v>8000</v>
      </c>
      <c r="T889" s="2">
        <v>0.01</v>
      </c>
      <c r="U889" s="22">
        <v>42429</v>
      </c>
      <c r="V889" s="7" t="str">
        <f t="shared" ca="1" si="26"/>
        <v>http://keyinvest-de.ubs.com/DE/Showpage.aspx?pageID=5&amp;wkn=UT6540</v>
      </c>
      <c r="W889" s="7" t="str">
        <f t="shared" ca="1" si="27"/>
        <v>DEUT6540=UBSF</v>
      </c>
    </row>
    <row r="890" spans="1:23">
      <c r="A890" s="7" t="s">
        <v>18</v>
      </c>
      <c r="B890" s="7" t="s">
        <v>4</v>
      </c>
      <c r="C890" t="s">
        <v>384</v>
      </c>
      <c r="D890" t="s">
        <v>8</v>
      </c>
      <c r="E890">
        <v>10860.14</v>
      </c>
      <c r="F890" t="s">
        <v>10</v>
      </c>
      <c r="G890" t="s">
        <v>8</v>
      </c>
      <c r="H890" s="21"/>
      <c r="I890" s="13">
        <v>42832</v>
      </c>
      <c r="J890" s="13">
        <v>42843</v>
      </c>
      <c r="L890" s="9">
        <v>0.01</v>
      </c>
      <c r="M890" s="21"/>
      <c r="P890">
        <v>12500</v>
      </c>
      <c r="Q890" s="21">
        <v>12500</v>
      </c>
      <c r="R890">
        <v>12500</v>
      </c>
      <c r="S890">
        <v>9000</v>
      </c>
      <c r="T890" s="2">
        <v>0.01</v>
      </c>
      <c r="U890" s="22">
        <v>42429</v>
      </c>
      <c r="V890" s="7" t="str">
        <f t="shared" ca="1" si="26"/>
        <v>http://keyinvest-de.ubs.com/DE/Showpage.aspx?pageID=5&amp;wkn=UT7RLL</v>
      </c>
      <c r="W890" s="7" t="str">
        <f t="shared" ca="1" si="27"/>
        <v>DEUT7RLL=UBSF</v>
      </c>
    </row>
    <row r="891" spans="1:23">
      <c r="A891" s="7" t="s">
        <v>18</v>
      </c>
      <c r="B891" s="7" t="s">
        <v>4</v>
      </c>
      <c r="C891" t="s">
        <v>1201</v>
      </c>
      <c r="D891" t="s">
        <v>8</v>
      </c>
      <c r="E891">
        <v>9825.07</v>
      </c>
      <c r="F891" t="s">
        <v>10</v>
      </c>
      <c r="G891" t="s">
        <v>8</v>
      </c>
      <c r="H891" s="21"/>
      <c r="I891" s="13">
        <v>42552</v>
      </c>
      <c r="J891" s="13">
        <v>42559</v>
      </c>
      <c r="L891" s="9">
        <v>0.01</v>
      </c>
      <c r="M891" s="21"/>
      <c r="P891">
        <v>10000</v>
      </c>
      <c r="Q891">
        <v>10000</v>
      </c>
      <c r="R891">
        <v>10000</v>
      </c>
      <c r="S891">
        <v>7500</v>
      </c>
      <c r="T891" s="2">
        <v>7.4999999999999997E-3</v>
      </c>
      <c r="U891" s="22">
        <v>42429</v>
      </c>
      <c r="V891" s="7" t="str">
        <f t="shared" ca="1" si="26"/>
        <v>http://keyinvest-de.ubs.com/DE/Showpage.aspx?pageID=5&amp;wkn=UT6U12</v>
      </c>
      <c r="W891" s="7" t="str">
        <f t="shared" ca="1" si="27"/>
        <v>DEUT6U12=UBSF</v>
      </c>
    </row>
    <row r="892" spans="1:23">
      <c r="A892" s="7" t="s">
        <v>18</v>
      </c>
      <c r="B892" s="7" t="s">
        <v>4</v>
      </c>
      <c r="C892" t="s">
        <v>1202</v>
      </c>
      <c r="D892" t="s">
        <v>8</v>
      </c>
      <c r="E892">
        <v>9825.07</v>
      </c>
      <c r="F892" t="s">
        <v>10</v>
      </c>
      <c r="G892" t="s">
        <v>8</v>
      </c>
      <c r="H892" s="21"/>
      <c r="I892" s="13">
        <v>42769</v>
      </c>
      <c r="J892" s="13">
        <v>42776</v>
      </c>
      <c r="L892" s="9">
        <v>0.01</v>
      </c>
      <c r="M892" s="21"/>
      <c r="P892">
        <v>10000</v>
      </c>
      <c r="Q892">
        <v>10000</v>
      </c>
      <c r="R892">
        <v>10000</v>
      </c>
      <c r="S892">
        <v>7500</v>
      </c>
      <c r="T892" s="2">
        <v>0.01</v>
      </c>
      <c r="U892" s="22">
        <v>42429</v>
      </c>
      <c r="V892" s="7" t="str">
        <f t="shared" ca="1" si="26"/>
        <v>http://keyinvest-de.ubs.com/DE/Showpage.aspx?pageID=5&amp;wkn=UT7JAF</v>
      </c>
      <c r="W892" s="7" t="str">
        <f t="shared" ca="1" si="27"/>
        <v>DEUT7JAF=UBSF</v>
      </c>
    </row>
    <row r="893" spans="1:23">
      <c r="A893" s="7" t="s">
        <v>18</v>
      </c>
      <c r="B893" s="7" t="s">
        <v>4</v>
      </c>
      <c r="C893" t="s">
        <v>1203</v>
      </c>
      <c r="D893" t="s">
        <v>8</v>
      </c>
      <c r="E893">
        <v>9825.07</v>
      </c>
      <c r="F893" t="s">
        <v>10</v>
      </c>
      <c r="G893" t="s">
        <v>8</v>
      </c>
      <c r="H893" s="21"/>
      <c r="I893" s="13">
        <v>42832</v>
      </c>
      <c r="J893" s="13">
        <v>42843</v>
      </c>
      <c r="L893" s="9">
        <v>0.01</v>
      </c>
      <c r="M893" s="21"/>
      <c r="P893">
        <v>10000</v>
      </c>
      <c r="Q893">
        <v>10000</v>
      </c>
      <c r="R893">
        <v>10000</v>
      </c>
      <c r="S893">
        <v>7500</v>
      </c>
      <c r="T893" s="2">
        <v>0.01</v>
      </c>
      <c r="U893" s="22">
        <v>42429</v>
      </c>
      <c r="V893" s="7" t="str">
        <f t="shared" ca="1" si="26"/>
        <v>http://keyinvest-de.ubs.com/DE/Showpage.aspx?pageID=5&amp;wkn=UT7NG6</v>
      </c>
      <c r="W893" s="7" t="str">
        <f t="shared" ca="1" si="27"/>
        <v>DEUT7NG6=UBSF</v>
      </c>
    </row>
    <row r="894" spans="1:23">
      <c r="A894" s="7" t="s">
        <v>18</v>
      </c>
      <c r="B894" s="7" t="s">
        <v>4</v>
      </c>
      <c r="C894" t="s">
        <v>1517</v>
      </c>
      <c r="D894" t="s">
        <v>8</v>
      </c>
      <c r="E894">
        <v>9822.75</v>
      </c>
      <c r="F894" t="s">
        <v>10</v>
      </c>
      <c r="G894" t="s">
        <v>8</v>
      </c>
      <c r="H894" s="21"/>
      <c r="I894" s="13">
        <v>42587</v>
      </c>
      <c r="J894" s="13">
        <v>42594</v>
      </c>
      <c r="L894" s="9">
        <v>0.01</v>
      </c>
      <c r="M894" s="21"/>
      <c r="P894">
        <v>10000</v>
      </c>
      <c r="Q894">
        <v>10000</v>
      </c>
      <c r="R894">
        <v>10000</v>
      </c>
      <c r="S894">
        <v>8000</v>
      </c>
      <c r="T894" s="2">
        <v>7.4999999999999997E-3</v>
      </c>
      <c r="U894" s="22">
        <v>42429</v>
      </c>
      <c r="V894" s="7" t="str">
        <f t="shared" ca="1" si="26"/>
        <v>http://keyinvest-de.ubs.com/DE/Showpage.aspx?pageID=5&amp;wkn=UT7JFW</v>
      </c>
      <c r="W894" s="7" t="str">
        <f t="shared" ca="1" si="27"/>
        <v>DEUT7JFW=UBSF</v>
      </c>
    </row>
    <row r="895" spans="1:23">
      <c r="A895" s="7" t="s">
        <v>18</v>
      </c>
      <c r="B895" s="7" t="s">
        <v>4</v>
      </c>
      <c r="C895" s="12" t="s">
        <v>1518</v>
      </c>
      <c r="D895" t="s">
        <v>8</v>
      </c>
      <c r="E895">
        <v>9822.75</v>
      </c>
      <c r="F895" t="s">
        <v>10</v>
      </c>
      <c r="G895" t="s">
        <v>8</v>
      </c>
      <c r="H895" s="21"/>
      <c r="I895" s="13">
        <v>42797</v>
      </c>
      <c r="J895" s="13">
        <v>42804</v>
      </c>
      <c r="L895" s="9">
        <v>0.01</v>
      </c>
      <c r="M895" s="21"/>
      <c r="P895">
        <v>10000</v>
      </c>
      <c r="Q895">
        <v>10000</v>
      </c>
      <c r="R895">
        <v>10000</v>
      </c>
      <c r="S895">
        <v>8000</v>
      </c>
      <c r="T895" s="2">
        <v>0.01</v>
      </c>
      <c r="U895" s="22">
        <v>42429</v>
      </c>
      <c r="V895" s="7" t="str">
        <f t="shared" ca="1" si="26"/>
        <v>http://keyinvest-de.ubs.com/DE/Showpage.aspx?pageID=5&amp;wkn=UT6XXK</v>
      </c>
      <c r="W895" s="7" t="str">
        <f t="shared" ca="1" si="27"/>
        <v>DEUT6XXK=UBSF</v>
      </c>
    </row>
    <row r="896" spans="1:23">
      <c r="A896" s="7" t="s">
        <v>18</v>
      </c>
      <c r="B896" s="7" t="s">
        <v>4</v>
      </c>
      <c r="C896" s="12" t="s">
        <v>1519</v>
      </c>
      <c r="D896" t="s">
        <v>8</v>
      </c>
      <c r="E896">
        <v>9822.75</v>
      </c>
      <c r="F896" t="s">
        <v>10</v>
      </c>
      <c r="G896" t="s">
        <v>8</v>
      </c>
      <c r="H896" s="21"/>
      <c r="I896" s="13">
        <v>42888</v>
      </c>
      <c r="J896" s="13">
        <v>42895</v>
      </c>
      <c r="L896" s="9">
        <v>0.01</v>
      </c>
      <c r="M896" s="21"/>
      <c r="P896">
        <v>10000</v>
      </c>
      <c r="Q896">
        <v>10000</v>
      </c>
      <c r="R896">
        <v>10000</v>
      </c>
      <c r="S896">
        <v>8000</v>
      </c>
      <c r="T896" s="2">
        <v>0.01</v>
      </c>
      <c r="U896" s="22">
        <v>42429</v>
      </c>
      <c r="V896" s="7" t="str">
        <f t="shared" ca="1" si="26"/>
        <v>http://keyinvest-de.ubs.com/DE/Showpage.aspx?pageID=5&amp;wkn=UT6853</v>
      </c>
      <c r="W896" s="7" t="str">
        <f t="shared" ca="1" si="27"/>
        <v>DEUT6853=UBSF</v>
      </c>
    </row>
    <row r="897" spans="1:23">
      <c r="A897" s="7" t="s">
        <v>18</v>
      </c>
      <c r="B897" s="7" t="s">
        <v>4</v>
      </c>
      <c r="C897" s="12" t="s">
        <v>441</v>
      </c>
      <c r="D897" t="s">
        <v>67</v>
      </c>
      <c r="E897">
        <v>22.73</v>
      </c>
      <c r="F897" t="s">
        <v>29</v>
      </c>
      <c r="G897" t="s">
        <v>30</v>
      </c>
      <c r="H897" s="21"/>
      <c r="I897" s="13">
        <v>42552</v>
      </c>
      <c r="J897" s="13">
        <v>42559</v>
      </c>
      <c r="L897" s="9">
        <v>1</v>
      </c>
      <c r="M897" s="21"/>
      <c r="P897">
        <v>25</v>
      </c>
      <c r="Q897">
        <v>25</v>
      </c>
      <c r="R897">
        <v>25</v>
      </c>
      <c r="S897">
        <v>15</v>
      </c>
      <c r="T897" s="2">
        <v>7.4999999999999997E-3</v>
      </c>
      <c r="U897" s="22">
        <v>42429</v>
      </c>
      <c r="V897" s="7" t="str">
        <f t="shared" ca="1" si="26"/>
        <v>http://keyinvest-de.ubs.com/DE/Showpage.aspx?pageID=5&amp;wkn=UT7S3V</v>
      </c>
      <c r="W897" s="7" t="str">
        <f t="shared" ca="1" si="27"/>
        <v>DEUT7S3V=UBSF</v>
      </c>
    </row>
    <row r="898" spans="1:23">
      <c r="A898" s="7" t="s">
        <v>18</v>
      </c>
      <c r="B898" s="7" t="s">
        <v>4</v>
      </c>
      <c r="C898" t="s">
        <v>442</v>
      </c>
      <c r="D898" t="s">
        <v>67</v>
      </c>
      <c r="E898">
        <v>22.73</v>
      </c>
      <c r="F898" t="s">
        <v>29</v>
      </c>
      <c r="G898" t="s">
        <v>30</v>
      </c>
      <c r="H898" s="21"/>
      <c r="I898" s="13">
        <v>42769</v>
      </c>
      <c r="J898" s="13">
        <v>42776</v>
      </c>
      <c r="L898" s="9">
        <v>1</v>
      </c>
      <c r="M898" s="21"/>
      <c r="P898">
        <v>24</v>
      </c>
      <c r="Q898" s="12">
        <v>24</v>
      </c>
      <c r="R898">
        <v>24</v>
      </c>
      <c r="S898">
        <v>15</v>
      </c>
      <c r="T898" s="2">
        <v>0.01</v>
      </c>
      <c r="U898" s="22">
        <v>42429</v>
      </c>
      <c r="V898" s="7" t="str">
        <f t="shared" ref="V898:V961" ca="1" si="28">"http://keyinvest-de.ubs.com/DE/Showpage.aspx?pageID=5&amp;wkn="&amp;C898</f>
        <v>http://keyinvest-de.ubs.com/DE/Showpage.aspx?pageID=5&amp;wkn=UT7WHC</v>
      </c>
      <c r="W898" s="7" t="str">
        <f t="shared" ref="W898:W961" ca="1" si="29">"DE"&amp;C898&amp;"=UBSF"</f>
        <v>DEUT7WHC=UBSF</v>
      </c>
    </row>
    <row r="899" spans="1:23">
      <c r="A899" s="7" t="s">
        <v>18</v>
      </c>
      <c r="B899" s="7" t="s">
        <v>4</v>
      </c>
      <c r="C899" t="s">
        <v>443</v>
      </c>
      <c r="D899" t="s">
        <v>67</v>
      </c>
      <c r="E899">
        <v>22.73</v>
      </c>
      <c r="F899" t="s">
        <v>29</v>
      </c>
      <c r="G899" t="s">
        <v>30</v>
      </c>
      <c r="H899" s="21"/>
      <c r="I899" s="13">
        <v>42832</v>
      </c>
      <c r="J899" s="13">
        <v>42843</v>
      </c>
      <c r="L899" s="9">
        <v>1</v>
      </c>
      <c r="M899" s="21"/>
      <c r="P899">
        <v>22</v>
      </c>
      <c r="Q899" s="12">
        <v>22</v>
      </c>
      <c r="R899">
        <v>22</v>
      </c>
      <c r="S899">
        <v>15</v>
      </c>
      <c r="T899" s="2">
        <v>0.01</v>
      </c>
      <c r="U899" s="22">
        <v>42429</v>
      </c>
      <c r="V899" s="7" t="str">
        <f t="shared" ca="1" si="28"/>
        <v>http://keyinvest-de.ubs.com/DE/Showpage.aspx?pageID=5&amp;wkn=UT7S47</v>
      </c>
      <c r="W899" s="7" t="str">
        <f t="shared" ca="1" si="29"/>
        <v>DEUT7S47=UBSF</v>
      </c>
    </row>
    <row r="900" spans="1:23">
      <c r="A900" s="7" t="s">
        <v>18</v>
      </c>
      <c r="B900" s="7" t="s">
        <v>4</v>
      </c>
      <c r="C900" t="s">
        <v>444</v>
      </c>
      <c r="D900" t="s">
        <v>67</v>
      </c>
      <c r="E900">
        <v>22.73</v>
      </c>
      <c r="F900" t="s">
        <v>29</v>
      </c>
      <c r="G900" t="s">
        <v>30</v>
      </c>
      <c r="H900" s="12"/>
      <c r="I900" s="13">
        <v>42832</v>
      </c>
      <c r="J900" s="13">
        <v>42843</v>
      </c>
      <c r="L900" s="9">
        <v>1</v>
      </c>
      <c r="M900" s="12"/>
      <c r="P900">
        <v>25</v>
      </c>
      <c r="Q900" s="12">
        <v>25</v>
      </c>
      <c r="R900">
        <v>25</v>
      </c>
      <c r="S900">
        <v>15</v>
      </c>
      <c r="T900" s="2">
        <v>0.01</v>
      </c>
      <c r="U900" s="22">
        <v>42429</v>
      </c>
      <c r="V900" s="7" t="str">
        <f t="shared" ca="1" si="28"/>
        <v>http://keyinvest-de.ubs.com/DE/Showpage.aspx?pageID=5&amp;wkn=UT7RRV</v>
      </c>
      <c r="W900" s="7" t="str">
        <f t="shared" ca="1" si="29"/>
        <v>DEUT7RRV=UBSF</v>
      </c>
    </row>
    <row r="901" spans="1:23">
      <c r="A901" s="7" t="s">
        <v>18</v>
      </c>
      <c r="B901" s="7" t="s">
        <v>4</v>
      </c>
      <c r="C901" t="s">
        <v>1565</v>
      </c>
      <c r="D901" t="s">
        <v>67</v>
      </c>
      <c r="E901">
        <v>17.12</v>
      </c>
      <c r="F901" t="s">
        <v>29</v>
      </c>
      <c r="G901" t="s">
        <v>30</v>
      </c>
      <c r="H901" s="21"/>
      <c r="I901" s="13">
        <v>42587</v>
      </c>
      <c r="J901" s="13">
        <v>42594</v>
      </c>
      <c r="L901" s="9">
        <v>1</v>
      </c>
      <c r="M901" s="21"/>
      <c r="P901">
        <v>18</v>
      </c>
      <c r="Q901">
        <v>18</v>
      </c>
      <c r="R901">
        <v>18</v>
      </c>
      <c r="S901">
        <v>14</v>
      </c>
      <c r="T901" s="2">
        <v>7.4999999999999997E-3</v>
      </c>
      <c r="U901" s="22">
        <v>42429</v>
      </c>
      <c r="V901" s="7" t="str">
        <f t="shared" ca="1" si="28"/>
        <v>http://keyinvest-de.ubs.com/DE/Showpage.aspx?pageID=5&amp;wkn=UT6RD8</v>
      </c>
      <c r="W901" s="7" t="str">
        <f t="shared" ca="1" si="29"/>
        <v>DEUT6RD8=UBSF</v>
      </c>
    </row>
    <row r="902" spans="1:23">
      <c r="A902" s="7" t="s">
        <v>18</v>
      </c>
      <c r="B902" s="7" t="s">
        <v>4</v>
      </c>
      <c r="C902" t="s">
        <v>1566</v>
      </c>
      <c r="D902" t="s">
        <v>67</v>
      </c>
      <c r="E902">
        <v>17.12</v>
      </c>
      <c r="F902" t="s">
        <v>29</v>
      </c>
      <c r="G902" t="s">
        <v>30</v>
      </c>
      <c r="H902" s="21"/>
      <c r="I902" s="13">
        <v>42797</v>
      </c>
      <c r="J902" s="13">
        <v>42804</v>
      </c>
      <c r="L902" s="9">
        <v>1</v>
      </c>
      <c r="M902" s="21"/>
      <c r="P902">
        <v>18</v>
      </c>
      <c r="Q902">
        <v>18</v>
      </c>
      <c r="R902">
        <v>18</v>
      </c>
      <c r="S902">
        <v>14</v>
      </c>
      <c r="T902" s="2">
        <v>0.01</v>
      </c>
      <c r="U902" s="22">
        <v>42429</v>
      </c>
      <c r="V902" s="7" t="str">
        <f t="shared" ca="1" si="28"/>
        <v>http://keyinvest-de.ubs.com/DE/Showpage.aspx?pageID=5&amp;wkn=UT7TGM</v>
      </c>
      <c r="W902" s="7" t="str">
        <f t="shared" ca="1" si="29"/>
        <v>DEUT7TGM=UBSF</v>
      </c>
    </row>
    <row r="903" spans="1:23">
      <c r="A903" s="7" t="s">
        <v>18</v>
      </c>
      <c r="B903" s="7" t="s">
        <v>4</v>
      </c>
      <c r="C903" t="s">
        <v>1567</v>
      </c>
      <c r="D903" t="s">
        <v>67</v>
      </c>
      <c r="E903">
        <v>17.12</v>
      </c>
      <c r="F903" t="s">
        <v>29</v>
      </c>
      <c r="G903" t="s">
        <v>30</v>
      </c>
      <c r="H903" s="21"/>
      <c r="I903" s="13">
        <v>42888</v>
      </c>
      <c r="J903" s="13">
        <v>42895</v>
      </c>
      <c r="L903" s="9">
        <v>1</v>
      </c>
      <c r="M903" s="21"/>
      <c r="P903">
        <v>18</v>
      </c>
      <c r="Q903">
        <v>18</v>
      </c>
      <c r="R903">
        <v>18</v>
      </c>
      <c r="S903">
        <v>14</v>
      </c>
      <c r="T903" s="2">
        <v>0.01</v>
      </c>
      <c r="U903" s="22">
        <v>42429</v>
      </c>
      <c r="V903" s="7" t="str">
        <f t="shared" ca="1" si="28"/>
        <v>http://keyinvest-de.ubs.com/DE/Showpage.aspx?pageID=5&amp;wkn=UT7AJM</v>
      </c>
      <c r="W903" s="7" t="str">
        <f t="shared" ca="1" si="29"/>
        <v>DEUT7AJM=UBSF</v>
      </c>
    </row>
    <row r="904" spans="1:23">
      <c r="A904" s="7" t="s">
        <v>18</v>
      </c>
      <c r="B904" s="7" t="s">
        <v>4</v>
      </c>
      <c r="C904" t="s">
        <v>532</v>
      </c>
      <c r="D904" t="s">
        <v>77</v>
      </c>
      <c r="E904">
        <v>25.94</v>
      </c>
      <c r="F904" t="s">
        <v>79</v>
      </c>
      <c r="G904" t="s">
        <v>78</v>
      </c>
      <c r="H904" s="21"/>
      <c r="I904" s="13">
        <v>42552</v>
      </c>
      <c r="J904" s="13">
        <v>42559</v>
      </c>
      <c r="L904" s="9">
        <v>1</v>
      </c>
      <c r="M904" s="21"/>
      <c r="P904">
        <v>26</v>
      </c>
      <c r="Q904">
        <v>26</v>
      </c>
      <c r="R904">
        <v>26</v>
      </c>
      <c r="S904">
        <v>20</v>
      </c>
      <c r="T904" s="2">
        <v>7.4999999999999997E-3</v>
      </c>
      <c r="U904" s="22">
        <v>42429</v>
      </c>
      <c r="V904" s="7" t="str">
        <f t="shared" ca="1" si="28"/>
        <v>http://keyinvest-de.ubs.com/DE/Showpage.aspx?pageID=5&amp;wkn=UT69GX</v>
      </c>
      <c r="W904" s="7" t="str">
        <f t="shared" ca="1" si="29"/>
        <v>DEUT69GX=UBSF</v>
      </c>
    </row>
    <row r="905" spans="1:23">
      <c r="A905" s="7" t="s">
        <v>18</v>
      </c>
      <c r="B905" s="7" t="s">
        <v>4</v>
      </c>
      <c r="C905" t="s">
        <v>533</v>
      </c>
      <c r="D905" t="s">
        <v>77</v>
      </c>
      <c r="E905">
        <v>25.94</v>
      </c>
      <c r="F905" t="s">
        <v>79</v>
      </c>
      <c r="G905" t="s">
        <v>78</v>
      </c>
      <c r="H905" s="21"/>
      <c r="I905" s="13">
        <v>42769</v>
      </c>
      <c r="J905" s="13">
        <v>42776</v>
      </c>
      <c r="L905" s="9">
        <v>1</v>
      </c>
      <c r="M905" s="21"/>
      <c r="P905">
        <v>25</v>
      </c>
      <c r="Q905" s="21">
        <v>25</v>
      </c>
      <c r="R905">
        <v>25</v>
      </c>
      <c r="S905">
        <v>20</v>
      </c>
      <c r="T905" s="2">
        <v>0.01</v>
      </c>
      <c r="U905" s="22">
        <v>42429</v>
      </c>
      <c r="V905" s="7" t="str">
        <f t="shared" ca="1" si="28"/>
        <v>http://keyinvest-de.ubs.com/DE/Showpage.aspx?pageID=5&amp;wkn=UT7DBT</v>
      </c>
      <c r="W905" s="7" t="str">
        <f t="shared" ca="1" si="29"/>
        <v>DEUT7DBT=UBSF</v>
      </c>
    </row>
    <row r="906" spans="1:23">
      <c r="A906" s="7" t="s">
        <v>18</v>
      </c>
      <c r="B906" s="7" t="s">
        <v>4</v>
      </c>
      <c r="C906" t="s">
        <v>534</v>
      </c>
      <c r="D906" t="s">
        <v>77</v>
      </c>
      <c r="E906">
        <v>25.94</v>
      </c>
      <c r="F906" t="s">
        <v>79</v>
      </c>
      <c r="G906" t="s">
        <v>78</v>
      </c>
      <c r="H906" s="21"/>
      <c r="I906" s="13">
        <v>42832</v>
      </c>
      <c r="J906" s="13">
        <v>42843</v>
      </c>
      <c r="L906" s="9">
        <v>1</v>
      </c>
      <c r="M906" s="21"/>
      <c r="P906">
        <v>25</v>
      </c>
      <c r="Q906" s="21">
        <v>25</v>
      </c>
      <c r="R906">
        <v>25</v>
      </c>
      <c r="S906">
        <v>20</v>
      </c>
      <c r="T906" s="2">
        <v>0.01</v>
      </c>
      <c r="U906" s="22">
        <v>42429</v>
      </c>
      <c r="V906" s="7" t="str">
        <f t="shared" ca="1" si="28"/>
        <v>http://keyinvest-de.ubs.com/DE/Showpage.aspx?pageID=5&amp;wkn=UT7MS9</v>
      </c>
      <c r="W906" s="7" t="str">
        <f t="shared" ca="1" si="29"/>
        <v>DEUT7MS9=UBSF</v>
      </c>
    </row>
    <row r="907" spans="1:23">
      <c r="A907" s="7" t="s">
        <v>18</v>
      </c>
      <c r="B907" s="7" t="s">
        <v>4</v>
      </c>
      <c r="C907" t="s">
        <v>535</v>
      </c>
      <c r="D907" t="s">
        <v>77</v>
      </c>
      <c r="E907">
        <v>25.94</v>
      </c>
      <c r="F907" t="s">
        <v>79</v>
      </c>
      <c r="G907" t="s">
        <v>78</v>
      </c>
      <c r="H907" s="21"/>
      <c r="I907" s="13">
        <v>42832</v>
      </c>
      <c r="J907" s="13">
        <v>42843</v>
      </c>
      <c r="L907" s="9">
        <v>1</v>
      </c>
      <c r="M907" s="21"/>
      <c r="P907">
        <v>30</v>
      </c>
      <c r="Q907" s="21">
        <v>30</v>
      </c>
      <c r="R907">
        <v>30</v>
      </c>
      <c r="S907">
        <v>20</v>
      </c>
      <c r="T907" s="2">
        <v>0.01</v>
      </c>
      <c r="U907" s="22">
        <v>42429</v>
      </c>
      <c r="V907" s="7" t="str">
        <f t="shared" ca="1" si="28"/>
        <v>http://keyinvest-de.ubs.com/DE/Showpage.aspx?pageID=5&amp;wkn=UT69H9</v>
      </c>
      <c r="W907" s="7" t="str">
        <f t="shared" ca="1" si="29"/>
        <v>DEUT69H9=UBSF</v>
      </c>
    </row>
    <row r="908" spans="1:23">
      <c r="A908" s="7" t="s">
        <v>18</v>
      </c>
      <c r="B908" s="7" t="s">
        <v>4</v>
      </c>
      <c r="C908" t="s">
        <v>1571</v>
      </c>
      <c r="D908" t="s">
        <v>77</v>
      </c>
      <c r="E908">
        <v>22.6</v>
      </c>
      <c r="F908" t="s">
        <v>79</v>
      </c>
      <c r="G908" t="s">
        <v>78</v>
      </c>
      <c r="H908" s="21"/>
      <c r="I908" s="13">
        <v>42587</v>
      </c>
      <c r="J908" s="13">
        <v>42594</v>
      </c>
      <c r="L908" s="9">
        <v>1</v>
      </c>
      <c r="M908" s="21"/>
      <c r="P908">
        <v>24</v>
      </c>
      <c r="Q908" s="21">
        <v>24</v>
      </c>
      <c r="R908">
        <v>24</v>
      </c>
      <c r="S908">
        <v>18</v>
      </c>
      <c r="T908" s="2">
        <v>7.4999999999999997E-3</v>
      </c>
      <c r="U908" s="22">
        <v>42429</v>
      </c>
      <c r="V908" s="7" t="str">
        <f t="shared" ca="1" si="28"/>
        <v>http://keyinvest-de.ubs.com/DE/Showpage.aspx?pageID=5&amp;wkn=UT6RCX</v>
      </c>
      <c r="W908" s="7" t="str">
        <f t="shared" ca="1" si="29"/>
        <v>DEUT6RCX=UBSF</v>
      </c>
    </row>
    <row r="909" spans="1:23">
      <c r="A909" s="7" t="s">
        <v>18</v>
      </c>
      <c r="B909" s="7" t="s">
        <v>4</v>
      </c>
      <c r="C909" t="s">
        <v>1572</v>
      </c>
      <c r="D909" t="s">
        <v>77</v>
      </c>
      <c r="E909">
        <v>22.6</v>
      </c>
      <c r="F909" t="s">
        <v>79</v>
      </c>
      <c r="G909" t="s">
        <v>78</v>
      </c>
      <c r="H909" s="21"/>
      <c r="I909" s="13">
        <v>42797</v>
      </c>
      <c r="J909" s="13">
        <v>42804</v>
      </c>
      <c r="L909" s="9">
        <v>1</v>
      </c>
      <c r="M909" s="21"/>
      <c r="P909">
        <v>24</v>
      </c>
      <c r="Q909">
        <v>24</v>
      </c>
      <c r="R909">
        <v>24</v>
      </c>
      <c r="S909">
        <v>18</v>
      </c>
      <c r="T909" s="2">
        <v>0.01</v>
      </c>
      <c r="U909" s="22">
        <v>42429</v>
      </c>
      <c r="V909" s="7" t="str">
        <f t="shared" ca="1" si="28"/>
        <v>http://keyinvest-de.ubs.com/DE/Showpage.aspx?pageID=5&amp;wkn=UT67HS</v>
      </c>
      <c r="W909" s="7" t="str">
        <f t="shared" ca="1" si="29"/>
        <v>DEUT67HS=UBSF</v>
      </c>
    </row>
    <row r="910" spans="1:23">
      <c r="A910" s="7" t="s">
        <v>18</v>
      </c>
      <c r="B910" s="7" t="s">
        <v>4</v>
      </c>
      <c r="C910" t="s">
        <v>1573</v>
      </c>
      <c r="D910" t="s">
        <v>77</v>
      </c>
      <c r="E910">
        <v>22.6</v>
      </c>
      <c r="F910" t="s">
        <v>79</v>
      </c>
      <c r="G910" t="s">
        <v>78</v>
      </c>
      <c r="H910" s="12"/>
      <c r="I910" s="13">
        <v>42888</v>
      </c>
      <c r="J910" s="13">
        <v>42895</v>
      </c>
      <c r="L910" s="9">
        <v>1</v>
      </c>
      <c r="M910" s="12"/>
      <c r="P910">
        <v>24</v>
      </c>
      <c r="Q910">
        <v>24</v>
      </c>
      <c r="R910">
        <v>24</v>
      </c>
      <c r="S910">
        <v>17</v>
      </c>
      <c r="T910" s="2">
        <v>0.01</v>
      </c>
      <c r="U910" s="22">
        <v>42429</v>
      </c>
      <c r="V910" s="7" t="str">
        <f t="shared" ca="1" si="28"/>
        <v>http://keyinvest-de.ubs.com/DE/Showpage.aspx?pageID=5&amp;wkn=UT6RD9</v>
      </c>
      <c r="W910" s="7" t="str">
        <f t="shared" ca="1" si="29"/>
        <v>DEUT6RD9=UBSF</v>
      </c>
    </row>
    <row r="911" spans="1:23">
      <c r="A911" s="7" t="s">
        <v>18</v>
      </c>
      <c r="B911" s="7" t="s">
        <v>4</v>
      </c>
      <c r="C911" t="s">
        <v>567</v>
      </c>
      <c r="D911" t="s">
        <v>170</v>
      </c>
      <c r="E911">
        <v>38.96</v>
      </c>
      <c r="F911" t="s">
        <v>167</v>
      </c>
      <c r="G911" t="s">
        <v>179</v>
      </c>
      <c r="H911" s="12"/>
      <c r="I911" s="13">
        <v>42552</v>
      </c>
      <c r="J911" s="13">
        <v>42559</v>
      </c>
      <c r="L911" s="9">
        <v>1</v>
      </c>
      <c r="M911" s="12"/>
      <c r="P911">
        <v>40</v>
      </c>
      <c r="Q911">
        <v>40</v>
      </c>
      <c r="R911">
        <v>40</v>
      </c>
      <c r="S911">
        <v>25</v>
      </c>
      <c r="T911" s="2">
        <v>7.4999999999999997E-3</v>
      </c>
      <c r="U911" s="22">
        <v>42429</v>
      </c>
      <c r="V911" s="7" t="str">
        <f t="shared" ca="1" si="28"/>
        <v>http://keyinvest-de.ubs.com/DE/Showpage.aspx?pageID=5&amp;wkn=UT6PNS</v>
      </c>
      <c r="W911" s="7" t="str">
        <f t="shared" ca="1" si="29"/>
        <v>DEUT6PNS=UBSF</v>
      </c>
    </row>
    <row r="912" spans="1:23">
      <c r="A912" s="7" t="s">
        <v>18</v>
      </c>
      <c r="B912" s="7" t="s">
        <v>4</v>
      </c>
      <c r="C912" t="s">
        <v>568</v>
      </c>
      <c r="D912" t="s">
        <v>170</v>
      </c>
      <c r="E912">
        <v>38.96</v>
      </c>
      <c r="F912" t="s">
        <v>167</v>
      </c>
      <c r="G912" t="s">
        <v>179</v>
      </c>
      <c r="H912" s="12"/>
      <c r="I912" s="13">
        <v>42769</v>
      </c>
      <c r="J912" s="13">
        <v>42776</v>
      </c>
      <c r="L912" s="9">
        <v>1</v>
      </c>
      <c r="M912" s="12"/>
      <c r="P912">
        <v>40</v>
      </c>
      <c r="Q912">
        <v>40</v>
      </c>
      <c r="R912">
        <v>40</v>
      </c>
      <c r="S912">
        <v>25</v>
      </c>
      <c r="T912" s="2">
        <v>0.01</v>
      </c>
      <c r="U912" s="22">
        <v>42429</v>
      </c>
      <c r="V912" s="7" t="str">
        <f t="shared" ca="1" si="28"/>
        <v>http://keyinvest-de.ubs.com/DE/Showpage.aspx?pageID=5&amp;wkn=UT6UTN</v>
      </c>
      <c r="W912" s="7" t="str">
        <f t="shared" ca="1" si="29"/>
        <v>DEUT6UTN=UBSF</v>
      </c>
    </row>
    <row r="913" spans="1:23">
      <c r="A913" s="7" t="s">
        <v>18</v>
      </c>
      <c r="B913" s="7" t="s">
        <v>4</v>
      </c>
      <c r="C913" t="s">
        <v>569</v>
      </c>
      <c r="D913" t="s">
        <v>170</v>
      </c>
      <c r="E913">
        <v>38.96</v>
      </c>
      <c r="F913" t="s">
        <v>167</v>
      </c>
      <c r="G913" t="s">
        <v>179</v>
      </c>
      <c r="H913" s="12"/>
      <c r="I913" s="13">
        <v>42832</v>
      </c>
      <c r="J913" s="13">
        <v>42843</v>
      </c>
      <c r="L913" s="9">
        <v>1</v>
      </c>
      <c r="M913" s="12"/>
      <c r="P913">
        <v>40</v>
      </c>
      <c r="Q913">
        <v>40</v>
      </c>
      <c r="R913">
        <v>40</v>
      </c>
      <c r="S913">
        <v>30</v>
      </c>
      <c r="T913" s="2">
        <v>0.01</v>
      </c>
      <c r="U913" s="22">
        <v>42429</v>
      </c>
      <c r="V913" s="7" t="str">
        <f t="shared" ca="1" si="28"/>
        <v>http://keyinvest-de.ubs.com/DE/Showpage.aspx?pageID=5&amp;wkn=UT6Q04</v>
      </c>
      <c r="W913" s="7" t="str">
        <f t="shared" ca="1" si="29"/>
        <v>DEUT6Q04=UBSF</v>
      </c>
    </row>
    <row r="914" spans="1:23">
      <c r="A914" s="7" t="s">
        <v>18</v>
      </c>
      <c r="B914" s="7" t="s">
        <v>4</v>
      </c>
      <c r="C914" s="12" t="s">
        <v>449</v>
      </c>
      <c r="D914" t="s">
        <v>2</v>
      </c>
      <c r="E914">
        <v>16.55</v>
      </c>
      <c r="F914" t="s">
        <v>31</v>
      </c>
      <c r="G914" t="s">
        <v>32</v>
      </c>
      <c r="H914" s="12"/>
      <c r="I914" s="13">
        <v>42552</v>
      </c>
      <c r="J914" s="13">
        <v>42559</v>
      </c>
      <c r="L914" s="9">
        <v>1</v>
      </c>
      <c r="M914" s="12"/>
      <c r="P914">
        <v>17</v>
      </c>
      <c r="Q914">
        <v>17</v>
      </c>
      <c r="R914">
        <v>17</v>
      </c>
      <c r="S914">
        <v>12.5</v>
      </c>
      <c r="T914" s="2">
        <v>7.4999999999999997E-3</v>
      </c>
      <c r="U914" s="22">
        <v>42429</v>
      </c>
      <c r="V914" s="7" t="str">
        <f t="shared" ca="1" si="28"/>
        <v>http://keyinvest-de.ubs.com/DE/Showpage.aspx?pageID=5&amp;wkn=UT7DKA</v>
      </c>
      <c r="W914" s="7" t="str">
        <f t="shared" ca="1" si="29"/>
        <v>DEUT7DKA=UBSF</v>
      </c>
    </row>
    <row r="915" spans="1:23">
      <c r="A915" s="7" t="s">
        <v>18</v>
      </c>
      <c r="B915" s="7" t="s">
        <v>4</v>
      </c>
      <c r="C915" s="12" t="s">
        <v>450</v>
      </c>
      <c r="D915" t="s">
        <v>2</v>
      </c>
      <c r="E915">
        <v>16.55</v>
      </c>
      <c r="F915" t="s">
        <v>31</v>
      </c>
      <c r="G915" t="s">
        <v>32</v>
      </c>
      <c r="H915" s="12"/>
      <c r="I915" s="13">
        <v>42769</v>
      </c>
      <c r="J915" s="13">
        <v>42776</v>
      </c>
      <c r="L915" s="9">
        <v>1</v>
      </c>
      <c r="M915" s="12"/>
      <c r="P915">
        <v>19</v>
      </c>
      <c r="Q915">
        <v>19</v>
      </c>
      <c r="R915">
        <v>19</v>
      </c>
      <c r="S915">
        <v>10</v>
      </c>
      <c r="T915" s="2">
        <v>0.01</v>
      </c>
      <c r="U915" s="22">
        <v>42429</v>
      </c>
      <c r="V915" s="7" t="str">
        <f t="shared" ca="1" si="28"/>
        <v>http://keyinvest-de.ubs.com/DE/Showpage.aspx?pageID=5&amp;wkn=UT64XU</v>
      </c>
      <c r="W915" s="7" t="str">
        <f t="shared" ca="1" si="29"/>
        <v>DEUT64XU=UBSF</v>
      </c>
    </row>
    <row r="916" spans="1:23">
      <c r="A916" s="7" t="s">
        <v>18</v>
      </c>
      <c r="B916" s="7" t="s">
        <v>4</v>
      </c>
      <c r="C916" s="12" t="s">
        <v>451</v>
      </c>
      <c r="D916" t="s">
        <v>2</v>
      </c>
      <c r="E916">
        <v>16.55</v>
      </c>
      <c r="F916" t="s">
        <v>31</v>
      </c>
      <c r="G916" t="s">
        <v>32</v>
      </c>
      <c r="H916" s="21"/>
      <c r="I916" s="13">
        <v>42832</v>
      </c>
      <c r="J916" s="13">
        <v>42843</v>
      </c>
      <c r="L916" s="9">
        <v>1</v>
      </c>
      <c r="M916" s="21"/>
      <c r="P916">
        <v>17</v>
      </c>
      <c r="Q916">
        <v>17</v>
      </c>
      <c r="R916">
        <v>17</v>
      </c>
      <c r="S916">
        <v>10</v>
      </c>
      <c r="T916" s="2">
        <v>0.01</v>
      </c>
      <c r="U916" s="22">
        <v>42429</v>
      </c>
      <c r="V916" s="7" t="str">
        <f t="shared" ca="1" si="28"/>
        <v>http://keyinvest-de.ubs.com/DE/Showpage.aspx?pageID=5&amp;wkn=UT6ZCL</v>
      </c>
      <c r="W916" s="7" t="str">
        <f t="shared" ca="1" si="29"/>
        <v>DEUT6ZCL=UBSF</v>
      </c>
    </row>
    <row r="917" spans="1:23">
      <c r="A917" s="7" t="s">
        <v>18</v>
      </c>
      <c r="B917" s="7" t="s">
        <v>4</v>
      </c>
      <c r="C917" s="12" t="s">
        <v>452</v>
      </c>
      <c r="D917" t="s">
        <v>2</v>
      </c>
      <c r="E917">
        <v>16.55</v>
      </c>
      <c r="F917" t="s">
        <v>31</v>
      </c>
      <c r="G917" t="s">
        <v>32</v>
      </c>
      <c r="H917" s="21"/>
      <c r="I917" s="13">
        <v>42832</v>
      </c>
      <c r="J917" s="13">
        <v>42843</v>
      </c>
      <c r="L917" s="9">
        <v>1</v>
      </c>
      <c r="M917" s="21"/>
      <c r="P917">
        <v>19</v>
      </c>
      <c r="Q917">
        <v>19</v>
      </c>
      <c r="R917">
        <v>19</v>
      </c>
      <c r="S917">
        <v>12.5</v>
      </c>
      <c r="T917" s="2">
        <v>0.01</v>
      </c>
      <c r="U917" s="22">
        <v>42429</v>
      </c>
      <c r="V917" s="7" t="str">
        <f t="shared" ca="1" si="28"/>
        <v>http://keyinvest-de.ubs.com/DE/Showpage.aspx?pageID=5&amp;wkn=UT7S40</v>
      </c>
      <c r="W917" s="7" t="str">
        <f t="shared" ca="1" si="29"/>
        <v>DEUT7S40=UBSF</v>
      </c>
    </row>
    <row r="918" spans="1:23">
      <c r="A918" s="7" t="s">
        <v>18</v>
      </c>
      <c r="B918" s="7" t="s">
        <v>4</v>
      </c>
      <c r="C918" t="s">
        <v>1574</v>
      </c>
      <c r="D918" t="s">
        <v>2</v>
      </c>
      <c r="E918">
        <v>15.84</v>
      </c>
      <c r="F918" t="s">
        <v>31</v>
      </c>
      <c r="G918" t="s">
        <v>32</v>
      </c>
      <c r="H918" s="21"/>
      <c r="I918" s="13">
        <v>42587</v>
      </c>
      <c r="J918" s="13">
        <v>42594</v>
      </c>
      <c r="L918" s="9">
        <v>1</v>
      </c>
      <c r="M918" s="21"/>
      <c r="P918">
        <v>16</v>
      </c>
      <c r="Q918">
        <v>16</v>
      </c>
      <c r="R918">
        <v>16</v>
      </c>
      <c r="S918">
        <v>12</v>
      </c>
      <c r="T918" s="2">
        <v>7.4999999999999997E-3</v>
      </c>
      <c r="U918" s="22">
        <v>42429</v>
      </c>
      <c r="V918" s="7" t="str">
        <f t="shared" ca="1" si="28"/>
        <v>http://keyinvest-de.ubs.com/DE/Showpage.aspx?pageID=5&amp;wkn=UT63FJ</v>
      </c>
      <c r="W918" s="7" t="str">
        <f t="shared" ca="1" si="29"/>
        <v>DEUT63FJ=UBSF</v>
      </c>
    </row>
    <row r="919" spans="1:23">
      <c r="A919" s="7" t="s">
        <v>18</v>
      </c>
      <c r="B919" s="7" t="s">
        <v>4</v>
      </c>
      <c r="C919" t="s">
        <v>1575</v>
      </c>
      <c r="D919" t="s">
        <v>2</v>
      </c>
      <c r="E919">
        <v>15.84</v>
      </c>
      <c r="F919" t="s">
        <v>31</v>
      </c>
      <c r="G919" t="s">
        <v>32</v>
      </c>
      <c r="H919" s="21"/>
      <c r="I919" s="13">
        <v>42797</v>
      </c>
      <c r="J919" s="13">
        <v>42804</v>
      </c>
      <c r="L919" s="9">
        <v>1</v>
      </c>
      <c r="M919" s="21"/>
      <c r="P919">
        <v>17</v>
      </c>
      <c r="Q919">
        <v>17</v>
      </c>
      <c r="R919">
        <v>17</v>
      </c>
      <c r="S919">
        <v>13</v>
      </c>
      <c r="T919" s="2">
        <v>0.01</v>
      </c>
      <c r="U919" s="22">
        <v>42429</v>
      </c>
      <c r="V919" s="7" t="str">
        <f t="shared" ca="1" si="28"/>
        <v>http://keyinvest-de.ubs.com/DE/Showpage.aspx?pageID=5&amp;wkn=UT7TGL</v>
      </c>
      <c r="W919" s="7" t="str">
        <f t="shared" ca="1" si="29"/>
        <v>DEUT7TGL=UBSF</v>
      </c>
    </row>
    <row r="920" spans="1:23">
      <c r="A920" s="7" t="s">
        <v>18</v>
      </c>
      <c r="B920" s="7" t="s">
        <v>4</v>
      </c>
      <c r="C920" t="s">
        <v>1576</v>
      </c>
      <c r="D920" t="s">
        <v>2</v>
      </c>
      <c r="E920">
        <v>15.84</v>
      </c>
      <c r="F920" t="s">
        <v>31</v>
      </c>
      <c r="G920" t="s">
        <v>32</v>
      </c>
      <c r="H920" s="21"/>
      <c r="I920" s="13">
        <v>42888</v>
      </c>
      <c r="J920" s="13">
        <v>42895</v>
      </c>
      <c r="L920" s="9">
        <v>1</v>
      </c>
      <c r="M920" s="21"/>
      <c r="P920">
        <v>18</v>
      </c>
      <c r="Q920">
        <v>18</v>
      </c>
      <c r="R920">
        <v>18</v>
      </c>
      <c r="S920">
        <v>12</v>
      </c>
      <c r="T920" s="2">
        <v>0.01</v>
      </c>
      <c r="U920" s="22">
        <v>42429</v>
      </c>
      <c r="V920" s="7" t="str">
        <f t="shared" ca="1" si="28"/>
        <v>http://keyinvest-de.ubs.com/DE/Showpage.aspx?pageID=5&amp;wkn=UT7FA9</v>
      </c>
      <c r="W920" s="7" t="str">
        <f t="shared" ca="1" si="29"/>
        <v>DEUT7FA9=UBSF</v>
      </c>
    </row>
    <row r="921" spans="1:23">
      <c r="A921" s="7" t="s">
        <v>18</v>
      </c>
      <c r="B921" s="7" t="s">
        <v>4</v>
      </c>
      <c r="C921" t="s">
        <v>453</v>
      </c>
      <c r="D921" t="s">
        <v>44</v>
      </c>
      <c r="E921">
        <v>8.85</v>
      </c>
      <c r="F921" t="s">
        <v>33</v>
      </c>
      <c r="G921" t="s">
        <v>34</v>
      </c>
      <c r="H921" s="21"/>
      <c r="I921" s="13">
        <v>42769</v>
      </c>
      <c r="J921" s="13">
        <v>42776</v>
      </c>
      <c r="L921" s="9">
        <v>1</v>
      </c>
      <c r="M921" s="21"/>
      <c r="P921">
        <v>10</v>
      </c>
      <c r="Q921">
        <v>10</v>
      </c>
      <c r="R921">
        <v>10</v>
      </c>
      <c r="S921">
        <v>5.5</v>
      </c>
      <c r="T921" s="2">
        <v>0.01</v>
      </c>
      <c r="U921" s="22">
        <v>42429</v>
      </c>
      <c r="V921" s="7" t="str">
        <f t="shared" ca="1" si="28"/>
        <v>http://keyinvest-de.ubs.com/DE/Showpage.aspx?pageID=5&amp;wkn=UT6UL7</v>
      </c>
      <c r="W921" s="7" t="str">
        <f t="shared" ca="1" si="29"/>
        <v>DEUT6UL7=UBSF</v>
      </c>
    </row>
    <row r="922" spans="1:23">
      <c r="A922" s="7" t="s">
        <v>18</v>
      </c>
      <c r="B922" s="7" t="s">
        <v>4</v>
      </c>
      <c r="C922" s="21" t="s">
        <v>454</v>
      </c>
      <c r="D922" t="s">
        <v>44</v>
      </c>
      <c r="E922">
        <v>8.85</v>
      </c>
      <c r="F922" t="s">
        <v>33</v>
      </c>
      <c r="G922" t="s">
        <v>34</v>
      </c>
      <c r="H922" s="21"/>
      <c r="I922" s="13">
        <v>42832</v>
      </c>
      <c r="J922" s="13">
        <v>42843</v>
      </c>
      <c r="L922" s="9">
        <v>1</v>
      </c>
      <c r="M922" s="21"/>
      <c r="P922">
        <v>8.5</v>
      </c>
      <c r="Q922">
        <v>8.5</v>
      </c>
      <c r="R922">
        <v>8.5</v>
      </c>
      <c r="S922">
        <v>5.5</v>
      </c>
      <c r="T922" s="2">
        <v>0.01</v>
      </c>
      <c r="U922" s="22">
        <v>42429</v>
      </c>
      <c r="V922" s="7" t="str">
        <f t="shared" ca="1" si="28"/>
        <v>http://keyinvest-de.ubs.com/DE/Showpage.aspx?pageID=5&amp;wkn=UT6UKV</v>
      </c>
      <c r="W922" s="7" t="str">
        <f t="shared" ca="1" si="29"/>
        <v>DEUT6UKV=UBSF</v>
      </c>
    </row>
    <row r="923" spans="1:23">
      <c r="A923" s="7" t="s">
        <v>18</v>
      </c>
      <c r="B923" s="7" t="s">
        <v>4</v>
      </c>
      <c r="C923" t="s">
        <v>455</v>
      </c>
      <c r="D923" t="s">
        <v>44</v>
      </c>
      <c r="E923">
        <v>8.85</v>
      </c>
      <c r="F923" t="s">
        <v>33</v>
      </c>
      <c r="G923" t="s">
        <v>34</v>
      </c>
      <c r="H923" s="21"/>
      <c r="I923" s="13">
        <v>42832</v>
      </c>
      <c r="J923" s="13">
        <v>42843</v>
      </c>
      <c r="L923" s="9">
        <v>1</v>
      </c>
      <c r="M923" s="21"/>
      <c r="P923">
        <v>10</v>
      </c>
      <c r="Q923" s="21">
        <v>10</v>
      </c>
      <c r="R923">
        <v>10</v>
      </c>
      <c r="S923">
        <v>7.5</v>
      </c>
      <c r="T923" s="2">
        <v>0.01</v>
      </c>
      <c r="U923" s="22">
        <v>42429</v>
      </c>
      <c r="V923" s="7" t="str">
        <f t="shared" ca="1" si="28"/>
        <v>http://keyinvest-de.ubs.com/DE/Showpage.aspx?pageID=5&amp;wkn=UT6TZH</v>
      </c>
      <c r="W923" s="7" t="str">
        <f t="shared" ca="1" si="29"/>
        <v>DEUT6TZH=UBSF</v>
      </c>
    </row>
    <row r="924" spans="1:23">
      <c r="A924" s="7" t="s">
        <v>18</v>
      </c>
      <c r="B924" s="7" t="s">
        <v>4</v>
      </c>
      <c r="C924" t="s">
        <v>1577</v>
      </c>
      <c r="D924" t="s">
        <v>44</v>
      </c>
      <c r="E924">
        <v>9.3689999999999998</v>
      </c>
      <c r="F924" t="s">
        <v>33</v>
      </c>
      <c r="G924" t="s">
        <v>34</v>
      </c>
      <c r="H924" s="21"/>
      <c r="I924" s="13">
        <v>42587</v>
      </c>
      <c r="J924" s="13">
        <v>42594</v>
      </c>
      <c r="L924" s="9">
        <v>1</v>
      </c>
      <c r="M924" s="21"/>
      <c r="P924">
        <v>10</v>
      </c>
      <c r="Q924" s="21">
        <v>10</v>
      </c>
      <c r="R924">
        <v>10</v>
      </c>
      <c r="S924">
        <v>7.5</v>
      </c>
      <c r="T924" s="2">
        <v>7.4999999999999997E-3</v>
      </c>
      <c r="U924" s="22">
        <v>42429</v>
      </c>
      <c r="V924" s="7" t="str">
        <f t="shared" ca="1" si="28"/>
        <v>http://keyinvest-de.ubs.com/DE/Showpage.aspx?pageID=5&amp;wkn=UT67HR</v>
      </c>
      <c r="W924" s="7" t="str">
        <f t="shared" ca="1" si="29"/>
        <v>DEUT67HR=UBSF</v>
      </c>
    </row>
    <row r="925" spans="1:23">
      <c r="A925" s="7" t="s">
        <v>18</v>
      </c>
      <c r="B925" s="7" t="s">
        <v>4</v>
      </c>
      <c r="C925" t="s">
        <v>1578</v>
      </c>
      <c r="D925" t="s">
        <v>44</v>
      </c>
      <c r="E925">
        <v>9.3689999999999998</v>
      </c>
      <c r="F925" t="s">
        <v>33</v>
      </c>
      <c r="G925" t="s">
        <v>34</v>
      </c>
      <c r="H925" s="21"/>
      <c r="I925" s="13">
        <v>42797</v>
      </c>
      <c r="J925" s="13">
        <v>42804</v>
      </c>
      <c r="L925" s="9">
        <v>1</v>
      </c>
      <c r="M925" s="21"/>
      <c r="P925">
        <v>10.5</v>
      </c>
      <c r="Q925" s="21">
        <v>10.5</v>
      </c>
      <c r="R925">
        <v>10.5</v>
      </c>
      <c r="S925">
        <v>7.5</v>
      </c>
      <c r="T925" s="2">
        <v>0.01</v>
      </c>
      <c r="U925" s="22">
        <v>42429</v>
      </c>
      <c r="V925" s="7" t="str">
        <f t="shared" ca="1" si="28"/>
        <v>http://keyinvest-de.ubs.com/DE/Showpage.aspx?pageID=5&amp;wkn=UT7AJJ</v>
      </c>
      <c r="W925" s="7" t="str">
        <f t="shared" ca="1" si="29"/>
        <v>DEUT7AJJ=UBSF</v>
      </c>
    </row>
    <row r="926" spans="1:23">
      <c r="A926" s="7" t="s">
        <v>18</v>
      </c>
      <c r="B926" s="7" t="s">
        <v>4</v>
      </c>
      <c r="C926" t="s">
        <v>1579</v>
      </c>
      <c r="D926" t="s">
        <v>44</v>
      </c>
      <c r="E926">
        <v>9.3689999999999998</v>
      </c>
      <c r="F926" t="s">
        <v>33</v>
      </c>
      <c r="G926" t="s">
        <v>34</v>
      </c>
      <c r="H926" s="21"/>
      <c r="I926" s="13">
        <v>42888</v>
      </c>
      <c r="J926" s="13">
        <v>42895</v>
      </c>
      <c r="L926" s="9">
        <v>1</v>
      </c>
      <c r="M926" s="21"/>
      <c r="P926">
        <v>10.5</v>
      </c>
      <c r="Q926" s="21">
        <v>10.5</v>
      </c>
      <c r="R926">
        <v>10.5</v>
      </c>
      <c r="S926">
        <v>7.5</v>
      </c>
      <c r="T926" s="2">
        <v>0.01</v>
      </c>
      <c r="U926" s="22">
        <v>42429</v>
      </c>
      <c r="V926" s="7" t="str">
        <f t="shared" ca="1" si="28"/>
        <v>http://keyinvest-de.ubs.com/DE/Showpage.aspx?pageID=5&amp;wkn=UT6RCY</v>
      </c>
      <c r="W926" s="7" t="str">
        <f t="shared" ca="1" si="29"/>
        <v>DEUT6RCY=UBSF</v>
      </c>
    </row>
    <row r="927" spans="1:23">
      <c r="A927" s="7" t="s">
        <v>18</v>
      </c>
      <c r="B927" s="7" t="s">
        <v>4</v>
      </c>
      <c r="C927" t="s">
        <v>555</v>
      </c>
      <c r="D927" t="s">
        <v>176</v>
      </c>
      <c r="E927">
        <v>23.36</v>
      </c>
      <c r="F927" t="s">
        <v>159</v>
      </c>
      <c r="G927" t="s">
        <v>165</v>
      </c>
      <c r="H927" s="21"/>
      <c r="I927" s="13">
        <v>42552</v>
      </c>
      <c r="J927" s="13">
        <v>42559</v>
      </c>
      <c r="L927" s="9">
        <v>1</v>
      </c>
      <c r="M927" s="21"/>
      <c r="P927">
        <v>25</v>
      </c>
      <c r="Q927" s="21">
        <v>25</v>
      </c>
      <c r="R927">
        <v>25</v>
      </c>
      <c r="S927">
        <v>15</v>
      </c>
      <c r="T927" s="2">
        <v>7.4999999999999997E-3</v>
      </c>
      <c r="U927" s="22">
        <v>42429</v>
      </c>
      <c r="V927" s="7" t="str">
        <f t="shared" ca="1" si="28"/>
        <v>http://keyinvest-de.ubs.com/DE/Showpage.aspx?pageID=5&amp;wkn=UT69GZ</v>
      </c>
      <c r="W927" s="7" t="str">
        <f t="shared" ca="1" si="29"/>
        <v>DEUT69GZ=UBSF</v>
      </c>
    </row>
    <row r="928" spans="1:23">
      <c r="A928" s="7" t="s">
        <v>18</v>
      </c>
      <c r="B928" s="7" t="s">
        <v>4</v>
      </c>
      <c r="C928" t="s">
        <v>556</v>
      </c>
      <c r="D928" t="s">
        <v>176</v>
      </c>
      <c r="E928">
        <v>23.36</v>
      </c>
      <c r="F928" t="s">
        <v>159</v>
      </c>
      <c r="G928" t="s">
        <v>165</v>
      </c>
      <c r="H928" s="21"/>
      <c r="I928" s="13">
        <v>42769</v>
      </c>
      <c r="J928" s="13">
        <v>42776</v>
      </c>
      <c r="L928" s="9">
        <v>1</v>
      </c>
      <c r="M928" s="21"/>
      <c r="P928">
        <v>24</v>
      </c>
      <c r="Q928" s="21">
        <v>24</v>
      </c>
      <c r="R928">
        <v>24</v>
      </c>
      <c r="S928">
        <v>15</v>
      </c>
      <c r="T928" s="2">
        <v>0.01</v>
      </c>
      <c r="U928" s="22">
        <v>42429</v>
      </c>
      <c r="V928" s="7" t="str">
        <f t="shared" ca="1" si="28"/>
        <v>http://keyinvest-de.ubs.com/DE/Showpage.aspx?pageID=5&amp;wkn=UT6Q05</v>
      </c>
      <c r="W928" s="7" t="str">
        <f t="shared" ca="1" si="29"/>
        <v>DEUT6Q05=UBSF</v>
      </c>
    </row>
    <row r="929" spans="1:23">
      <c r="A929" s="7" t="s">
        <v>18</v>
      </c>
      <c r="B929" s="7" t="s">
        <v>4</v>
      </c>
      <c r="C929" t="s">
        <v>557</v>
      </c>
      <c r="D929" t="s">
        <v>176</v>
      </c>
      <c r="E929">
        <v>23.36</v>
      </c>
      <c r="F929" t="s">
        <v>159</v>
      </c>
      <c r="G929" t="s">
        <v>165</v>
      </c>
      <c r="H929" s="21"/>
      <c r="I929" s="13">
        <v>42832</v>
      </c>
      <c r="J929" s="13">
        <v>42843</v>
      </c>
      <c r="L929" s="9">
        <v>1</v>
      </c>
      <c r="M929" s="21"/>
      <c r="P929">
        <v>23</v>
      </c>
      <c r="Q929">
        <v>23</v>
      </c>
      <c r="R929">
        <v>23</v>
      </c>
      <c r="S929">
        <v>15</v>
      </c>
      <c r="T929" s="2">
        <v>0.01</v>
      </c>
      <c r="U929" s="22">
        <v>42429</v>
      </c>
      <c r="V929" s="7" t="str">
        <f t="shared" ca="1" si="28"/>
        <v>http://keyinvest-de.ubs.com/DE/Showpage.aspx?pageID=5&amp;wkn=UT6UDA</v>
      </c>
      <c r="W929" s="7" t="str">
        <f t="shared" ca="1" si="29"/>
        <v>DEUT6UDA=UBSF</v>
      </c>
    </row>
    <row r="930" spans="1:23">
      <c r="A930" s="7" t="s">
        <v>18</v>
      </c>
      <c r="B930" s="7" t="s">
        <v>4</v>
      </c>
      <c r="C930" t="s">
        <v>558</v>
      </c>
      <c r="D930" t="s">
        <v>176</v>
      </c>
      <c r="E930">
        <v>23.36</v>
      </c>
      <c r="F930" t="s">
        <v>159</v>
      </c>
      <c r="G930" t="s">
        <v>165</v>
      </c>
      <c r="H930" s="21"/>
      <c r="I930" s="13">
        <v>42832</v>
      </c>
      <c r="J930" s="13">
        <v>42843</v>
      </c>
      <c r="L930" s="9">
        <v>1</v>
      </c>
      <c r="M930" s="21"/>
      <c r="P930">
        <v>25</v>
      </c>
      <c r="Q930">
        <v>25</v>
      </c>
      <c r="R930">
        <v>25</v>
      </c>
      <c r="S930">
        <v>15</v>
      </c>
      <c r="T930" s="2">
        <v>0.01</v>
      </c>
      <c r="U930" s="22">
        <v>42429</v>
      </c>
      <c r="V930" s="7" t="str">
        <f t="shared" ca="1" si="28"/>
        <v>http://keyinvest-de.ubs.com/DE/Showpage.aspx?pageID=5&amp;wkn=UT7DC3</v>
      </c>
      <c r="W930" s="7" t="str">
        <f t="shared" ca="1" si="29"/>
        <v>DEUT7DC3=UBSF</v>
      </c>
    </row>
    <row r="931" spans="1:23">
      <c r="A931" s="7" t="s">
        <v>18</v>
      </c>
      <c r="B931" s="7" t="s">
        <v>4</v>
      </c>
      <c r="C931" t="s">
        <v>1580</v>
      </c>
      <c r="D931" t="s">
        <v>176</v>
      </c>
      <c r="E931">
        <v>23.07</v>
      </c>
      <c r="F931" t="s">
        <v>159</v>
      </c>
      <c r="G931" t="s">
        <v>165</v>
      </c>
      <c r="H931" s="21"/>
      <c r="I931" s="13">
        <v>42587</v>
      </c>
      <c r="J931" s="13">
        <v>42594</v>
      </c>
      <c r="L931" s="9">
        <v>1</v>
      </c>
      <c r="M931" s="21"/>
      <c r="P931">
        <v>23</v>
      </c>
      <c r="Q931">
        <v>23</v>
      </c>
      <c r="R931">
        <v>23</v>
      </c>
      <c r="S931">
        <v>18</v>
      </c>
      <c r="T931" s="2">
        <v>7.4999999999999997E-3</v>
      </c>
      <c r="U931" s="22">
        <v>42429</v>
      </c>
      <c r="V931" s="7" t="str">
        <f t="shared" ca="1" si="28"/>
        <v>http://keyinvest-de.ubs.com/DE/Showpage.aspx?pageID=5&amp;wkn=UT7AJK</v>
      </c>
      <c r="W931" s="7" t="str">
        <f t="shared" ca="1" si="29"/>
        <v>DEUT7AJK=UBSF</v>
      </c>
    </row>
    <row r="932" spans="1:23">
      <c r="A932" s="7" t="s">
        <v>18</v>
      </c>
      <c r="B932" s="7" t="s">
        <v>4</v>
      </c>
      <c r="C932" t="s">
        <v>1581</v>
      </c>
      <c r="D932" t="s">
        <v>176</v>
      </c>
      <c r="E932">
        <v>23.07</v>
      </c>
      <c r="F932" t="s">
        <v>159</v>
      </c>
      <c r="G932" t="s">
        <v>165</v>
      </c>
      <c r="H932" s="21"/>
      <c r="I932" s="13">
        <v>42797</v>
      </c>
      <c r="J932" s="13">
        <v>42804</v>
      </c>
      <c r="L932" s="9">
        <v>1</v>
      </c>
      <c r="M932" s="21"/>
      <c r="P932">
        <v>24</v>
      </c>
      <c r="Q932">
        <v>24</v>
      </c>
      <c r="R932">
        <v>24</v>
      </c>
      <c r="S932">
        <v>18</v>
      </c>
      <c r="T932" s="2">
        <v>0.01</v>
      </c>
      <c r="U932" s="22">
        <v>42429</v>
      </c>
      <c r="V932" s="7" t="str">
        <f t="shared" ca="1" si="28"/>
        <v>http://keyinvest-de.ubs.com/DE/Showpage.aspx?pageID=5&amp;wkn=UT6XEY</v>
      </c>
      <c r="W932" s="7" t="str">
        <f t="shared" ca="1" si="29"/>
        <v>DEUT6XEY=UBSF</v>
      </c>
    </row>
    <row r="933" spans="1:23">
      <c r="A933" s="7" t="s">
        <v>18</v>
      </c>
      <c r="B933" s="7" t="s">
        <v>4</v>
      </c>
      <c r="C933" s="12" t="s">
        <v>1582</v>
      </c>
      <c r="D933" t="s">
        <v>176</v>
      </c>
      <c r="E933">
        <v>23.07</v>
      </c>
      <c r="F933" t="s">
        <v>159</v>
      </c>
      <c r="G933" t="s">
        <v>165</v>
      </c>
      <c r="H933" s="21"/>
      <c r="I933" s="13">
        <v>42888</v>
      </c>
      <c r="J933" s="13">
        <v>42895</v>
      </c>
      <c r="L933" s="9">
        <v>1</v>
      </c>
      <c r="M933" s="21"/>
      <c r="P933">
        <v>25</v>
      </c>
      <c r="Q933">
        <v>25</v>
      </c>
      <c r="R933">
        <v>25</v>
      </c>
      <c r="S933">
        <v>18</v>
      </c>
      <c r="T933" s="2">
        <v>0.01</v>
      </c>
      <c r="U933" s="22">
        <v>42429</v>
      </c>
      <c r="V933" s="7" t="str">
        <f t="shared" ca="1" si="28"/>
        <v>http://keyinvest-de.ubs.com/DE/Showpage.aspx?pageID=5&amp;wkn=UT7TGK</v>
      </c>
      <c r="W933" s="7" t="str">
        <f t="shared" ca="1" si="29"/>
        <v>DEUT7TGK=UBSF</v>
      </c>
    </row>
    <row r="934" spans="1:23">
      <c r="A934" s="7" t="s">
        <v>18</v>
      </c>
      <c r="B934" s="7" t="s">
        <v>4</v>
      </c>
      <c r="C934" s="12" t="s">
        <v>1649</v>
      </c>
      <c r="D934" t="s">
        <v>1794</v>
      </c>
      <c r="E934">
        <v>13.08</v>
      </c>
      <c r="F934" t="s">
        <v>1792</v>
      </c>
      <c r="G934" t="s">
        <v>1796</v>
      </c>
      <c r="H934" s="21"/>
      <c r="I934" s="13">
        <v>42587</v>
      </c>
      <c r="J934" s="13">
        <v>42594</v>
      </c>
      <c r="L934" s="9">
        <v>1</v>
      </c>
      <c r="M934" s="21"/>
      <c r="P934">
        <v>13.5</v>
      </c>
      <c r="Q934">
        <v>13.5</v>
      </c>
      <c r="R934">
        <v>13.5</v>
      </c>
      <c r="S934">
        <v>10</v>
      </c>
      <c r="T934" s="2">
        <v>7.4999999999999997E-3</v>
      </c>
      <c r="U934" s="22">
        <v>42429</v>
      </c>
      <c r="V934" s="7" t="str">
        <f t="shared" ca="1" si="28"/>
        <v>http://keyinvest-de.ubs.com/DE/Showpage.aspx?pageID=5&amp;wkn=UT638S</v>
      </c>
      <c r="W934" s="7" t="str">
        <f t="shared" ca="1" si="29"/>
        <v>DEUT638S=UBSF</v>
      </c>
    </row>
    <row r="935" spans="1:23">
      <c r="A935" s="7" t="s">
        <v>18</v>
      </c>
      <c r="B935" s="7" t="s">
        <v>4</v>
      </c>
      <c r="C935" s="12" t="s">
        <v>1650</v>
      </c>
      <c r="D935" t="s">
        <v>1794</v>
      </c>
      <c r="E935">
        <v>13.08</v>
      </c>
      <c r="F935" t="s">
        <v>1792</v>
      </c>
      <c r="G935" t="s">
        <v>1796</v>
      </c>
      <c r="H935" s="12"/>
      <c r="I935" s="13">
        <v>42797</v>
      </c>
      <c r="J935" s="13">
        <v>42804</v>
      </c>
      <c r="L935" s="9">
        <v>1</v>
      </c>
      <c r="M935" s="12"/>
      <c r="P935">
        <v>15</v>
      </c>
      <c r="Q935">
        <v>15</v>
      </c>
      <c r="R935">
        <v>15</v>
      </c>
      <c r="S935">
        <v>10</v>
      </c>
      <c r="T935" s="2">
        <v>0.01</v>
      </c>
      <c r="U935" s="22">
        <v>42429</v>
      </c>
      <c r="V935" s="7" t="str">
        <f t="shared" ca="1" si="28"/>
        <v>http://keyinvest-de.ubs.com/DE/Showpage.aspx?pageID=5&amp;wkn=UT62X4</v>
      </c>
      <c r="W935" s="7" t="str">
        <f t="shared" ca="1" si="29"/>
        <v>DEUT62X4=UBSF</v>
      </c>
    </row>
    <row r="936" spans="1:23">
      <c r="A936" s="7" t="s">
        <v>18</v>
      </c>
      <c r="B936" s="7" t="s">
        <v>4</v>
      </c>
      <c r="C936" s="12" t="s">
        <v>1651</v>
      </c>
      <c r="D936" t="s">
        <v>1794</v>
      </c>
      <c r="E936">
        <v>13.08</v>
      </c>
      <c r="F936" t="s">
        <v>1792</v>
      </c>
      <c r="G936" t="s">
        <v>1796</v>
      </c>
      <c r="H936" s="12"/>
      <c r="I936" s="13">
        <v>42888</v>
      </c>
      <c r="J936" s="13">
        <v>42895</v>
      </c>
      <c r="L936" s="9">
        <v>1</v>
      </c>
      <c r="M936" s="12"/>
      <c r="P936">
        <v>14</v>
      </c>
      <c r="Q936">
        <v>14</v>
      </c>
      <c r="R936">
        <v>14</v>
      </c>
      <c r="S936">
        <v>10</v>
      </c>
      <c r="T936" s="2">
        <v>0.01</v>
      </c>
      <c r="U936" s="22">
        <v>42429</v>
      </c>
      <c r="V936" s="7" t="str">
        <f t="shared" ca="1" si="28"/>
        <v>http://keyinvest-de.ubs.com/DE/Showpage.aspx?pageID=5&amp;wkn=UT6Y2S</v>
      </c>
      <c r="W936" s="7" t="str">
        <f t="shared" ca="1" si="29"/>
        <v>DEUT6Y2S=UBSF</v>
      </c>
    </row>
    <row r="937" spans="1:23">
      <c r="A937" s="7" t="s">
        <v>18</v>
      </c>
      <c r="B937" s="7" t="s">
        <v>4</v>
      </c>
      <c r="C937" t="s">
        <v>385</v>
      </c>
      <c r="D937" t="s">
        <v>9</v>
      </c>
      <c r="E937">
        <v>3314.28</v>
      </c>
      <c r="F937" t="s">
        <v>11</v>
      </c>
      <c r="G937" t="s">
        <v>12</v>
      </c>
      <c r="H937" s="21"/>
      <c r="I937" s="13">
        <v>42552</v>
      </c>
      <c r="J937" s="13">
        <v>42559</v>
      </c>
      <c r="L937" s="9">
        <v>0.01</v>
      </c>
      <c r="M937" s="21"/>
      <c r="P937">
        <v>3600</v>
      </c>
      <c r="Q937" s="21">
        <v>3600</v>
      </c>
      <c r="R937">
        <v>3600</v>
      </c>
      <c r="S937">
        <v>2700</v>
      </c>
      <c r="T937" s="2">
        <v>7.4999999999999997E-3</v>
      </c>
      <c r="U937" s="22">
        <v>42429</v>
      </c>
      <c r="V937" s="7" t="str">
        <f t="shared" ca="1" si="28"/>
        <v>http://keyinvest-de.ubs.com/DE/Showpage.aspx?pageID=5&amp;wkn=UT6ZF4</v>
      </c>
      <c r="W937" s="7" t="str">
        <f t="shared" ca="1" si="29"/>
        <v>DEUT6ZF4=UBSF</v>
      </c>
    </row>
    <row r="938" spans="1:23">
      <c r="A938" s="7" t="s">
        <v>18</v>
      </c>
      <c r="B938" s="7" t="s">
        <v>4</v>
      </c>
      <c r="C938" t="s">
        <v>386</v>
      </c>
      <c r="D938" t="s">
        <v>9</v>
      </c>
      <c r="E938">
        <v>3314.28</v>
      </c>
      <c r="F938" t="s">
        <v>11</v>
      </c>
      <c r="G938" t="s">
        <v>12</v>
      </c>
      <c r="H938" s="21"/>
      <c r="I938" s="13">
        <v>42769</v>
      </c>
      <c r="J938" s="13">
        <v>42776</v>
      </c>
      <c r="L938" s="9">
        <v>0.01</v>
      </c>
      <c r="M938" s="21"/>
      <c r="P938">
        <v>3400</v>
      </c>
      <c r="Q938" s="21">
        <v>3400</v>
      </c>
      <c r="R938">
        <v>3400</v>
      </c>
      <c r="S938">
        <v>2700</v>
      </c>
      <c r="T938" s="2">
        <v>0.01</v>
      </c>
      <c r="U938" s="22">
        <v>42429</v>
      </c>
      <c r="V938" s="7" t="str">
        <f t="shared" ca="1" si="28"/>
        <v>http://keyinvest-de.ubs.com/DE/Showpage.aspx?pageID=5&amp;wkn=UT6ZES</v>
      </c>
      <c r="W938" s="7" t="str">
        <f t="shared" ca="1" si="29"/>
        <v>DEUT6ZES=UBSF</v>
      </c>
    </row>
    <row r="939" spans="1:23">
      <c r="A939" s="7" t="s">
        <v>18</v>
      </c>
      <c r="B939" s="7" t="s">
        <v>4</v>
      </c>
      <c r="C939" t="s">
        <v>387</v>
      </c>
      <c r="D939" t="s">
        <v>9</v>
      </c>
      <c r="E939">
        <v>3314.28</v>
      </c>
      <c r="F939" t="s">
        <v>11</v>
      </c>
      <c r="G939" t="s">
        <v>12</v>
      </c>
      <c r="H939" s="21"/>
      <c r="I939" s="13">
        <v>42832</v>
      </c>
      <c r="J939" s="13">
        <v>42843</v>
      </c>
      <c r="L939" s="9">
        <v>0.01</v>
      </c>
      <c r="M939" s="21"/>
      <c r="P939">
        <v>3200</v>
      </c>
      <c r="Q939" s="21">
        <v>3200</v>
      </c>
      <c r="R939">
        <v>3200</v>
      </c>
      <c r="S939">
        <v>2300</v>
      </c>
      <c r="T939" s="2">
        <v>0.01</v>
      </c>
      <c r="U939" s="22">
        <v>42429</v>
      </c>
      <c r="V939" s="7" t="str">
        <f t="shared" ca="1" si="28"/>
        <v>http://keyinvest-de.ubs.com/DE/Showpage.aspx?pageID=5&amp;wkn=UT6PYJ</v>
      </c>
      <c r="W939" s="7" t="str">
        <f t="shared" ca="1" si="29"/>
        <v>DEUT6PYJ=UBSF</v>
      </c>
    </row>
    <row r="940" spans="1:23">
      <c r="A940" s="7" t="s">
        <v>18</v>
      </c>
      <c r="B940" s="7" t="s">
        <v>4</v>
      </c>
      <c r="C940" t="s">
        <v>388</v>
      </c>
      <c r="D940" t="s">
        <v>9</v>
      </c>
      <c r="E940">
        <v>3314.28</v>
      </c>
      <c r="F940" t="s">
        <v>11</v>
      </c>
      <c r="G940" t="s">
        <v>12</v>
      </c>
      <c r="H940" s="21"/>
      <c r="I940" s="13">
        <v>42832</v>
      </c>
      <c r="J940" s="13">
        <v>42843</v>
      </c>
      <c r="L940" s="9">
        <v>0.01</v>
      </c>
      <c r="M940" s="21"/>
      <c r="P940">
        <v>3400</v>
      </c>
      <c r="Q940">
        <v>3400</v>
      </c>
      <c r="R940">
        <v>3400</v>
      </c>
      <c r="S940">
        <v>2700</v>
      </c>
      <c r="T940" s="2">
        <v>0.01</v>
      </c>
      <c r="U940" s="22">
        <v>42429</v>
      </c>
      <c r="V940" s="7" t="str">
        <f t="shared" ca="1" si="28"/>
        <v>http://keyinvest-de.ubs.com/DE/Showpage.aspx?pageID=5&amp;wkn=UT7WAW</v>
      </c>
      <c r="W940" s="7" t="str">
        <f t="shared" ca="1" si="29"/>
        <v>DEUT7WAW=UBSF</v>
      </c>
    </row>
    <row r="941" spans="1:23">
      <c r="A941" s="7" t="s">
        <v>18</v>
      </c>
      <c r="B941" s="7" t="s">
        <v>4</v>
      </c>
      <c r="C941" t="s">
        <v>1520</v>
      </c>
      <c r="D941" t="s">
        <v>9</v>
      </c>
      <c r="E941">
        <v>3032.84</v>
      </c>
      <c r="F941" t="s">
        <v>11</v>
      </c>
      <c r="G941" t="s">
        <v>12</v>
      </c>
      <c r="H941" s="21"/>
      <c r="I941" s="13">
        <v>42587</v>
      </c>
      <c r="J941" s="13">
        <v>42594</v>
      </c>
      <c r="L941" s="9">
        <v>0.01</v>
      </c>
      <c r="M941" s="21"/>
      <c r="P941">
        <v>3000</v>
      </c>
      <c r="Q941">
        <v>3000</v>
      </c>
      <c r="R941">
        <v>3000</v>
      </c>
      <c r="S941">
        <v>2400</v>
      </c>
      <c r="T941" s="2">
        <v>7.4999999999999997E-3</v>
      </c>
      <c r="U941" s="22">
        <v>42429</v>
      </c>
      <c r="V941" s="7" t="str">
        <f t="shared" ca="1" si="28"/>
        <v>http://keyinvest-de.ubs.com/DE/Showpage.aspx?pageID=5&amp;wkn=UT7CEH</v>
      </c>
      <c r="W941" s="7" t="str">
        <f t="shared" ca="1" si="29"/>
        <v>DEUT7CEH=UBSF</v>
      </c>
    </row>
    <row r="942" spans="1:23">
      <c r="A942" s="7" t="s">
        <v>18</v>
      </c>
      <c r="B942" s="7" t="s">
        <v>4</v>
      </c>
      <c r="C942" t="s">
        <v>1521</v>
      </c>
      <c r="D942" t="s">
        <v>9</v>
      </c>
      <c r="E942">
        <v>3032.84</v>
      </c>
      <c r="F942" t="s">
        <v>11</v>
      </c>
      <c r="G942" t="s">
        <v>12</v>
      </c>
      <c r="H942" s="21"/>
      <c r="I942" s="13">
        <v>42797</v>
      </c>
      <c r="J942" s="13">
        <v>42804</v>
      </c>
      <c r="L942" s="9">
        <v>0.01</v>
      </c>
      <c r="M942" s="21"/>
      <c r="P942">
        <v>3200</v>
      </c>
      <c r="Q942">
        <v>3200</v>
      </c>
      <c r="R942">
        <v>3200</v>
      </c>
      <c r="S942">
        <v>2500</v>
      </c>
      <c r="T942" s="2">
        <v>0.01</v>
      </c>
      <c r="U942" s="22">
        <v>42429</v>
      </c>
      <c r="V942" s="7" t="str">
        <f t="shared" ca="1" si="28"/>
        <v>http://keyinvest-de.ubs.com/DE/Showpage.aspx?pageID=5&amp;wkn=UT641H</v>
      </c>
      <c r="W942" s="7" t="str">
        <f t="shared" ca="1" si="29"/>
        <v>DEUT641H=UBSF</v>
      </c>
    </row>
    <row r="943" spans="1:23">
      <c r="A943" s="7" t="s">
        <v>18</v>
      </c>
      <c r="B943" s="7" t="s">
        <v>4</v>
      </c>
      <c r="C943" t="s">
        <v>1522</v>
      </c>
      <c r="D943" t="s">
        <v>9</v>
      </c>
      <c r="E943">
        <v>3032.84</v>
      </c>
      <c r="F943" t="s">
        <v>11</v>
      </c>
      <c r="G943" t="s">
        <v>12</v>
      </c>
      <c r="H943" s="21"/>
      <c r="I943" s="13">
        <v>42888</v>
      </c>
      <c r="J943" s="13">
        <v>42895</v>
      </c>
      <c r="L943" s="9">
        <v>0.01</v>
      </c>
      <c r="M943" s="21"/>
      <c r="P943">
        <v>3200</v>
      </c>
      <c r="Q943">
        <v>3200</v>
      </c>
      <c r="R943">
        <v>3200</v>
      </c>
      <c r="S943">
        <v>2500</v>
      </c>
      <c r="T943" s="2">
        <v>0.01</v>
      </c>
      <c r="U943" s="22">
        <v>42429</v>
      </c>
      <c r="V943" s="7" t="str">
        <f t="shared" ca="1" si="28"/>
        <v>http://keyinvest-de.ubs.com/DE/Showpage.aspx?pageID=5&amp;wkn=UT6Y9K</v>
      </c>
      <c r="W943" s="7" t="str">
        <f t="shared" ca="1" si="29"/>
        <v>DEUT6Y9K=UBSF</v>
      </c>
    </row>
    <row r="944" spans="1:23">
      <c r="A944" s="7" t="s">
        <v>18</v>
      </c>
      <c r="B944" s="7" t="s">
        <v>4</v>
      </c>
      <c r="C944" t="s">
        <v>585</v>
      </c>
      <c r="D944" t="s">
        <v>364</v>
      </c>
      <c r="E944">
        <v>37.06</v>
      </c>
      <c r="F944" t="s">
        <v>354</v>
      </c>
      <c r="G944" t="s">
        <v>374</v>
      </c>
      <c r="H944" s="21"/>
      <c r="I944" s="13">
        <v>42552</v>
      </c>
      <c r="J944" s="13">
        <v>42559</v>
      </c>
      <c r="L944" s="9">
        <v>1</v>
      </c>
      <c r="M944" s="21"/>
      <c r="P944">
        <v>37</v>
      </c>
      <c r="Q944">
        <v>37</v>
      </c>
      <c r="R944">
        <v>37</v>
      </c>
      <c r="S944">
        <v>25</v>
      </c>
      <c r="T944" s="2">
        <v>7.4999999999999997E-3</v>
      </c>
      <c r="U944" s="22">
        <v>42429</v>
      </c>
      <c r="V944" s="7" t="str">
        <f t="shared" ca="1" si="28"/>
        <v>http://keyinvest-de.ubs.com/DE/Showpage.aspx?pageID=5&amp;wkn=UT69H5</v>
      </c>
      <c r="W944" s="7" t="str">
        <f t="shared" ca="1" si="29"/>
        <v>DEUT69H5=UBSF</v>
      </c>
    </row>
    <row r="945" spans="1:23">
      <c r="A945" s="7" t="s">
        <v>18</v>
      </c>
      <c r="B945" s="7" t="s">
        <v>4</v>
      </c>
      <c r="C945" t="s">
        <v>586</v>
      </c>
      <c r="D945" t="s">
        <v>364</v>
      </c>
      <c r="E945">
        <v>37.06</v>
      </c>
      <c r="F945" t="s">
        <v>354</v>
      </c>
      <c r="G945" t="s">
        <v>374</v>
      </c>
      <c r="H945" s="21"/>
      <c r="I945" s="13">
        <v>42769</v>
      </c>
      <c r="J945" s="13">
        <v>42776</v>
      </c>
      <c r="L945" s="9">
        <v>1</v>
      </c>
      <c r="M945" s="21"/>
      <c r="P945">
        <v>40</v>
      </c>
      <c r="Q945">
        <v>40</v>
      </c>
      <c r="R945">
        <v>40</v>
      </c>
      <c r="S945">
        <v>25</v>
      </c>
      <c r="T945" s="2">
        <v>0.01</v>
      </c>
      <c r="U945" s="22">
        <v>42429</v>
      </c>
      <c r="V945" s="7" t="str">
        <f t="shared" ca="1" si="28"/>
        <v>http://keyinvest-de.ubs.com/DE/Showpage.aspx?pageID=5&amp;wkn=UT651D</v>
      </c>
      <c r="W945" s="7" t="str">
        <f t="shared" ca="1" si="29"/>
        <v>DEUT651D=UBSF</v>
      </c>
    </row>
    <row r="946" spans="1:23">
      <c r="A946" s="7" t="s">
        <v>18</v>
      </c>
      <c r="B946" s="7" t="s">
        <v>4</v>
      </c>
      <c r="C946" t="s">
        <v>587</v>
      </c>
      <c r="D946" t="s">
        <v>364</v>
      </c>
      <c r="E946">
        <v>37.06</v>
      </c>
      <c r="F946" t="s">
        <v>354</v>
      </c>
      <c r="G946" t="s">
        <v>374</v>
      </c>
      <c r="H946" s="12"/>
      <c r="I946" s="13">
        <v>42832</v>
      </c>
      <c r="J946" s="13">
        <v>42843</v>
      </c>
      <c r="L946" s="9">
        <v>1</v>
      </c>
      <c r="M946" s="12"/>
      <c r="P946">
        <v>37</v>
      </c>
      <c r="Q946">
        <v>37</v>
      </c>
      <c r="R946">
        <v>37</v>
      </c>
      <c r="S946">
        <v>25</v>
      </c>
      <c r="T946" s="2">
        <v>0.01</v>
      </c>
      <c r="U946" s="22">
        <v>42429</v>
      </c>
      <c r="V946" s="7" t="str">
        <f t="shared" ca="1" si="28"/>
        <v>http://keyinvest-de.ubs.com/DE/Showpage.aspx?pageID=5&amp;wkn=UT7DC1</v>
      </c>
      <c r="W946" s="7" t="str">
        <f t="shared" ca="1" si="29"/>
        <v>DEUT7DC1=UBSF</v>
      </c>
    </row>
    <row r="947" spans="1:23">
      <c r="A947" s="7" t="s">
        <v>18</v>
      </c>
      <c r="B947" s="7" t="s">
        <v>4</v>
      </c>
      <c r="C947" t="s">
        <v>588</v>
      </c>
      <c r="D947" t="s">
        <v>364</v>
      </c>
      <c r="E947">
        <v>37.06</v>
      </c>
      <c r="F947" t="s">
        <v>354</v>
      </c>
      <c r="G947" t="s">
        <v>374</v>
      </c>
      <c r="H947" s="12"/>
      <c r="I947" s="13">
        <v>42832</v>
      </c>
      <c r="J947" s="13">
        <v>42843</v>
      </c>
      <c r="L947" s="9">
        <v>1</v>
      </c>
      <c r="M947" s="12"/>
      <c r="P947">
        <v>40</v>
      </c>
      <c r="Q947">
        <v>40</v>
      </c>
      <c r="R947">
        <v>40</v>
      </c>
      <c r="S947">
        <v>25</v>
      </c>
      <c r="T947" s="2">
        <v>0.01</v>
      </c>
      <c r="U947" s="22">
        <v>42429</v>
      </c>
      <c r="V947" s="7" t="str">
        <f t="shared" ca="1" si="28"/>
        <v>http://keyinvest-de.ubs.com/DE/Showpage.aspx?pageID=5&amp;wkn=UT7DBP</v>
      </c>
      <c r="W947" s="7" t="str">
        <f t="shared" ca="1" si="29"/>
        <v>DEUT7DBP=UBSF</v>
      </c>
    </row>
    <row r="948" spans="1:23">
      <c r="A948" s="7" t="s">
        <v>18</v>
      </c>
      <c r="B948" s="7" t="s">
        <v>4</v>
      </c>
      <c r="C948" t="s">
        <v>1586</v>
      </c>
      <c r="D948" t="s">
        <v>364</v>
      </c>
      <c r="E948">
        <v>37.664999999999999</v>
      </c>
      <c r="F948" t="s">
        <v>354</v>
      </c>
      <c r="G948" t="s">
        <v>374</v>
      </c>
      <c r="H948" s="12"/>
      <c r="I948" s="13">
        <v>42587</v>
      </c>
      <c r="J948" s="13">
        <v>42594</v>
      </c>
      <c r="L948" s="9">
        <v>1</v>
      </c>
      <c r="M948" s="12"/>
      <c r="P948">
        <v>38</v>
      </c>
      <c r="Q948">
        <v>38</v>
      </c>
      <c r="R948">
        <v>38</v>
      </c>
      <c r="S948">
        <v>30</v>
      </c>
      <c r="T948" s="2">
        <v>7.4999999999999997E-3</v>
      </c>
      <c r="U948" s="22">
        <v>42429</v>
      </c>
      <c r="V948" s="7" t="str">
        <f t="shared" ca="1" si="28"/>
        <v>http://keyinvest-de.ubs.com/DE/Showpage.aspx?pageID=5&amp;wkn=UT6RCJ</v>
      </c>
      <c r="W948" s="7" t="str">
        <f t="shared" ca="1" si="29"/>
        <v>DEUT6RCJ=UBSF</v>
      </c>
    </row>
    <row r="949" spans="1:23">
      <c r="A949" s="7" t="s">
        <v>18</v>
      </c>
      <c r="B949" s="7" t="s">
        <v>4</v>
      </c>
      <c r="C949" t="s">
        <v>1587</v>
      </c>
      <c r="D949" t="s">
        <v>364</v>
      </c>
      <c r="E949">
        <v>37.664999999999999</v>
      </c>
      <c r="F949" t="s">
        <v>354</v>
      </c>
      <c r="G949" t="s">
        <v>374</v>
      </c>
      <c r="H949" s="21"/>
      <c r="I949" s="13">
        <v>42797</v>
      </c>
      <c r="J949" s="13">
        <v>42804</v>
      </c>
      <c r="L949" s="9">
        <v>1</v>
      </c>
      <c r="M949" s="21"/>
      <c r="P949">
        <v>38</v>
      </c>
      <c r="Q949">
        <v>38</v>
      </c>
      <c r="R949">
        <v>38</v>
      </c>
      <c r="S949">
        <v>30</v>
      </c>
      <c r="T949" s="2">
        <v>0.01</v>
      </c>
      <c r="U949" s="22">
        <v>42429</v>
      </c>
      <c r="V949" s="7" t="str">
        <f t="shared" ca="1" si="28"/>
        <v>http://keyinvest-de.ubs.com/DE/Showpage.aspx?pageID=5&amp;wkn=UT6XEN</v>
      </c>
      <c r="W949" s="7" t="str">
        <f t="shared" ca="1" si="29"/>
        <v>DEUT6XEN=UBSF</v>
      </c>
    </row>
    <row r="950" spans="1:23">
      <c r="A950" s="7" t="s">
        <v>18</v>
      </c>
      <c r="B950" s="7" t="s">
        <v>4</v>
      </c>
      <c r="C950" t="s">
        <v>1588</v>
      </c>
      <c r="D950" t="s">
        <v>364</v>
      </c>
      <c r="E950">
        <v>37.664999999999999</v>
      </c>
      <c r="F950" t="s">
        <v>354</v>
      </c>
      <c r="G950" t="s">
        <v>374</v>
      </c>
      <c r="H950" s="21"/>
      <c r="I950" s="13">
        <v>42888</v>
      </c>
      <c r="J950" s="13">
        <v>42895</v>
      </c>
      <c r="L950" s="9">
        <v>1</v>
      </c>
      <c r="M950" s="21"/>
      <c r="P950">
        <v>40</v>
      </c>
      <c r="Q950">
        <v>40</v>
      </c>
      <c r="R950">
        <v>40</v>
      </c>
      <c r="S950">
        <v>30</v>
      </c>
      <c r="T950" s="2">
        <v>0.01</v>
      </c>
      <c r="U950" s="22">
        <v>42429</v>
      </c>
      <c r="V950" s="7" t="str">
        <f t="shared" ca="1" si="28"/>
        <v>http://keyinvest-de.ubs.com/DE/Showpage.aspx?pageID=5&amp;wkn=UT7PR3</v>
      </c>
      <c r="W950" s="7" t="str">
        <f t="shared" ca="1" si="29"/>
        <v>DEUT7PR3=UBSF</v>
      </c>
    </row>
    <row r="951" spans="1:23">
      <c r="A951" s="7" t="s">
        <v>18</v>
      </c>
      <c r="B951" s="7" t="s">
        <v>4</v>
      </c>
      <c r="C951" t="s">
        <v>593</v>
      </c>
      <c r="D951" t="s">
        <v>366</v>
      </c>
      <c r="E951">
        <v>74.599999999999994</v>
      </c>
      <c r="F951" t="s">
        <v>356</v>
      </c>
      <c r="G951" t="s">
        <v>376</v>
      </c>
      <c r="H951" s="21"/>
      <c r="I951" s="13">
        <v>42552</v>
      </c>
      <c r="J951" s="13">
        <v>42559</v>
      </c>
      <c r="L951" s="9">
        <v>1</v>
      </c>
      <c r="M951" s="21"/>
      <c r="P951">
        <v>75</v>
      </c>
      <c r="Q951">
        <v>75</v>
      </c>
      <c r="R951">
        <v>75</v>
      </c>
      <c r="S951">
        <v>60</v>
      </c>
      <c r="T951" s="2">
        <v>7.4999999999999997E-3</v>
      </c>
      <c r="U951" s="22">
        <v>42429</v>
      </c>
      <c r="V951" s="7" t="str">
        <f t="shared" ca="1" si="28"/>
        <v>http://keyinvest-de.ubs.com/DE/Showpage.aspx?pageID=5&amp;wkn=UT6YYZ</v>
      </c>
      <c r="W951" s="7" t="str">
        <f t="shared" ca="1" si="29"/>
        <v>DEUT6YYZ=UBSF</v>
      </c>
    </row>
    <row r="952" spans="1:23">
      <c r="A952" s="7" t="s">
        <v>18</v>
      </c>
      <c r="B952" s="7" t="s">
        <v>4</v>
      </c>
      <c r="C952" t="s">
        <v>594</v>
      </c>
      <c r="D952" t="s">
        <v>366</v>
      </c>
      <c r="E952">
        <v>74.599999999999994</v>
      </c>
      <c r="F952" t="s">
        <v>356</v>
      </c>
      <c r="G952" t="s">
        <v>376</v>
      </c>
      <c r="H952" s="21"/>
      <c r="I952" s="13">
        <v>42769</v>
      </c>
      <c r="J952" s="13">
        <v>42776</v>
      </c>
      <c r="L952" s="9">
        <v>1</v>
      </c>
      <c r="M952" s="21"/>
      <c r="P952">
        <v>75</v>
      </c>
      <c r="Q952">
        <v>75</v>
      </c>
      <c r="R952">
        <v>75</v>
      </c>
      <c r="S952">
        <v>60</v>
      </c>
      <c r="T952" s="2">
        <v>0.01</v>
      </c>
      <c r="U952" s="22">
        <v>42429</v>
      </c>
      <c r="V952" s="7" t="str">
        <f t="shared" ca="1" si="28"/>
        <v>http://keyinvest-de.ubs.com/DE/Showpage.aspx?pageID=5&amp;wkn=UT7N3U</v>
      </c>
      <c r="W952" s="7" t="str">
        <f t="shared" ca="1" si="29"/>
        <v>DEUT7N3U=UBSF</v>
      </c>
    </row>
    <row r="953" spans="1:23">
      <c r="A953" s="7" t="s">
        <v>18</v>
      </c>
      <c r="B953" s="7" t="s">
        <v>4</v>
      </c>
      <c r="C953" t="s">
        <v>595</v>
      </c>
      <c r="D953" t="s">
        <v>366</v>
      </c>
      <c r="E953">
        <v>74.599999999999994</v>
      </c>
      <c r="F953" t="s">
        <v>356</v>
      </c>
      <c r="G953" t="s">
        <v>376</v>
      </c>
      <c r="H953" s="21"/>
      <c r="I953" s="13">
        <v>42832</v>
      </c>
      <c r="J953" s="13">
        <v>42843</v>
      </c>
      <c r="L953" s="9">
        <v>1</v>
      </c>
      <c r="M953" s="21"/>
      <c r="P953">
        <v>72</v>
      </c>
      <c r="Q953">
        <v>72</v>
      </c>
      <c r="R953">
        <v>72</v>
      </c>
      <c r="S953">
        <v>50</v>
      </c>
      <c r="T953" s="2">
        <v>0.01</v>
      </c>
      <c r="U953" s="22">
        <v>42429</v>
      </c>
      <c r="V953" s="7" t="str">
        <f t="shared" ca="1" si="28"/>
        <v>http://keyinvest-de.ubs.com/DE/Showpage.aspx?pageID=5&amp;wkn=UT7MRU</v>
      </c>
      <c r="W953" s="7" t="str">
        <f t="shared" ca="1" si="29"/>
        <v>DEUT7MRU=UBSF</v>
      </c>
    </row>
    <row r="954" spans="1:23">
      <c r="A954" s="7" t="s">
        <v>18</v>
      </c>
      <c r="B954" s="7" t="s">
        <v>4</v>
      </c>
      <c r="C954" t="s">
        <v>596</v>
      </c>
      <c r="D954" t="s">
        <v>366</v>
      </c>
      <c r="E954">
        <v>74.599999999999994</v>
      </c>
      <c r="F954" t="s">
        <v>356</v>
      </c>
      <c r="G954" t="s">
        <v>376</v>
      </c>
      <c r="H954" s="21"/>
      <c r="I954" s="13">
        <v>42832</v>
      </c>
      <c r="J954" s="13">
        <v>42843</v>
      </c>
      <c r="L954" s="9">
        <v>1</v>
      </c>
      <c r="M954" s="21"/>
      <c r="P954">
        <v>80</v>
      </c>
      <c r="Q954">
        <v>80</v>
      </c>
      <c r="R954">
        <v>80</v>
      </c>
      <c r="S954">
        <v>58</v>
      </c>
      <c r="T954" s="2">
        <v>0.01</v>
      </c>
      <c r="U954" s="22">
        <v>42429</v>
      </c>
      <c r="V954" s="7" t="str">
        <f t="shared" ca="1" si="28"/>
        <v>http://keyinvest-de.ubs.com/DE/Showpage.aspx?pageID=5&amp;wkn=UT651E</v>
      </c>
      <c r="W954" s="7" t="str">
        <f t="shared" ca="1" si="29"/>
        <v>DEUT651E=UBSF</v>
      </c>
    </row>
    <row r="955" spans="1:23">
      <c r="A955" s="7" t="s">
        <v>18</v>
      </c>
      <c r="B955" s="7" t="s">
        <v>4</v>
      </c>
      <c r="C955" t="s">
        <v>1592</v>
      </c>
      <c r="D955" t="s">
        <v>366</v>
      </c>
      <c r="E955">
        <v>66.12</v>
      </c>
      <c r="F955" t="s">
        <v>356</v>
      </c>
      <c r="G955" t="s">
        <v>376</v>
      </c>
      <c r="H955" s="21"/>
      <c r="I955" s="13">
        <v>42587</v>
      </c>
      <c r="J955" s="13">
        <v>42594</v>
      </c>
      <c r="L955" s="9">
        <v>1</v>
      </c>
      <c r="M955" s="21"/>
      <c r="P955">
        <v>68</v>
      </c>
      <c r="Q955" s="21">
        <v>68</v>
      </c>
      <c r="R955">
        <v>68</v>
      </c>
      <c r="S955">
        <v>52</v>
      </c>
      <c r="T955" s="2">
        <v>7.4999999999999997E-3</v>
      </c>
      <c r="U955" s="22">
        <v>42429</v>
      </c>
      <c r="V955" s="7" t="str">
        <f t="shared" ca="1" si="28"/>
        <v>http://keyinvest-de.ubs.com/DE/Showpage.aspx?pageID=5&amp;wkn=UT7Q2Q</v>
      </c>
      <c r="W955" s="7" t="str">
        <f t="shared" ca="1" si="29"/>
        <v>DEUT7Q2Q=UBSF</v>
      </c>
    </row>
    <row r="956" spans="1:23">
      <c r="A956" s="7" t="s">
        <v>18</v>
      </c>
      <c r="B956" s="7" t="s">
        <v>4</v>
      </c>
      <c r="C956" t="s">
        <v>1593</v>
      </c>
      <c r="D956" t="s">
        <v>366</v>
      </c>
      <c r="E956">
        <v>66.12</v>
      </c>
      <c r="F956" t="s">
        <v>356</v>
      </c>
      <c r="G956" t="s">
        <v>376</v>
      </c>
      <c r="H956" s="21"/>
      <c r="I956" s="13">
        <v>42797</v>
      </c>
      <c r="J956" s="13">
        <v>42804</v>
      </c>
      <c r="L956" s="9">
        <v>1</v>
      </c>
      <c r="M956" s="21"/>
      <c r="P956">
        <v>70</v>
      </c>
      <c r="Q956" s="21">
        <v>70</v>
      </c>
      <c r="R956">
        <v>70</v>
      </c>
      <c r="S956">
        <v>55</v>
      </c>
      <c r="T956" s="2">
        <v>0.01</v>
      </c>
      <c r="U956" s="22">
        <v>42429</v>
      </c>
      <c r="V956" s="7" t="str">
        <f t="shared" ca="1" si="28"/>
        <v>http://keyinvest-de.ubs.com/DE/Showpage.aspx?pageID=5&amp;wkn=UT7Q32</v>
      </c>
      <c r="W956" s="7" t="str">
        <f t="shared" ca="1" si="29"/>
        <v>DEUT7Q32=UBSF</v>
      </c>
    </row>
    <row r="957" spans="1:23">
      <c r="A957" s="7" t="s">
        <v>18</v>
      </c>
      <c r="B957" s="7" t="s">
        <v>4</v>
      </c>
      <c r="C957" t="s">
        <v>1594</v>
      </c>
      <c r="D957" t="s">
        <v>366</v>
      </c>
      <c r="E957">
        <v>66.12</v>
      </c>
      <c r="F957" t="s">
        <v>356</v>
      </c>
      <c r="G957" t="s">
        <v>376</v>
      </c>
      <c r="H957" s="21"/>
      <c r="I957" s="13">
        <v>42888</v>
      </c>
      <c r="J957" s="13">
        <v>42895</v>
      </c>
      <c r="L957" s="9">
        <v>1</v>
      </c>
      <c r="M957" s="21"/>
      <c r="P957">
        <v>70</v>
      </c>
      <c r="Q957" s="21">
        <v>70</v>
      </c>
      <c r="R957">
        <v>70</v>
      </c>
      <c r="S957">
        <v>55</v>
      </c>
      <c r="T957" s="2">
        <v>0.01</v>
      </c>
      <c r="U957" s="22">
        <v>42429</v>
      </c>
      <c r="V957" s="7" t="str">
        <f t="shared" ca="1" si="28"/>
        <v>http://keyinvest-de.ubs.com/DE/Showpage.aspx?pageID=5&amp;wkn=UT7PQQ</v>
      </c>
      <c r="W957" s="7" t="str">
        <f t="shared" ca="1" si="29"/>
        <v>DEUT7PQQ=UBSF</v>
      </c>
    </row>
    <row r="958" spans="1:23">
      <c r="A958" s="7" t="s">
        <v>18</v>
      </c>
      <c r="B958" s="7" t="s">
        <v>4</v>
      </c>
      <c r="C958" t="s">
        <v>577</v>
      </c>
      <c r="D958" t="s">
        <v>362</v>
      </c>
      <c r="E958">
        <v>76.55</v>
      </c>
      <c r="F958" t="s">
        <v>352</v>
      </c>
      <c r="G958" t="s">
        <v>372</v>
      </c>
      <c r="H958" s="21"/>
      <c r="I958" s="13">
        <v>42552</v>
      </c>
      <c r="J958" s="13">
        <v>42559</v>
      </c>
      <c r="L958" s="9">
        <v>1</v>
      </c>
      <c r="M958" s="21"/>
      <c r="P958">
        <v>75</v>
      </c>
      <c r="Q958" s="21">
        <v>75</v>
      </c>
      <c r="R958">
        <v>75</v>
      </c>
      <c r="S958">
        <v>50</v>
      </c>
      <c r="T958" s="2">
        <v>7.4999999999999997E-3</v>
      </c>
      <c r="U958" s="22">
        <v>42429</v>
      </c>
      <c r="V958" s="7" t="str">
        <f t="shared" ca="1" si="28"/>
        <v>http://keyinvest-de.ubs.com/DE/Showpage.aspx?pageID=5&amp;wkn=UT7MS5</v>
      </c>
      <c r="W958" s="7" t="str">
        <f t="shared" ca="1" si="29"/>
        <v>DEUT7MS5=UBSF</v>
      </c>
    </row>
    <row r="959" spans="1:23">
      <c r="A959" s="7" t="s">
        <v>18</v>
      </c>
      <c r="B959" s="7" t="s">
        <v>4</v>
      </c>
      <c r="C959" t="s">
        <v>578</v>
      </c>
      <c r="D959" t="s">
        <v>362</v>
      </c>
      <c r="E959">
        <v>76.55</v>
      </c>
      <c r="F959" t="s">
        <v>352</v>
      </c>
      <c r="G959" t="s">
        <v>372</v>
      </c>
      <c r="H959" s="21"/>
      <c r="I959" s="13">
        <v>42769</v>
      </c>
      <c r="J959" s="13">
        <v>42776</v>
      </c>
      <c r="L959" s="9">
        <v>1</v>
      </c>
      <c r="M959" s="21"/>
      <c r="P959">
        <v>75</v>
      </c>
      <c r="Q959" s="21">
        <v>75</v>
      </c>
      <c r="R959">
        <v>75</v>
      </c>
      <c r="S959">
        <v>50</v>
      </c>
      <c r="T959" s="2">
        <v>0.01</v>
      </c>
      <c r="U959" s="22">
        <v>42429</v>
      </c>
      <c r="V959" s="7" t="str">
        <f t="shared" ca="1" si="28"/>
        <v>http://keyinvest-de.ubs.com/DE/Showpage.aspx?pageID=5&amp;wkn=UT6UTM</v>
      </c>
      <c r="W959" s="7" t="str">
        <f t="shared" ca="1" si="29"/>
        <v>DEUT6UTM=UBSF</v>
      </c>
    </row>
    <row r="960" spans="1:23">
      <c r="A960" s="7" t="s">
        <v>18</v>
      </c>
      <c r="B960" s="7" t="s">
        <v>4</v>
      </c>
      <c r="C960" t="s">
        <v>579</v>
      </c>
      <c r="D960" t="s">
        <v>362</v>
      </c>
      <c r="E960">
        <v>76.55</v>
      </c>
      <c r="F960" t="s">
        <v>352</v>
      </c>
      <c r="G960" t="s">
        <v>372</v>
      </c>
      <c r="H960" s="21"/>
      <c r="I960" s="13">
        <v>42832</v>
      </c>
      <c r="J960" s="13">
        <v>42843</v>
      </c>
      <c r="L960" s="9">
        <v>1</v>
      </c>
      <c r="M960" s="21"/>
      <c r="P960">
        <v>75</v>
      </c>
      <c r="Q960" s="21">
        <v>75</v>
      </c>
      <c r="R960">
        <v>75</v>
      </c>
      <c r="S960">
        <v>50</v>
      </c>
      <c r="T960" s="2">
        <v>0.01</v>
      </c>
      <c r="U960" s="22">
        <v>42429</v>
      </c>
      <c r="V960" s="7" t="str">
        <f t="shared" ca="1" si="28"/>
        <v>http://keyinvest-de.ubs.com/DE/Showpage.aspx?pageID=5&amp;wkn=UT7MRT</v>
      </c>
      <c r="W960" s="7" t="str">
        <f t="shared" ca="1" si="29"/>
        <v>DEUT7MRT=UBSF</v>
      </c>
    </row>
    <row r="961" spans="1:23">
      <c r="A961" s="7" t="s">
        <v>18</v>
      </c>
      <c r="B961" s="7" t="s">
        <v>4</v>
      </c>
      <c r="C961" t="s">
        <v>580</v>
      </c>
      <c r="D961" t="s">
        <v>362</v>
      </c>
      <c r="E961">
        <v>76.55</v>
      </c>
      <c r="F961" t="s">
        <v>352</v>
      </c>
      <c r="G961" t="s">
        <v>372</v>
      </c>
      <c r="H961" s="21"/>
      <c r="I961" s="13">
        <v>42832</v>
      </c>
      <c r="J961" s="13">
        <v>42843</v>
      </c>
      <c r="L961" s="9">
        <v>1</v>
      </c>
      <c r="M961" s="21"/>
      <c r="P961">
        <v>85</v>
      </c>
      <c r="Q961">
        <v>85</v>
      </c>
      <c r="R961">
        <v>85</v>
      </c>
      <c r="S961">
        <v>60</v>
      </c>
      <c r="T961" s="2">
        <v>0.01</v>
      </c>
      <c r="U961" s="22">
        <v>42429</v>
      </c>
      <c r="V961" s="7" t="str">
        <f t="shared" ca="1" si="28"/>
        <v>http://keyinvest-de.ubs.com/DE/Showpage.aspx?pageID=5&amp;wkn=UT6V5M</v>
      </c>
      <c r="W961" s="7" t="str">
        <f t="shared" ca="1" si="29"/>
        <v>DEUT6V5M=UBSF</v>
      </c>
    </row>
    <row r="962" spans="1:23">
      <c r="A962" s="7" t="s">
        <v>18</v>
      </c>
      <c r="B962" s="7" t="s">
        <v>4</v>
      </c>
      <c r="C962" t="s">
        <v>1595</v>
      </c>
      <c r="D962" t="s">
        <v>362</v>
      </c>
      <c r="E962">
        <v>72.48</v>
      </c>
      <c r="F962" t="s">
        <v>352</v>
      </c>
      <c r="G962" t="s">
        <v>372</v>
      </c>
      <c r="H962" s="21"/>
      <c r="I962" s="13">
        <v>42587</v>
      </c>
      <c r="J962" s="13">
        <v>42594</v>
      </c>
      <c r="L962" s="9">
        <v>1</v>
      </c>
      <c r="M962" s="21"/>
      <c r="P962">
        <v>75</v>
      </c>
      <c r="Q962">
        <v>75</v>
      </c>
      <c r="R962">
        <v>75</v>
      </c>
      <c r="S962">
        <v>60</v>
      </c>
      <c r="T962" s="2">
        <v>7.4999999999999997E-3</v>
      </c>
      <c r="U962" s="22">
        <v>42429</v>
      </c>
      <c r="V962" s="7" t="str">
        <f t="shared" ref="V962:V1025" ca="1" si="30">"http://keyinvest-de.ubs.com/DE/Showpage.aspx?pageID=5&amp;wkn="&amp;C962</f>
        <v>http://keyinvest-de.ubs.com/DE/Showpage.aspx?pageID=5&amp;wkn=UT7TGA</v>
      </c>
      <c r="W962" s="7" t="str">
        <f t="shared" ref="W962:W1025" ca="1" si="31">"DE"&amp;C962&amp;"=UBSF"</f>
        <v>DEUT7TGA=UBSF</v>
      </c>
    </row>
    <row r="963" spans="1:23">
      <c r="A963" s="7" t="s">
        <v>18</v>
      </c>
      <c r="B963" s="7" t="s">
        <v>4</v>
      </c>
      <c r="C963" t="s">
        <v>1596</v>
      </c>
      <c r="D963" t="s">
        <v>362</v>
      </c>
      <c r="E963">
        <v>72.48</v>
      </c>
      <c r="F963" t="s">
        <v>352</v>
      </c>
      <c r="G963" t="s">
        <v>372</v>
      </c>
      <c r="H963" s="21"/>
      <c r="I963" s="13">
        <v>42797</v>
      </c>
      <c r="J963" s="13">
        <v>42804</v>
      </c>
      <c r="L963" s="9">
        <v>1</v>
      </c>
      <c r="M963" s="21"/>
      <c r="P963">
        <v>70</v>
      </c>
      <c r="Q963">
        <v>70</v>
      </c>
      <c r="R963">
        <v>70</v>
      </c>
      <c r="S963">
        <v>55</v>
      </c>
      <c r="T963" s="2">
        <v>0.01</v>
      </c>
      <c r="U963" s="22">
        <v>42429</v>
      </c>
      <c r="V963" s="7" t="str">
        <f t="shared" ca="1" si="30"/>
        <v>http://keyinvest-de.ubs.com/DE/Showpage.aspx?pageID=5&amp;wkn=UT67HC</v>
      </c>
      <c r="W963" s="7" t="str">
        <f t="shared" ca="1" si="31"/>
        <v>DEUT67HC=UBSF</v>
      </c>
    </row>
    <row r="964" spans="1:23">
      <c r="A964" s="7" t="s">
        <v>18</v>
      </c>
      <c r="B964" s="7" t="s">
        <v>4</v>
      </c>
      <c r="C964" t="s">
        <v>1597</v>
      </c>
      <c r="D964" t="s">
        <v>362</v>
      </c>
      <c r="E964">
        <v>72.48</v>
      </c>
      <c r="F964" t="s">
        <v>352</v>
      </c>
      <c r="G964" t="s">
        <v>372</v>
      </c>
      <c r="H964" s="21"/>
      <c r="I964" s="13">
        <v>42888</v>
      </c>
      <c r="J964" s="13">
        <v>42895</v>
      </c>
      <c r="L964" s="9">
        <v>1</v>
      </c>
      <c r="M964" s="21"/>
      <c r="P964">
        <v>75</v>
      </c>
      <c r="Q964">
        <v>75</v>
      </c>
      <c r="R964">
        <v>75</v>
      </c>
      <c r="S964">
        <v>55</v>
      </c>
      <c r="T964" s="2">
        <v>0.01</v>
      </c>
      <c r="U964" s="22">
        <v>42429</v>
      </c>
      <c r="V964" s="7" t="str">
        <f t="shared" ca="1" si="30"/>
        <v>http://keyinvest-de.ubs.com/DE/Showpage.aspx?pageID=5&amp;wkn=UT6XF0</v>
      </c>
      <c r="W964" s="7" t="str">
        <f t="shared" ca="1" si="31"/>
        <v>DEUT6XF0=UBSF</v>
      </c>
    </row>
    <row r="965" spans="1:23">
      <c r="A965" s="7" t="s">
        <v>18</v>
      </c>
      <c r="B965" s="7" t="s">
        <v>4</v>
      </c>
      <c r="C965" t="s">
        <v>460</v>
      </c>
      <c r="D965" t="s">
        <v>99</v>
      </c>
      <c r="E965">
        <v>13.63</v>
      </c>
      <c r="F965" t="s">
        <v>125</v>
      </c>
      <c r="G965" t="s">
        <v>126</v>
      </c>
      <c r="H965" s="21"/>
      <c r="I965" s="13">
        <v>42552</v>
      </c>
      <c r="J965" s="13">
        <v>42559</v>
      </c>
      <c r="L965" s="9">
        <v>1</v>
      </c>
      <c r="M965" s="21"/>
      <c r="P965">
        <v>14.5</v>
      </c>
      <c r="Q965">
        <v>14.5</v>
      </c>
      <c r="R965">
        <v>14.5</v>
      </c>
      <c r="S965">
        <v>10</v>
      </c>
      <c r="T965" s="2">
        <v>7.4999999999999997E-3</v>
      </c>
      <c r="U965" s="22">
        <v>42429</v>
      </c>
      <c r="V965" s="7" t="str">
        <f t="shared" ca="1" si="30"/>
        <v>http://keyinvest-de.ubs.com/DE/Showpage.aspx?pageID=5&amp;wkn=UT7RS0</v>
      </c>
      <c r="W965" s="7" t="str">
        <f t="shared" ca="1" si="31"/>
        <v>DEUT7RS0=UBSF</v>
      </c>
    </row>
    <row r="966" spans="1:23">
      <c r="A966" s="7" t="s">
        <v>18</v>
      </c>
      <c r="B966" s="7" t="s">
        <v>4</v>
      </c>
      <c r="C966" t="s">
        <v>461</v>
      </c>
      <c r="D966" t="s">
        <v>99</v>
      </c>
      <c r="E966">
        <v>13.63</v>
      </c>
      <c r="F966" t="s">
        <v>125</v>
      </c>
      <c r="G966" t="s">
        <v>126</v>
      </c>
      <c r="H966" s="21"/>
      <c r="I966" s="13">
        <v>42769</v>
      </c>
      <c r="J966" s="13">
        <v>42776</v>
      </c>
      <c r="L966" s="9">
        <v>1</v>
      </c>
      <c r="M966" s="21"/>
      <c r="P966">
        <v>14</v>
      </c>
      <c r="Q966">
        <v>14</v>
      </c>
      <c r="R966">
        <v>14</v>
      </c>
      <c r="S966">
        <v>8.5</v>
      </c>
      <c r="T966" s="2">
        <v>0.01</v>
      </c>
      <c r="U966" s="22">
        <v>42429</v>
      </c>
      <c r="V966" s="7" t="str">
        <f t="shared" ca="1" si="30"/>
        <v>http://keyinvest-de.ubs.com/DE/Showpage.aspx?pageID=5&amp;wkn=UT6TZG</v>
      </c>
      <c r="W966" s="7" t="str">
        <f t="shared" ca="1" si="31"/>
        <v>DEUT6TZG=UBSF</v>
      </c>
    </row>
    <row r="967" spans="1:23">
      <c r="A967" s="7" t="s">
        <v>18</v>
      </c>
      <c r="B967" s="7" t="s">
        <v>4</v>
      </c>
      <c r="C967" t="s">
        <v>462</v>
      </c>
      <c r="D967" t="s">
        <v>99</v>
      </c>
      <c r="E967">
        <v>13.63</v>
      </c>
      <c r="F967" t="s">
        <v>125</v>
      </c>
      <c r="G967" t="s">
        <v>126</v>
      </c>
      <c r="H967" s="21"/>
      <c r="I967" s="13">
        <v>42832</v>
      </c>
      <c r="J967" s="13">
        <v>42843</v>
      </c>
      <c r="L967" s="9">
        <v>1</v>
      </c>
      <c r="M967" s="21"/>
      <c r="P967">
        <v>13.5</v>
      </c>
      <c r="Q967">
        <v>13.5</v>
      </c>
      <c r="R967">
        <v>13.5</v>
      </c>
      <c r="S967">
        <v>8.5</v>
      </c>
      <c r="T967" s="2">
        <v>0.01</v>
      </c>
      <c r="U967" s="22">
        <v>42429</v>
      </c>
      <c r="V967" s="7" t="str">
        <f t="shared" ca="1" si="30"/>
        <v>http://keyinvest-de.ubs.com/DE/Showpage.aspx?pageID=5&amp;wkn=UT7S3P</v>
      </c>
      <c r="W967" s="7" t="str">
        <f t="shared" ca="1" si="31"/>
        <v>DEUT7S3P=UBSF</v>
      </c>
    </row>
    <row r="968" spans="1:23">
      <c r="A968" s="7" t="s">
        <v>18</v>
      </c>
      <c r="B968" s="7" t="s">
        <v>4</v>
      </c>
      <c r="C968" t="s">
        <v>463</v>
      </c>
      <c r="D968" t="s">
        <v>99</v>
      </c>
      <c r="E968">
        <v>13.63</v>
      </c>
      <c r="F968" t="s">
        <v>125</v>
      </c>
      <c r="G968" t="s">
        <v>126</v>
      </c>
      <c r="H968" s="21"/>
      <c r="I968" s="13">
        <v>42832</v>
      </c>
      <c r="J968" s="13">
        <v>42843</v>
      </c>
      <c r="L968" s="9">
        <v>1</v>
      </c>
      <c r="M968" s="21"/>
      <c r="P968">
        <v>15</v>
      </c>
      <c r="Q968">
        <v>15</v>
      </c>
      <c r="R968">
        <v>15</v>
      </c>
      <c r="S968">
        <v>10</v>
      </c>
      <c r="T968" s="2">
        <v>0.01</v>
      </c>
      <c r="U968" s="22">
        <v>42429</v>
      </c>
      <c r="V968" s="7" t="str">
        <f t="shared" ca="1" si="30"/>
        <v>http://keyinvest-de.ubs.com/DE/Showpage.aspx?pageID=5&amp;wkn=UT6UL6</v>
      </c>
      <c r="W968" s="7" t="str">
        <f t="shared" ca="1" si="31"/>
        <v>DEUT6UL6=UBSF</v>
      </c>
    </row>
    <row r="969" spans="1:23">
      <c r="A969" s="7" t="s">
        <v>18</v>
      </c>
      <c r="B969" s="7" t="s">
        <v>4</v>
      </c>
      <c r="C969" t="s">
        <v>1199</v>
      </c>
      <c r="D969" t="s">
        <v>99</v>
      </c>
      <c r="E969">
        <v>12</v>
      </c>
      <c r="F969" t="s">
        <v>125</v>
      </c>
      <c r="G969" t="s">
        <v>126</v>
      </c>
      <c r="H969" s="21"/>
      <c r="I969" s="13">
        <v>42552</v>
      </c>
      <c r="J969" s="13">
        <v>42559</v>
      </c>
      <c r="L969" s="9">
        <v>1</v>
      </c>
      <c r="M969" s="21"/>
      <c r="P969">
        <v>12</v>
      </c>
      <c r="Q969">
        <v>12</v>
      </c>
      <c r="R969">
        <v>12</v>
      </c>
      <c r="S969">
        <v>7.5</v>
      </c>
      <c r="T969" s="2">
        <v>7.4999999999999997E-3</v>
      </c>
      <c r="U969" s="22">
        <v>42429</v>
      </c>
      <c r="V969" s="7" t="str">
        <f t="shared" ca="1" si="30"/>
        <v>http://keyinvest-de.ubs.com/DE/Showpage.aspx?pageID=5&amp;wkn=UT7JA5</v>
      </c>
      <c r="W969" s="7" t="str">
        <f t="shared" ca="1" si="31"/>
        <v>DEUT7JA5=UBSF</v>
      </c>
    </row>
    <row r="970" spans="1:23">
      <c r="A970" s="7" t="s">
        <v>18</v>
      </c>
      <c r="B970" s="7" t="s">
        <v>4</v>
      </c>
      <c r="C970" t="s">
        <v>1200</v>
      </c>
      <c r="D970" t="s">
        <v>99</v>
      </c>
      <c r="E970">
        <v>12</v>
      </c>
      <c r="F970" t="s">
        <v>125</v>
      </c>
      <c r="G970" t="s">
        <v>126</v>
      </c>
      <c r="H970" s="21"/>
      <c r="I970" s="13">
        <v>42769</v>
      </c>
      <c r="J970" s="13">
        <v>42776</v>
      </c>
      <c r="L970" s="9">
        <v>1</v>
      </c>
      <c r="M970" s="21"/>
      <c r="P970">
        <v>12</v>
      </c>
      <c r="Q970">
        <v>12</v>
      </c>
      <c r="R970">
        <v>12</v>
      </c>
      <c r="S970">
        <v>7.5</v>
      </c>
      <c r="T970" s="2">
        <v>0.01</v>
      </c>
      <c r="U970" s="22">
        <v>42429</v>
      </c>
      <c r="V970" s="7" t="str">
        <f t="shared" ca="1" si="30"/>
        <v>http://keyinvest-de.ubs.com/DE/Showpage.aspx?pageID=5&amp;wkn=UT6TRE</v>
      </c>
      <c r="W970" s="7" t="str">
        <f t="shared" ca="1" si="31"/>
        <v>DEUT6TRE=UBSF</v>
      </c>
    </row>
    <row r="971" spans="1:23">
      <c r="A971" s="7" t="s">
        <v>18</v>
      </c>
      <c r="B971" s="7" t="s">
        <v>4</v>
      </c>
      <c r="C971" t="s">
        <v>1598</v>
      </c>
      <c r="D971" t="s">
        <v>99</v>
      </c>
      <c r="E971">
        <v>12.305</v>
      </c>
      <c r="F971" t="s">
        <v>125</v>
      </c>
      <c r="G971" t="s">
        <v>126</v>
      </c>
      <c r="H971" s="21"/>
      <c r="I971" s="13">
        <v>42587</v>
      </c>
      <c r="J971" s="13">
        <v>42594</v>
      </c>
      <c r="L971" s="9">
        <v>1</v>
      </c>
      <c r="M971" s="21"/>
      <c r="P971">
        <v>14</v>
      </c>
      <c r="Q971">
        <v>14</v>
      </c>
      <c r="R971">
        <v>14</v>
      </c>
      <c r="S971">
        <v>10</v>
      </c>
      <c r="T971" s="2">
        <v>7.4999999999999997E-3</v>
      </c>
      <c r="U971" s="22">
        <v>42429</v>
      </c>
      <c r="V971" s="7" t="str">
        <f t="shared" ca="1" si="30"/>
        <v>http://keyinvest-de.ubs.com/DE/Showpage.aspx?pageID=5&amp;wkn=UT63EZ</v>
      </c>
      <c r="W971" s="7" t="str">
        <f t="shared" ca="1" si="31"/>
        <v>DEUT63EZ=UBSF</v>
      </c>
    </row>
    <row r="972" spans="1:23">
      <c r="A972" s="7" t="s">
        <v>18</v>
      </c>
      <c r="B972" s="7" t="s">
        <v>4</v>
      </c>
      <c r="C972" t="s">
        <v>1599</v>
      </c>
      <c r="D972" t="s">
        <v>99</v>
      </c>
      <c r="E972">
        <v>12.305</v>
      </c>
      <c r="F972" t="s">
        <v>125</v>
      </c>
      <c r="G972" t="s">
        <v>126</v>
      </c>
      <c r="H972" s="21"/>
      <c r="I972" s="13">
        <v>42797</v>
      </c>
      <c r="J972" s="13">
        <v>42804</v>
      </c>
      <c r="L972" s="9">
        <v>1</v>
      </c>
      <c r="M972" s="21"/>
      <c r="P972">
        <v>13.5</v>
      </c>
      <c r="Q972">
        <v>13.5</v>
      </c>
      <c r="R972">
        <v>13.5</v>
      </c>
      <c r="S972">
        <v>10</v>
      </c>
      <c r="T972" s="2">
        <v>0.01</v>
      </c>
      <c r="U972" s="22">
        <v>42429</v>
      </c>
      <c r="V972" s="7" t="str">
        <f t="shared" ca="1" si="30"/>
        <v>http://keyinvest-de.ubs.com/DE/Showpage.aspx?pageID=5&amp;wkn=UT7PR2</v>
      </c>
      <c r="W972" s="7" t="str">
        <f t="shared" ca="1" si="31"/>
        <v>DEUT7PR2=UBSF</v>
      </c>
    </row>
    <row r="973" spans="1:23">
      <c r="A973" s="7" t="s">
        <v>18</v>
      </c>
      <c r="B973" s="7" t="s">
        <v>4</v>
      </c>
      <c r="C973" t="s">
        <v>1600</v>
      </c>
      <c r="D973" t="s">
        <v>99</v>
      </c>
      <c r="E973">
        <v>12.305</v>
      </c>
      <c r="F973" t="s">
        <v>125</v>
      </c>
      <c r="G973" t="s">
        <v>126</v>
      </c>
      <c r="H973" s="21"/>
      <c r="I973" s="13">
        <v>42888</v>
      </c>
      <c r="J973" s="13">
        <v>42895</v>
      </c>
      <c r="L973" s="9">
        <v>1</v>
      </c>
      <c r="M973" s="21"/>
      <c r="P973">
        <v>14</v>
      </c>
      <c r="Q973">
        <v>14</v>
      </c>
      <c r="R973">
        <v>14</v>
      </c>
      <c r="S973">
        <v>10</v>
      </c>
      <c r="T973" s="2">
        <v>0.01</v>
      </c>
      <c r="U973" s="22">
        <v>42429</v>
      </c>
      <c r="V973" s="7" t="str">
        <f t="shared" ca="1" si="30"/>
        <v>http://keyinvest-de.ubs.com/DE/Showpage.aspx?pageID=5&amp;wkn=UT7PR1</v>
      </c>
      <c r="W973" s="7" t="str">
        <f t="shared" ca="1" si="31"/>
        <v>DEUT7PR1=UBSF</v>
      </c>
    </row>
    <row r="974" spans="1:23">
      <c r="A974" s="7" t="s">
        <v>18</v>
      </c>
      <c r="B974" s="7" t="s">
        <v>4</v>
      </c>
      <c r="C974" t="s">
        <v>597</v>
      </c>
      <c r="D974" t="s">
        <v>367</v>
      </c>
      <c r="E974">
        <v>12.52</v>
      </c>
      <c r="F974" t="s">
        <v>357</v>
      </c>
      <c r="G974" t="s">
        <v>377</v>
      </c>
      <c r="H974" s="21"/>
      <c r="I974" s="13">
        <v>42552</v>
      </c>
      <c r="J974" s="13">
        <v>42559</v>
      </c>
      <c r="L974" s="9">
        <v>1</v>
      </c>
      <c r="M974" s="21"/>
      <c r="P974">
        <v>12</v>
      </c>
      <c r="Q974">
        <v>12</v>
      </c>
      <c r="R974">
        <v>12</v>
      </c>
      <c r="S974">
        <v>8</v>
      </c>
      <c r="T974" s="2">
        <v>7.4999999999999997E-3</v>
      </c>
      <c r="U974" s="22">
        <v>42429</v>
      </c>
      <c r="V974" s="7" t="str">
        <f t="shared" ca="1" si="30"/>
        <v>http://keyinvest-de.ubs.com/DE/Showpage.aspx?pageID=5&amp;wkn=UT6V5L</v>
      </c>
      <c r="W974" s="7" t="str">
        <f t="shared" ca="1" si="31"/>
        <v>DEUT6V5L=UBSF</v>
      </c>
    </row>
    <row r="975" spans="1:23">
      <c r="A975" s="7" t="s">
        <v>18</v>
      </c>
      <c r="B975" s="7" t="s">
        <v>4</v>
      </c>
      <c r="C975" t="s">
        <v>598</v>
      </c>
      <c r="D975" t="s">
        <v>367</v>
      </c>
      <c r="E975">
        <v>12.52</v>
      </c>
      <c r="F975" t="s">
        <v>357</v>
      </c>
      <c r="G975" t="s">
        <v>377</v>
      </c>
      <c r="H975" s="21"/>
      <c r="I975" s="15">
        <v>42769</v>
      </c>
      <c r="J975" s="15">
        <v>42776</v>
      </c>
      <c r="L975" s="9">
        <v>1</v>
      </c>
      <c r="M975" s="21"/>
      <c r="P975">
        <v>12.5</v>
      </c>
      <c r="Q975">
        <v>12.5</v>
      </c>
      <c r="R975">
        <v>12.5</v>
      </c>
      <c r="S975">
        <v>10</v>
      </c>
      <c r="T975" s="2">
        <v>0.01</v>
      </c>
      <c r="U975" s="22">
        <v>42429</v>
      </c>
      <c r="V975" s="7" t="str">
        <f t="shared" ca="1" si="30"/>
        <v>http://keyinvest-de.ubs.com/DE/Showpage.aspx?pageID=5&amp;wkn=UT7N46</v>
      </c>
      <c r="W975" s="7" t="str">
        <f t="shared" ca="1" si="31"/>
        <v>DEUT7N46=UBSF</v>
      </c>
    </row>
    <row r="976" spans="1:23">
      <c r="A976" s="7" t="s">
        <v>18</v>
      </c>
      <c r="B976" s="7" t="s">
        <v>4</v>
      </c>
      <c r="C976" t="s">
        <v>599</v>
      </c>
      <c r="D976" t="s">
        <v>367</v>
      </c>
      <c r="E976">
        <v>12.52</v>
      </c>
      <c r="F976" t="s">
        <v>357</v>
      </c>
      <c r="G976" t="s">
        <v>377</v>
      </c>
      <c r="H976" s="21"/>
      <c r="I976" s="15">
        <v>42832</v>
      </c>
      <c r="J976" s="15">
        <v>42843</v>
      </c>
      <c r="L976" s="9">
        <v>1</v>
      </c>
      <c r="M976" s="21"/>
      <c r="P976">
        <v>12</v>
      </c>
      <c r="Q976" s="21">
        <v>12</v>
      </c>
      <c r="R976">
        <v>12</v>
      </c>
      <c r="S976">
        <v>8</v>
      </c>
      <c r="T976" s="2">
        <v>0.01</v>
      </c>
      <c r="U976" s="22">
        <v>42429</v>
      </c>
      <c r="V976" s="7" t="str">
        <f t="shared" ca="1" si="30"/>
        <v>http://keyinvest-de.ubs.com/DE/Showpage.aspx?pageID=5&amp;wkn=UT6UCY</v>
      </c>
      <c r="W976" s="7" t="str">
        <f t="shared" ca="1" si="31"/>
        <v>DEUT6UCY=UBSF</v>
      </c>
    </row>
    <row r="977" spans="1:23">
      <c r="A977" s="7" t="s">
        <v>18</v>
      </c>
      <c r="B977" s="7" t="s">
        <v>4</v>
      </c>
      <c r="C977" t="s">
        <v>600</v>
      </c>
      <c r="D977" t="s">
        <v>367</v>
      </c>
      <c r="E977">
        <v>12.52</v>
      </c>
      <c r="F977" t="s">
        <v>357</v>
      </c>
      <c r="G977" t="s">
        <v>377</v>
      </c>
      <c r="H977" s="21"/>
      <c r="I977" s="15">
        <v>42832</v>
      </c>
      <c r="J977" s="15">
        <v>42843</v>
      </c>
      <c r="L977" s="9">
        <v>1</v>
      </c>
      <c r="M977" s="21"/>
      <c r="P977">
        <v>14</v>
      </c>
      <c r="Q977" s="21">
        <v>14</v>
      </c>
      <c r="R977">
        <v>14</v>
      </c>
      <c r="S977">
        <v>8</v>
      </c>
      <c r="T977" s="2">
        <v>0.01</v>
      </c>
      <c r="U977" s="22">
        <v>42429</v>
      </c>
      <c r="V977" s="7" t="str">
        <f t="shared" ca="1" si="30"/>
        <v>http://keyinvest-de.ubs.com/DE/Showpage.aspx?pageID=5&amp;wkn=UT69GU</v>
      </c>
      <c r="W977" s="7" t="str">
        <f t="shared" ca="1" si="31"/>
        <v>DEUT69GU=UBSF</v>
      </c>
    </row>
    <row r="978" spans="1:23">
      <c r="A978" s="7" t="s">
        <v>18</v>
      </c>
      <c r="B978" s="7" t="s">
        <v>4</v>
      </c>
      <c r="C978" t="s">
        <v>1601</v>
      </c>
      <c r="D978" t="s">
        <v>367</v>
      </c>
      <c r="E978">
        <v>10.67</v>
      </c>
      <c r="F978" t="s">
        <v>357</v>
      </c>
      <c r="G978" t="s">
        <v>377</v>
      </c>
      <c r="H978" s="21"/>
      <c r="I978" s="15">
        <v>42587</v>
      </c>
      <c r="J978" s="15">
        <v>42594</v>
      </c>
      <c r="L978" s="9">
        <v>1</v>
      </c>
      <c r="M978" s="21"/>
      <c r="P978">
        <v>11</v>
      </c>
      <c r="Q978" s="21">
        <v>11</v>
      </c>
      <c r="R978">
        <v>11</v>
      </c>
      <c r="S978">
        <v>8.5</v>
      </c>
      <c r="T978" s="2">
        <v>7.4999999999999997E-3</v>
      </c>
      <c r="U978" s="22">
        <v>42429</v>
      </c>
      <c r="V978" s="7" t="str">
        <f t="shared" ca="1" si="30"/>
        <v>http://keyinvest-de.ubs.com/DE/Showpage.aspx?pageID=5&amp;wkn=UT7PQP</v>
      </c>
      <c r="W978" s="7" t="str">
        <f t="shared" ca="1" si="31"/>
        <v>DEUT7PQP=UBSF</v>
      </c>
    </row>
    <row r="979" spans="1:23">
      <c r="A979" s="7" t="s">
        <v>18</v>
      </c>
      <c r="B979" s="7" t="s">
        <v>4</v>
      </c>
      <c r="C979" t="s">
        <v>1602</v>
      </c>
      <c r="D979" t="s">
        <v>367</v>
      </c>
      <c r="E979">
        <v>10.67</v>
      </c>
      <c r="F979" t="s">
        <v>357</v>
      </c>
      <c r="G979" t="s">
        <v>377</v>
      </c>
      <c r="H979" s="21"/>
      <c r="I979" s="15">
        <v>42797</v>
      </c>
      <c r="J979" s="15">
        <v>42804</v>
      </c>
      <c r="L979" s="9">
        <v>1</v>
      </c>
      <c r="M979" s="21"/>
      <c r="P979">
        <v>11.5</v>
      </c>
      <c r="Q979">
        <v>11.5</v>
      </c>
      <c r="R979">
        <v>11.5</v>
      </c>
      <c r="S979">
        <v>9</v>
      </c>
      <c r="T979" s="2">
        <v>0.01</v>
      </c>
      <c r="U979" s="22">
        <v>42429</v>
      </c>
      <c r="V979" s="7" t="str">
        <f t="shared" ca="1" si="30"/>
        <v>http://keyinvest-de.ubs.com/DE/Showpage.aspx?pageID=5&amp;wkn=UT67HF</v>
      </c>
      <c r="W979" s="7" t="str">
        <f t="shared" ca="1" si="31"/>
        <v>DEUT67HF=UBSF</v>
      </c>
    </row>
    <row r="980" spans="1:23">
      <c r="A980" s="7" t="s">
        <v>18</v>
      </c>
      <c r="B980" s="7" t="s">
        <v>4</v>
      </c>
      <c r="C980" t="s">
        <v>1603</v>
      </c>
      <c r="D980" t="s">
        <v>367</v>
      </c>
      <c r="E980">
        <v>10.67</v>
      </c>
      <c r="F980" t="s">
        <v>357</v>
      </c>
      <c r="G980" t="s">
        <v>377</v>
      </c>
      <c r="H980" s="21"/>
      <c r="I980" s="15">
        <v>42888</v>
      </c>
      <c r="J980" s="15">
        <v>42895</v>
      </c>
      <c r="L980" s="9">
        <v>1</v>
      </c>
      <c r="M980" s="21"/>
      <c r="P980">
        <v>12</v>
      </c>
      <c r="Q980">
        <v>12</v>
      </c>
      <c r="R980">
        <v>12</v>
      </c>
      <c r="S980">
        <v>9</v>
      </c>
      <c r="T980" s="2">
        <v>0.01</v>
      </c>
      <c r="U980" s="22">
        <v>42429</v>
      </c>
      <c r="V980" s="7" t="str">
        <f t="shared" ca="1" si="30"/>
        <v>http://keyinvest-de.ubs.com/DE/Showpage.aspx?pageID=5&amp;wkn=UT6RCK</v>
      </c>
      <c r="W980" s="7" t="str">
        <f t="shared" ca="1" si="31"/>
        <v>DEUT6RCK=UBSF</v>
      </c>
    </row>
    <row r="981" spans="1:23">
      <c r="A981" s="7" t="s">
        <v>18</v>
      </c>
      <c r="B981" s="7" t="s">
        <v>4</v>
      </c>
      <c r="C981" t="s">
        <v>464</v>
      </c>
      <c r="D981" t="s">
        <v>81</v>
      </c>
      <c r="E981">
        <v>23.04</v>
      </c>
      <c r="F981" t="s">
        <v>85</v>
      </c>
      <c r="G981" t="s">
        <v>83</v>
      </c>
      <c r="H981" s="21"/>
      <c r="I981" s="15">
        <v>42552</v>
      </c>
      <c r="J981" s="15">
        <v>42559</v>
      </c>
      <c r="L981" s="9">
        <v>1</v>
      </c>
      <c r="M981" s="21"/>
      <c r="P981">
        <v>25</v>
      </c>
      <c r="Q981">
        <v>25</v>
      </c>
      <c r="R981">
        <v>25</v>
      </c>
      <c r="S981">
        <v>15</v>
      </c>
      <c r="T981" s="2">
        <v>7.4999999999999997E-3</v>
      </c>
      <c r="U981" s="22">
        <v>42429</v>
      </c>
      <c r="V981" s="7" t="str">
        <f t="shared" ca="1" si="30"/>
        <v>http://keyinvest-de.ubs.com/DE/Showpage.aspx?pageID=5&amp;wkn=UT7DJY</v>
      </c>
      <c r="W981" s="7" t="str">
        <f t="shared" ca="1" si="31"/>
        <v>DEUT7DJY=UBSF</v>
      </c>
    </row>
    <row r="982" spans="1:23">
      <c r="A982" s="7" t="s">
        <v>18</v>
      </c>
      <c r="B982" s="7" t="s">
        <v>4</v>
      </c>
      <c r="C982" t="s">
        <v>465</v>
      </c>
      <c r="D982" t="s">
        <v>81</v>
      </c>
      <c r="E982">
        <v>23.04</v>
      </c>
      <c r="F982" t="s">
        <v>85</v>
      </c>
      <c r="G982" t="s">
        <v>83</v>
      </c>
      <c r="H982" s="21"/>
      <c r="I982" s="15">
        <v>42769</v>
      </c>
      <c r="J982" s="15">
        <v>42776</v>
      </c>
      <c r="L982" s="9">
        <v>1</v>
      </c>
      <c r="M982" s="21"/>
      <c r="P982">
        <v>25</v>
      </c>
      <c r="Q982" s="21">
        <v>25</v>
      </c>
      <c r="R982">
        <v>25</v>
      </c>
      <c r="S982">
        <v>15</v>
      </c>
      <c r="T982" s="2">
        <v>0.01</v>
      </c>
      <c r="U982" s="22">
        <v>42429</v>
      </c>
      <c r="V982" s="7" t="str">
        <f t="shared" ca="1" si="30"/>
        <v>http://keyinvest-de.ubs.com/DE/Showpage.aspx?pageID=5&amp;wkn=UT6UKU</v>
      </c>
      <c r="W982" s="7" t="str">
        <f t="shared" ca="1" si="31"/>
        <v>DEUT6UKU=UBSF</v>
      </c>
    </row>
    <row r="983" spans="1:23">
      <c r="A983" s="7" t="s">
        <v>18</v>
      </c>
      <c r="B983" s="7" t="s">
        <v>4</v>
      </c>
      <c r="C983" t="s">
        <v>466</v>
      </c>
      <c r="D983" t="s">
        <v>81</v>
      </c>
      <c r="E983">
        <v>23.04</v>
      </c>
      <c r="F983" t="s">
        <v>85</v>
      </c>
      <c r="G983" t="s">
        <v>83</v>
      </c>
      <c r="H983" s="21"/>
      <c r="I983" s="15">
        <v>42832</v>
      </c>
      <c r="J983" s="15">
        <v>42843</v>
      </c>
      <c r="L983" s="9">
        <v>1</v>
      </c>
      <c r="M983" s="21"/>
      <c r="P983">
        <v>22</v>
      </c>
      <c r="Q983" s="21">
        <v>22</v>
      </c>
      <c r="R983">
        <v>22</v>
      </c>
      <c r="S983">
        <v>15</v>
      </c>
      <c r="T983" s="2">
        <v>0.01</v>
      </c>
      <c r="U983" s="22">
        <v>42429</v>
      </c>
      <c r="V983" s="7" t="str">
        <f t="shared" ca="1" si="30"/>
        <v>http://keyinvest-de.ubs.com/DE/Showpage.aspx?pageID=5&amp;wkn=UT6ZCF</v>
      </c>
      <c r="W983" s="7" t="str">
        <f t="shared" ca="1" si="31"/>
        <v>DEUT6ZCF=UBSF</v>
      </c>
    </row>
    <row r="984" spans="1:23">
      <c r="A984" s="7" t="s">
        <v>18</v>
      </c>
      <c r="B984" s="7" t="s">
        <v>4</v>
      </c>
      <c r="C984" t="s">
        <v>467</v>
      </c>
      <c r="D984" t="s">
        <v>81</v>
      </c>
      <c r="E984">
        <v>23.04</v>
      </c>
      <c r="F984" t="s">
        <v>85</v>
      </c>
      <c r="G984" t="s">
        <v>83</v>
      </c>
      <c r="H984" s="21"/>
      <c r="I984" s="15">
        <v>42832</v>
      </c>
      <c r="J984" s="15">
        <v>42843</v>
      </c>
      <c r="L984" s="9">
        <v>1</v>
      </c>
      <c r="M984" s="21"/>
      <c r="P984">
        <v>25</v>
      </c>
      <c r="Q984" s="21">
        <v>25</v>
      </c>
      <c r="R984">
        <v>25</v>
      </c>
      <c r="S984">
        <v>15</v>
      </c>
      <c r="T984" s="2">
        <v>0.01</v>
      </c>
      <c r="U984" s="22">
        <v>42429</v>
      </c>
      <c r="V984" s="7" t="str">
        <f t="shared" ca="1" si="30"/>
        <v>http://keyinvest-de.ubs.com/DE/Showpage.aspx?pageID=5&amp;wkn=UT659S</v>
      </c>
      <c r="W984" s="7" t="str">
        <f t="shared" ca="1" si="31"/>
        <v>DEUT659S=UBSF</v>
      </c>
    </row>
    <row r="985" spans="1:23">
      <c r="A985" s="7" t="s">
        <v>18</v>
      </c>
      <c r="B985" s="7" t="s">
        <v>4</v>
      </c>
      <c r="C985" t="s">
        <v>551</v>
      </c>
      <c r="D985" t="s">
        <v>175</v>
      </c>
      <c r="E985">
        <v>81.459999999999994</v>
      </c>
      <c r="F985" t="s">
        <v>158</v>
      </c>
      <c r="G985" t="s">
        <v>164</v>
      </c>
      <c r="H985" s="21"/>
      <c r="I985" s="15">
        <v>42552</v>
      </c>
      <c r="J985" s="15">
        <v>42559</v>
      </c>
      <c r="L985" s="9">
        <v>1</v>
      </c>
      <c r="M985" s="21"/>
      <c r="P985">
        <v>85</v>
      </c>
      <c r="Q985" s="21">
        <v>85</v>
      </c>
      <c r="R985">
        <v>85</v>
      </c>
      <c r="S985">
        <v>60</v>
      </c>
      <c r="T985" s="2">
        <v>7.4999999999999997E-3</v>
      </c>
      <c r="U985" s="22">
        <v>42429</v>
      </c>
      <c r="V985" s="7" t="str">
        <f t="shared" ca="1" si="30"/>
        <v>http://keyinvest-de.ubs.com/DE/Showpage.aspx?pageID=5&amp;wkn=UT651J</v>
      </c>
      <c r="W985" s="7" t="str">
        <f t="shared" ca="1" si="31"/>
        <v>DEUT651J=UBSF</v>
      </c>
    </row>
    <row r="986" spans="1:23">
      <c r="A986" s="7" t="s">
        <v>18</v>
      </c>
      <c r="B986" s="7" t="s">
        <v>4</v>
      </c>
      <c r="C986" s="21" t="s">
        <v>552</v>
      </c>
      <c r="D986" t="s">
        <v>175</v>
      </c>
      <c r="E986">
        <v>81.459999999999994</v>
      </c>
      <c r="F986" t="s">
        <v>158</v>
      </c>
      <c r="G986" t="s">
        <v>164</v>
      </c>
      <c r="H986" s="21"/>
      <c r="I986" s="15">
        <v>42769</v>
      </c>
      <c r="J986" s="15">
        <v>42776</v>
      </c>
      <c r="L986" s="9">
        <v>1</v>
      </c>
      <c r="M986" s="21"/>
      <c r="P986">
        <v>80</v>
      </c>
      <c r="Q986" s="21">
        <v>80</v>
      </c>
      <c r="R986">
        <v>80</v>
      </c>
      <c r="S986">
        <v>60</v>
      </c>
      <c r="T986" s="2">
        <v>0.01</v>
      </c>
      <c r="U986" s="22">
        <v>42429</v>
      </c>
      <c r="V986" s="7" t="str">
        <f t="shared" ca="1" si="30"/>
        <v>http://keyinvest-de.ubs.com/DE/Showpage.aspx?pageID=5&amp;wkn=UT6V60</v>
      </c>
      <c r="W986" s="7" t="str">
        <f t="shared" ca="1" si="31"/>
        <v>DEUT6V60=UBSF</v>
      </c>
    </row>
    <row r="987" spans="1:23">
      <c r="A987" s="7" t="s">
        <v>18</v>
      </c>
      <c r="B987" s="7" t="s">
        <v>4</v>
      </c>
      <c r="C987" s="21" t="s">
        <v>553</v>
      </c>
      <c r="D987" t="s">
        <v>175</v>
      </c>
      <c r="E987">
        <v>81.459999999999994</v>
      </c>
      <c r="F987" t="s">
        <v>158</v>
      </c>
      <c r="G987" t="s">
        <v>164</v>
      </c>
      <c r="H987" s="21"/>
      <c r="I987" s="15">
        <v>42832</v>
      </c>
      <c r="J987" s="15">
        <v>42843</v>
      </c>
      <c r="L987" s="9">
        <v>1</v>
      </c>
      <c r="M987" s="21"/>
      <c r="P987">
        <v>80</v>
      </c>
      <c r="Q987" s="21">
        <v>80</v>
      </c>
      <c r="R987">
        <v>80</v>
      </c>
      <c r="S987">
        <v>50</v>
      </c>
      <c r="T987" s="2">
        <v>0.01</v>
      </c>
      <c r="U987" s="22">
        <v>42429</v>
      </c>
      <c r="V987" s="7" t="str">
        <f t="shared" ca="1" si="30"/>
        <v>http://keyinvest-de.ubs.com/DE/Showpage.aspx?pageID=5&amp;wkn=UT6UU0</v>
      </c>
      <c r="W987" s="7" t="str">
        <f t="shared" ca="1" si="31"/>
        <v>DEUT6UU0=UBSF</v>
      </c>
    </row>
    <row r="988" spans="1:23">
      <c r="A988" s="7" t="s">
        <v>18</v>
      </c>
      <c r="B988" s="7" t="s">
        <v>4</v>
      </c>
      <c r="C988" t="s">
        <v>554</v>
      </c>
      <c r="D988" t="s">
        <v>175</v>
      </c>
      <c r="E988">
        <v>81.459999999999994</v>
      </c>
      <c r="F988" t="s">
        <v>158</v>
      </c>
      <c r="G988" t="s">
        <v>164</v>
      </c>
      <c r="H988" s="21"/>
      <c r="I988" s="15">
        <v>42832</v>
      </c>
      <c r="J988" s="15">
        <v>42843</v>
      </c>
      <c r="L988" s="9">
        <v>1</v>
      </c>
      <c r="M988" s="21"/>
      <c r="P988">
        <v>90</v>
      </c>
      <c r="Q988" s="21">
        <v>90</v>
      </c>
      <c r="R988">
        <v>90</v>
      </c>
      <c r="S988">
        <v>65</v>
      </c>
      <c r="T988" s="2">
        <v>0.01</v>
      </c>
      <c r="U988" s="22">
        <v>42429</v>
      </c>
      <c r="V988" s="7" t="str">
        <f t="shared" ca="1" si="30"/>
        <v>http://keyinvest-de.ubs.com/DE/Showpage.aspx?pageID=5&amp;wkn=UT6PNT</v>
      </c>
      <c r="W988" s="7" t="str">
        <f t="shared" ca="1" si="31"/>
        <v>DEUT6PNT=UBSF</v>
      </c>
    </row>
    <row r="989" spans="1:23">
      <c r="A989" s="7" t="s">
        <v>18</v>
      </c>
      <c r="B989" s="7" t="s">
        <v>4</v>
      </c>
      <c r="C989" t="s">
        <v>540</v>
      </c>
      <c r="D989" t="s">
        <v>172</v>
      </c>
      <c r="E989">
        <v>42.77</v>
      </c>
      <c r="F989" t="s">
        <v>155</v>
      </c>
      <c r="G989" t="s">
        <v>161</v>
      </c>
      <c r="H989" s="21"/>
      <c r="I989" s="15">
        <v>42552</v>
      </c>
      <c r="J989" s="15">
        <v>42559</v>
      </c>
      <c r="L989" s="9">
        <v>1</v>
      </c>
      <c r="M989" s="21"/>
      <c r="P989">
        <v>42</v>
      </c>
      <c r="Q989" s="21">
        <v>42</v>
      </c>
      <c r="R989">
        <v>42</v>
      </c>
      <c r="S989">
        <v>30</v>
      </c>
      <c r="T989" s="2">
        <v>7.4999999999999997E-3</v>
      </c>
      <c r="U989" s="22">
        <v>42429</v>
      </c>
      <c r="V989" s="7" t="str">
        <f t="shared" ca="1" si="30"/>
        <v>http://keyinvest-de.ubs.com/DE/Showpage.aspx?pageID=5&amp;wkn=UT6YZA</v>
      </c>
      <c r="W989" s="7" t="str">
        <f t="shared" ca="1" si="31"/>
        <v>DEUT6YZA=UBSF</v>
      </c>
    </row>
    <row r="990" spans="1:23">
      <c r="A990" s="7" t="s">
        <v>18</v>
      </c>
      <c r="B990" s="7" t="s">
        <v>4</v>
      </c>
      <c r="C990" t="s">
        <v>541</v>
      </c>
      <c r="D990" t="s">
        <v>172</v>
      </c>
      <c r="E990">
        <v>42.77</v>
      </c>
      <c r="F990" t="s">
        <v>155</v>
      </c>
      <c r="G990" t="s">
        <v>161</v>
      </c>
      <c r="H990" s="21"/>
      <c r="I990" s="15">
        <v>42769</v>
      </c>
      <c r="J990" s="15">
        <v>42776</v>
      </c>
      <c r="L990" s="9">
        <v>1</v>
      </c>
      <c r="M990" s="21"/>
      <c r="P990">
        <v>45</v>
      </c>
      <c r="Q990">
        <v>45</v>
      </c>
      <c r="R990">
        <v>45</v>
      </c>
      <c r="S990">
        <v>30</v>
      </c>
      <c r="T990" s="2">
        <v>0.01</v>
      </c>
      <c r="U990" s="22">
        <v>42429</v>
      </c>
      <c r="V990" s="7" t="str">
        <f t="shared" ca="1" si="30"/>
        <v>http://keyinvest-de.ubs.com/DE/Showpage.aspx?pageID=5&amp;wkn=UT6V5P</v>
      </c>
      <c r="W990" s="7" t="str">
        <f t="shared" ca="1" si="31"/>
        <v>DEUT6V5P=UBSF</v>
      </c>
    </row>
    <row r="991" spans="1:23">
      <c r="A991" s="7" t="s">
        <v>18</v>
      </c>
      <c r="B991" s="7" t="s">
        <v>4</v>
      </c>
      <c r="C991" t="s">
        <v>542</v>
      </c>
      <c r="D991" t="s">
        <v>172</v>
      </c>
      <c r="E991">
        <v>42.77</v>
      </c>
      <c r="F991" t="s">
        <v>155</v>
      </c>
      <c r="G991" t="s">
        <v>161</v>
      </c>
      <c r="H991" s="21"/>
      <c r="I991" s="15">
        <v>42832</v>
      </c>
      <c r="J991" s="15">
        <v>42843</v>
      </c>
      <c r="L991" s="9">
        <v>1</v>
      </c>
      <c r="M991" s="21"/>
      <c r="P991">
        <v>45</v>
      </c>
      <c r="Q991">
        <v>45</v>
      </c>
      <c r="R991">
        <v>45</v>
      </c>
      <c r="S991">
        <v>30</v>
      </c>
      <c r="T991" s="2">
        <v>0.01</v>
      </c>
      <c r="U991" s="22">
        <v>42429</v>
      </c>
      <c r="V991" s="7" t="str">
        <f t="shared" ca="1" si="30"/>
        <v>http://keyinvest-de.ubs.com/DE/Showpage.aspx?pageID=5&amp;wkn=UT6UTP</v>
      </c>
      <c r="W991" s="7" t="str">
        <f t="shared" ca="1" si="31"/>
        <v>DEUT6UTP=UBSF</v>
      </c>
    </row>
    <row r="992" spans="1:23">
      <c r="A992" s="7" t="s">
        <v>18</v>
      </c>
      <c r="B992" s="7" t="s">
        <v>4</v>
      </c>
      <c r="C992" t="s">
        <v>1604</v>
      </c>
      <c r="D992" t="s">
        <v>172</v>
      </c>
      <c r="E992">
        <v>38.625</v>
      </c>
      <c r="F992" t="s">
        <v>155</v>
      </c>
      <c r="G992" t="s">
        <v>161</v>
      </c>
      <c r="H992" s="21"/>
      <c r="I992" s="15">
        <v>42587</v>
      </c>
      <c r="J992" s="15">
        <v>42594</v>
      </c>
      <c r="L992" s="9">
        <v>1</v>
      </c>
      <c r="M992" s="21"/>
      <c r="P992">
        <v>40</v>
      </c>
      <c r="Q992">
        <v>40</v>
      </c>
      <c r="R992">
        <v>40</v>
      </c>
      <c r="S992">
        <v>30</v>
      </c>
      <c r="T992" s="2">
        <v>7.4999999999999997E-3</v>
      </c>
      <c r="U992" s="22">
        <v>42429</v>
      </c>
      <c r="V992" s="7" t="str">
        <f t="shared" ca="1" si="30"/>
        <v>http://keyinvest-de.ubs.com/DE/Showpage.aspx?pageID=5&amp;wkn=UT6XEL</v>
      </c>
      <c r="W992" s="7" t="str">
        <f t="shared" ca="1" si="31"/>
        <v>DEUT6XEL=UBSF</v>
      </c>
    </row>
    <row r="993" spans="1:23">
      <c r="A993" s="7" t="s">
        <v>18</v>
      </c>
      <c r="B993" s="7" t="s">
        <v>4</v>
      </c>
      <c r="C993" t="s">
        <v>1605</v>
      </c>
      <c r="D993" t="s">
        <v>172</v>
      </c>
      <c r="E993">
        <v>38.625</v>
      </c>
      <c r="F993" t="s">
        <v>155</v>
      </c>
      <c r="G993" t="s">
        <v>161</v>
      </c>
      <c r="H993" s="21"/>
      <c r="I993" s="15">
        <v>42797</v>
      </c>
      <c r="J993" s="15">
        <v>42804</v>
      </c>
      <c r="L993" s="9">
        <v>1</v>
      </c>
      <c r="M993" s="21"/>
      <c r="P993">
        <v>40</v>
      </c>
      <c r="Q993">
        <v>40</v>
      </c>
      <c r="R993">
        <v>40</v>
      </c>
      <c r="S993">
        <v>30</v>
      </c>
      <c r="T993" s="2">
        <v>0.01</v>
      </c>
      <c r="U993" s="22">
        <v>42429</v>
      </c>
      <c r="V993" s="7" t="str">
        <f t="shared" ca="1" si="30"/>
        <v>http://keyinvest-de.ubs.com/DE/Showpage.aspx?pageID=5&amp;wkn=UT7Q31</v>
      </c>
      <c r="W993" s="7" t="str">
        <f t="shared" ca="1" si="31"/>
        <v>DEUT7Q31=UBSF</v>
      </c>
    </row>
    <row r="994" spans="1:23">
      <c r="A994" s="7" t="s">
        <v>18</v>
      </c>
      <c r="B994" s="7" t="s">
        <v>4</v>
      </c>
      <c r="C994" t="s">
        <v>1606</v>
      </c>
      <c r="D994" t="s">
        <v>172</v>
      </c>
      <c r="E994">
        <v>38.625</v>
      </c>
      <c r="F994" t="s">
        <v>155</v>
      </c>
      <c r="G994" t="s">
        <v>161</v>
      </c>
      <c r="H994" s="21"/>
      <c r="I994" s="15">
        <v>42888</v>
      </c>
      <c r="J994" s="15">
        <v>42895</v>
      </c>
      <c r="L994" s="9">
        <v>1</v>
      </c>
      <c r="M994" s="21"/>
      <c r="P994">
        <v>40</v>
      </c>
      <c r="Q994">
        <v>40</v>
      </c>
      <c r="R994">
        <v>40</v>
      </c>
      <c r="S994">
        <v>30</v>
      </c>
      <c r="T994" s="2">
        <v>0.01</v>
      </c>
      <c r="U994" s="22">
        <v>42429</v>
      </c>
      <c r="V994" s="7" t="str">
        <f t="shared" ca="1" si="30"/>
        <v>http://keyinvest-de.ubs.com/DE/Showpage.aspx?pageID=5&amp;wkn=UT7Q2P</v>
      </c>
      <c r="W994" s="7" t="str">
        <f t="shared" ca="1" si="31"/>
        <v>DEUT7Q2P=UBSF</v>
      </c>
    </row>
    <row r="995" spans="1:23">
      <c r="A995" s="7" t="s">
        <v>18</v>
      </c>
      <c r="B995" s="7" t="s">
        <v>4</v>
      </c>
      <c r="C995" t="s">
        <v>559</v>
      </c>
      <c r="D995" t="s">
        <v>177</v>
      </c>
      <c r="E995">
        <v>36.700000000000003</v>
      </c>
      <c r="F995" t="s">
        <v>160</v>
      </c>
      <c r="G995" t="s">
        <v>166</v>
      </c>
      <c r="H995" s="21"/>
      <c r="I995" s="15">
        <v>42552</v>
      </c>
      <c r="J995" s="15">
        <v>42559</v>
      </c>
      <c r="L995" s="9">
        <v>1</v>
      </c>
      <c r="M995" s="21"/>
      <c r="P995">
        <v>38</v>
      </c>
      <c r="Q995">
        <v>38</v>
      </c>
      <c r="R995">
        <v>38</v>
      </c>
      <c r="S995">
        <v>25</v>
      </c>
      <c r="T995" s="2">
        <v>7.4999999999999997E-3</v>
      </c>
      <c r="U995" s="22">
        <v>42429</v>
      </c>
      <c r="V995" s="7" t="str">
        <f t="shared" ca="1" si="30"/>
        <v>http://keyinvest-de.ubs.com/DE/Showpage.aspx?pageID=5&amp;wkn=UT7DBR</v>
      </c>
      <c r="W995" s="7" t="str">
        <f t="shared" ca="1" si="31"/>
        <v>DEUT7DBR=UBSF</v>
      </c>
    </row>
    <row r="996" spans="1:23">
      <c r="A996" s="7" t="s">
        <v>18</v>
      </c>
      <c r="B996" s="7" t="s">
        <v>4</v>
      </c>
      <c r="C996" t="s">
        <v>560</v>
      </c>
      <c r="D996" t="s">
        <v>177</v>
      </c>
      <c r="E996">
        <v>36.700000000000003</v>
      </c>
      <c r="F996" t="s">
        <v>160</v>
      </c>
      <c r="G996" t="s">
        <v>166</v>
      </c>
      <c r="H996" s="21"/>
      <c r="I996" s="15">
        <v>42769</v>
      </c>
      <c r="J996" s="15">
        <v>42776</v>
      </c>
      <c r="L996" s="9">
        <v>1</v>
      </c>
      <c r="M996" s="21"/>
      <c r="P996">
        <v>36</v>
      </c>
      <c r="Q996">
        <v>36</v>
      </c>
      <c r="R996">
        <v>36</v>
      </c>
      <c r="S996">
        <v>25</v>
      </c>
      <c r="T996" s="2">
        <v>0.01</v>
      </c>
      <c r="U996" s="22">
        <v>42429</v>
      </c>
      <c r="V996" s="7" t="str">
        <f t="shared" ca="1" si="30"/>
        <v>http://keyinvest-de.ubs.com/DE/Showpage.aspx?pageID=5&amp;wkn=UT7MS7</v>
      </c>
      <c r="W996" s="7" t="str">
        <f t="shared" ca="1" si="31"/>
        <v>DEUT7MS7=UBSF</v>
      </c>
    </row>
    <row r="997" spans="1:23">
      <c r="A997" s="7" t="s">
        <v>18</v>
      </c>
      <c r="B997" s="7" t="s">
        <v>4</v>
      </c>
      <c r="C997" t="s">
        <v>561</v>
      </c>
      <c r="D997" t="s">
        <v>177</v>
      </c>
      <c r="E997">
        <v>36.700000000000003</v>
      </c>
      <c r="F997" t="s">
        <v>160</v>
      </c>
      <c r="G997" t="s">
        <v>166</v>
      </c>
      <c r="H997" s="21"/>
      <c r="I997" s="15">
        <v>42832</v>
      </c>
      <c r="J997" s="15">
        <v>42843</v>
      </c>
      <c r="L997" s="9">
        <v>1</v>
      </c>
      <c r="M997" s="21"/>
      <c r="P997">
        <v>35</v>
      </c>
      <c r="Q997">
        <v>35</v>
      </c>
      <c r="R997">
        <v>35</v>
      </c>
      <c r="S997">
        <v>25</v>
      </c>
      <c r="T997" s="2">
        <v>0.01</v>
      </c>
      <c r="U997" s="22">
        <v>42429</v>
      </c>
      <c r="V997" s="7" t="str">
        <f t="shared" ca="1" si="30"/>
        <v>http://keyinvest-de.ubs.com/DE/Showpage.aspx?pageID=5&amp;wkn=UT7MRV</v>
      </c>
      <c r="W997" s="7" t="str">
        <f t="shared" ca="1" si="31"/>
        <v>DEUT7MRV=UBSF</v>
      </c>
    </row>
    <row r="998" spans="1:23">
      <c r="A998" s="7" t="s">
        <v>18</v>
      </c>
      <c r="B998" s="7" t="s">
        <v>4</v>
      </c>
      <c r="C998" t="s">
        <v>562</v>
      </c>
      <c r="D998" t="s">
        <v>177</v>
      </c>
      <c r="E998">
        <v>36.700000000000003</v>
      </c>
      <c r="F998" t="s">
        <v>160</v>
      </c>
      <c r="G998" t="s">
        <v>166</v>
      </c>
      <c r="H998" s="21"/>
      <c r="I998" s="17">
        <v>42832</v>
      </c>
      <c r="J998" s="17">
        <v>42843</v>
      </c>
      <c r="L998" s="9">
        <v>1</v>
      </c>
      <c r="M998" s="21"/>
      <c r="P998">
        <v>38</v>
      </c>
      <c r="Q998">
        <v>38</v>
      </c>
      <c r="R998">
        <v>38</v>
      </c>
      <c r="S998">
        <v>30</v>
      </c>
      <c r="T998" s="2">
        <v>0.01</v>
      </c>
      <c r="U998" s="22">
        <v>42429</v>
      </c>
      <c r="V998" s="7" t="str">
        <f t="shared" ca="1" si="30"/>
        <v>http://keyinvest-de.ubs.com/DE/Showpage.aspx?pageID=5&amp;wkn=UT64PJ</v>
      </c>
      <c r="W998" s="7" t="str">
        <f t="shared" ca="1" si="31"/>
        <v>DEUT64PJ=UBSF</v>
      </c>
    </row>
    <row r="999" spans="1:23">
      <c r="A999" s="7" t="s">
        <v>18</v>
      </c>
      <c r="B999" s="7" t="s">
        <v>4</v>
      </c>
      <c r="C999" t="s">
        <v>1607</v>
      </c>
      <c r="D999" t="s">
        <v>177</v>
      </c>
      <c r="E999">
        <v>33.215000000000003</v>
      </c>
      <c r="F999" t="s">
        <v>160</v>
      </c>
      <c r="G999" t="s">
        <v>166</v>
      </c>
      <c r="H999" s="21"/>
      <c r="I999" s="17">
        <v>42587</v>
      </c>
      <c r="J999" s="17">
        <v>42594</v>
      </c>
      <c r="L999" s="9">
        <v>1</v>
      </c>
      <c r="M999" s="21"/>
      <c r="P999">
        <v>35</v>
      </c>
      <c r="Q999">
        <v>35</v>
      </c>
      <c r="R999">
        <v>35</v>
      </c>
      <c r="S999">
        <v>25</v>
      </c>
      <c r="T999" s="2">
        <v>7.4999999999999997E-3</v>
      </c>
      <c r="U999" s="22">
        <v>42429</v>
      </c>
      <c r="V999" s="7" t="str">
        <f t="shared" ca="1" si="30"/>
        <v>http://keyinvest-de.ubs.com/DE/Showpage.aspx?pageID=5&amp;wkn=UT7PR0</v>
      </c>
      <c r="W999" s="7" t="str">
        <f t="shared" ca="1" si="31"/>
        <v>DEUT7PR0=UBSF</v>
      </c>
    </row>
    <row r="1000" spans="1:23">
      <c r="A1000" s="7" t="s">
        <v>18</v>
      </c>
      <c r="B1000" s="7" t="s">
        <v>4</v>
      </c>
      <c r="C1000" t="s">
        <v>1608</v>
      </c>
      <c r="D1000" t="s">
        <v>177</v>
      </c>
      <c r="E1000">
        <v>33.215000000000003</v>
      </c>
      <c r="F1000" t="s">
        <v>160</v>
      </c>
      <c r="G1000" t="s">
        <v>166</v>
      </c>
      <c r="H1000" s="21"/>
      <c r="I1000" s="17">
        <v>42797</v>
      </c>
      <c r="J1000" s="17">
        <v>42804</v>
      </c>
      <c r="L1000" s="9">
        <v>1</v>
      </c>
      <c r="M1000" s="21"/>
      <c r="P1000">
        <v>35</v>
      </c>
      <c r="Q1000">
        <v>35</v>
      </c>
      <c r="R1000">
        <v>35</v>
      </c>
      <c r="S1000">
        <v>25</v>
      </c>
      <c r="T1000" s="2">
        <v>0.01</v>
      </c>
      <c r="U1000" s="22">
        <v>42429</v>
      </c>
      <c r="V1000" s="7" t="str">
        <f t="shared" ca="1" si="30"/>
        <v>http://keyinvest-de.ubs.com/DE/Showpage.aspx?pageID=5&amp;wkn=UT6RCL</v>
      </c>
      <c r="W1000" s="7" t="str">
        <f t="shared" ca="1" si="31"/>
        <v>DEUT6RCL=UBSF</v>
      </c>
    </row>
    <row r="1001" spans="1:23">
      <c r="A1001" s="7" t="s">
        <v>18</v>
      </c>
      <c r="B1001" s="7" t="s">
        <v>4</v>
      </c>
      <c r="C1001" t="s">
        <v>1609</v>
      </c>
      <c r="D1001" t="s">
        <v>177</v>
      </c>
      <c r="E1001">
        <v>33.215000000000003</v>
      </c>
      <c r="F1001" t="s">
        <v>160</v>
      </c>
      <c r="G1001" t="s">
        <v>166</v>
      </c>
      <c r="H1001" s="21"/>
      <c r="I1001" s="17">
        <v>42888</v>
      </c>
      <c r="J1001" s="17">
        <v>42895</v>
      </c>
      <c r="L1001" s="9">
        <v>1</v>
      </c>
      <c r="M1001" s="21"/>
      <c r="P1001">
        <v>35</v>
      </c>
      <c r="Q1001">
        <v>35</v>
      </c>
      <c r="R1001">
        <v>35</v>
      </c>
      <c r="S1001">
        <v>25</v>
      </c>
      <c r="T1001" s="2">
        <v>0.01</v>
      </c>
      <c r="U1001" s="22">
        <v>42429</v>
      </c>
      <c r="V1001" s="7" t="str">
        <f t="shared" ca="1" si="30"/>
        <v>http://keyinvest-de.ubs.com/DE/Showpage.aspx?pageID=5&amp;wkn=UT67HE</v>
      </c>
      <c r="W1001" s="7" t="str">
        <f t="shared" ca="1" si="31"/>
        <v>DEUT67HE=UBSF</v>
      </c>
    </row>
    <row r="1002" spans="1:23">
      <c r="A1002" s="7" t="s">
        <v>18</v>
      </c>
      <c r="B1002" s="7" t="s">
        <v>4</v>
      </c>
      <c r="C1002" s="21" t="s">
        <v>468</v>
      </c>
      <c r="D1002" t="s">
        <v>71</v>
      </c>
      <c r="E1002">
        <v>134.80000000000001</v>
      </c>
      <c r="F1002" t="s">
        <v>72</v>
      </c>
      <c r="G1002" t="s">
        <v>73</v>
      </c>
      <c r="H1002" s="21"/>
      <c r="I1002" s="17">
        <v>42552</v>
      </c>
      <c r="J1002" s="17">
        <v>42559</v>
      </c>
      <c r="L1002" s="9">
        <v>1</v>
      </c>
      <c r="M1002" s="21"/>
      <c r="P1002">
        <v>150</v>
      </c>
      <c r="Q1002">
        <v>150</v>
      </c>
      <c r="R1002">
        <v>150</v>
      </c>
      <c r="S1002">
        <v>100</v>
      </c>
      <c r="T1002" s="2">
        <v>7.4999999999999997E-3</v>
      </c>
      <c r="U1002" s="22">
        <v>42429</v>
      </c>
      <c r="V1002" s="7" t="str">
        <f t="shared" ca="1" si="30"/>
        <v>http://keyinvest-de.ubs.com/DE/Showpage.aspx?pageID=5&amp;wkn=UT64XS</v>
      </c>
      <c r="W1002" s="7" t="str">
        <f t="shared" ca="1" si="31"/>
        <v>DEUT64XS=UBSF</v>
      </c>
    </row>
    <row r="1003" spans="1:23">
      <c r="A1003" s="7" t="s">
        <v>18</v>
      </c>
      <c r="B1003" s="7" t="s">
        <v>4</v>
      </c>
      <c r="C1003" s="21" t="s">
        <v>469</v>
      </c>
      <c r="D1003" t="s">
        <v>71</v>
      </c>
      <c r="E1003">
        <v>134.80000000000001</v>
      </c>
      <c r="F1003" t="s">
        <v>72</v>
      </c>
      <c r="G1003" t="s">
        <v>73</v>
      </c>
      <c r="H1003" s="21"/>
      <c r="I1003" s="17">
        <v>42769</v>
      </c>
      <c r="J1003" s="17">
        <v>42776</v>
      </c>
      <c r="L1003" s="9">
        <v>1</v>
      </c>
      <c r="M1003" s="21"/>
      <c r="P1003">
        <v>140</v>
      </c>
      <c r="Q1003">
        <v>140</v>
      </c>
      <c r="R1003">
        <v>140</v>
      </c>
      <c r="S1003">
        <v>100</v>
      </c>
      <c r="T1003" s="2">
        <v>0.01</v>
      </c>
      <c r="U1003" s="22">
        <v>42429</v>
      </c>
      <c r="V1003" s="7" t="str">
        <f t="shared" ca="1" si="30"/>
        <v>http://keyinvest-de.ubs.com/DE/Showpage.aspx?pageID=5&amp;wkn=UT64Y4</v>
      </c>
      <c r="W1003" s="7" t="str">
        <f t="shared" ca="1" si="31"/>
        <v>DEUT64Y4=UBSF</v>
      </c>
    </row>
    <row r="1004" spans="1:23">
      <c r="A1004" s="7" t="s">
        <v>18</v>
      </c>
      <c r="B1004" s="7" t="s">
        <v>4</v>
      </c>
      <c r="C1004" t="s">
        <v>470</v>
      </c>
      <c r="D1004" t="s">
        <v>71</v>
      </c>
      <c r="E1004">
        <v>134.80000000000001</v>
      </c>
      <c r="F1004" t="s">
        <v>72</v>
      </c>
      <c r="G1004" t="s">
        <v>73</v>
      </c>
      <c r="H1004" s="21"/>
      <c r="I1004" s="17">
        <v>42832</v>
      </c>
      <c r="J1004" s="17">
        <v>42843</v>
      </c>
      <c r="L1004" s="9">
        <v>1</v>
      </c>
      <c r="M1004" s="21"/>
      <c r="P1004">
        <v>130</v>
      </c>
      <c r="Q1004" s="21">
        <v>130</v>
      </c>
      <c r="R1004">
        <v>130</v>
      </c>
      <c r="S1004">
        <v>100</v>
      </c>
      <c r="T1004" s="2">
        <v>0.01</v>
      </c>
      <c r="U1004" s="22">
        <v>42429</v>
      </c>
      <c r="V1004" s="7" t="str">
        <f t="shared" ca="1" si="30"/>
        <v>http://keyinvest-de.ubs.com/DE/Showpage.aspx?pageID=5&amp;wkn=UT6ZCE</v>
      </c>
      <c r="W1004" s="7" t="str">
        <f t="shared" ca="1" si="31"/>
        <v>DEUT6ZCE=UBSF</v>
      </c>
    </row>
    <row r="1005" spans="1:23">
      <c r="A1005" s="7" t="s">
        <v>18</v>
      </c>
      <c r="B1005" s="7" t="s">
        <v>4</v>
      </c>
      <c r="C1005" t="s">
        <v>471</v>
      </c>
      <c r="D1005" t="s">
        <v>71</v>
      </c>
      <c r="E1005">
        <v>134.80000000000001</v>
      </c>
      <c r="F1005" t="s">
        <v>72</v>
      </c>
      <c r="G1005" t="s">
        <v>73</v>
      </c>
      <c r="H1005" s="21"/>
      <c r="I1005" s="17">
        <v>42832</v>
      </c>
      <c r="J1005" s="17">
        <v>42843</v>
      </c>
      <c r="L1005" s="9">
        <v>1</v>
      </c>
      <c r="M1005" s="21"/>
      <c r="P1005">
        <v>150</v>
      </c>
      <c r="Q1005" s="21">
        <v>150</v>
      </c>
      <c r="R1005">
        <v>150</v>
      </c>
      <c r="S1005">
        <v>110</v>
      </c>
      <c r="T1005" s="2">
        <v>0.01</v>
      </c>
      <c r="U1005" s="22">
        <v>42429</v>
      </c>
      <c r="V1005" s="7" t="str">
        <f t="shared" ca="1" si="30"/>
        <v>http://keyinvest-de.ubs.com/DE/Showpage.aspx?pageID=5&amp;wkn=UT6UKT</v>
      </c>
      <c r="W1005" s="7" t="str">
        <f t="shared" ca="1" si="31"/>
        <v>DEUT6UKT=UBSF</v>
      </c>
    </row>
    <row r="1006" spans="1:23">
      <c r="A1006" s="7" t="s">
        <v>18</v>
      </c>
      <c r="B1006" s="7" t="s">
        <v>4</v>
      </c>
      <c r="C1006" t="s">
        <v>1610</v>
      </c>
      <c r="D1006" t="s">
        <v>71</v>
      </c>
      <c r="E1006">
        <v>124.25</v>
      </c>
      <c r="F1006" t="s">
        <v>72</v>
      </c>
      <c r="G1006" t="s">
        <v>73</v>
      </c>
      <c r="H1006" s="21"/>
      <c r="I1006" s="17">
        <v>42587</v>
      </c>
      <c r="J1006" s="17">
        <v>42594</v>
      </c>
      <c r="L1006" s="9">
        <v>1</v>
      </c>
      <c r="M1006" s="21"/>
      <c r="P1006">
        <v>130</v>
      </c>
      <c r="Q1006">
        <v>130</v>
      </c>
      <c r="R1006">
        <v>130</v>
      </c>
      <c r="S1006">
        <v>100</v>
      </c>
      <c r="T1006" s="2">
        <v>7.4999999999999997E-3</v>
      </c>
      <c r="U1006" s="22">
        <v>42429</v>
      </c>
      <c r="V1006" s="7" t="str">
        <f t="shared" ca="1" si="30"/>
        <v>http://keyinvest-de.ubs.com/DE/Showpage.aspx?pageID=5&amp;wkn=UT7Q30</v>
      </c>
      <c r="W1006" s="7" t="str">
        <f t="shared" ca="1" si="31"/>
        <v>DEUT7Q30=UBSF</v>
      </c>
    </row>
    <row r="1007" spans="1:23">
      <c r="A1007" s="7" t="s">
        <v>18</v>
      </c>
      <c r="B1007" s="7" t="s">
        <v>4</v>
      </c>
      <c r="C1007" t="s">
        <v>1611</v>
      </c>
      <c r="D1007" t="s">
        <v>71</v>
      </c>
      <c r="E1007">
        <v>124.25</v>
      </c>
      <c r="F1007" t="s">
        <v>72</v>
      </c>
      <c r="G1007" t="s">
        <v>73</v>
      </c>
      <c r="H1007" s="21"/>
      <c r="I1007" s="17">
        <v>42797</v>
      </c>
      <c r="J1007" s="17">
        <v>42804</v>
      </c>
      <c r="L1007" s="9">
        <v>1</v>
      </c>
      <c r="M1007" s="21"/>
      <c r="P1007">
        <v>140</v>
      </c>
      <c r="Q1007">
        <v>140</v>
      </c>
      <c r="R1007">
        <v>140</v>
      </c>
      <c r="S1007">
        <v>100</v>
      </c>
      <c r="T1007" s="2">
        <v>0.01</v>
      </c>
      <c r="U1007" s="22">
        <v>42429</v>
      </c>
      <c r="V1007" s="7" t="str">
        <f t="shared" ca="1" si="30"/>
        <v>http://keyinvest-de.ubs.com/DE/Showpage.aspx?pageID=5&amp;wkn=UT7TGF</v>
      </c>
      <c r="W1007" s="7" t="str">
        <f t="shared" ca="1" si="31"/>
        <v>DEUT7TGF=UBSF</v>
      </c>
    </row>
    <row r="1008" spans="1:23">
      <c r="A1008" s="7" t="s">
        <v>18</v>
      </c>
      <c r="B1008" s="7" t="s">
        <v>4</v>
      </c>
      <c r="C1008" s="16" t="s">
        <v>1612</v>
      </c>
      <c r="D1008" s="16" t="s">
        <v>71</v>
      </c>
      <c r="E1008" s="16">
        <v>124.25</v>
      </c>
      <c r="F1008" s="16" t="s">
        <v>72</v>
      </c>
      <c r="G1008" s="16" t="s">
        <v>73</v>
      </c>
      <c r="H1008" s="21"/>
      <c r="I1008" s="17">
        <v>42888</v>
      </c>
      <c r="J1008" s="17">
        <v>42895</v>
      </c>
      <c r="L1008" s="9">
        <v>1</v>
      </c>
      <c r="M1008" s="21"/>
      <c r="P1008" s="18">
        <v>130</v>
      </c>
      <c r="Q1008" s="19">
        <v>130</v>
      </c>
      <c r="R1008" s="20">
        <v>130</v>
      </c>
      <c r="S1008" s="21">
        <v>100</v>
      </c>
      <c r="T1008" s="2">
        <v>0.01</v>
      </c>
      <c r="U1008" s="22">
        <v>42429</v>
      </c>
      <c r="V1008" s="7" t="str">
        <f t="shared" ca="1" si="30"/>
        <v>http://keyinvest-de.ubs.com/DE/Showpage.aspx?pageID=5&amp;wkn=UT6RCM</v>
      </c>
      <c r="W1008" s="7" t="str">
        <f t="shared" ca="1" si="31"/>
        <v>DEUT6RCM=UBSF</v>
      </c>
    </row>
    <row r="1009" spans="1:23">
      <c r="A1009" s="7" t="s">
        <v>18</v>
      </c>
      <c r="B1009" s="7" t="s">
        <v>4</v>
      </c>
      <c r="C1009" s="16" t="s">
        <v>445</v>
      </c>
      <c r="D1009" s="16" t="s">
        <v>97</v>
      </c>
      <c r="E1009" s="16">
        <v>14.57</v>
      </c>
      <c r="F1009" s="16" t="s">
        <v>121</v>
      </c>
      <c r="G1009" s="16" t="s">
        <v>122</v>
      </c>
      <c r="H1009" s="21"/>
      <c r="I1009" s="17">
        <v>42552</v>
      </c>
      <c r="J1009" s="17">
        <v>42559</v>
      </c>
      <c r="L1009" s="9">
        <v>1</v>
      </c>
      <c r="M1009" s="21"/>
      <c r="P1009" s="18">
        <v>17</v>
      </c>
      <c r="Q1009" s="19">
        <v>17</v>
      </c>
      <c r="R1009" s="20">
        <v>17</v>
      </c>
      <c r="S1009" s="21">
        <v>10</v>
      </c>
      <c r="T1009" s="2">
        <v>7.4999999999999997E-3</v>
      </c>
      <c r="U1009" s="22">
        <v>42429</v>
      </c>
      <c r="V1009" s="7" t="str">
        <f t="shared" ca="1" si="30"/>
        <v>http://keyinvest-de.ubs.com/DE/Showpage.aspx?pageID=5&amp;wkn=UT7RS7</v>
      </c>
      <c r="W1009" s="7" t="str">
        <f t="shared" ca="1" si="31"/>
        <v>DEUT7RS7=UBSF</v>
      </c>
    </row>
    <row r="1010" spans="1:23">
      <c r="A1010" s="7" t="s">
        <v>18</v>
      </c>
      <c r="B1010" s="7" t="s">
        <v>4</v>
      </c>
      <c r="C1010" s="16" t="s">
        <v>446</v>
      </c>
      <c r="D1010" s="16" t="s">
        <v>97</v>
      </c>
      <c r="E1010" s="16">
        <v>14.57</v>
      </c>
      <c r="F1010" s="16" t="s">
        <v>121</v>
      </c>
      <c r="G1010" s="16" t="s">
        <v>122</v>
      </c>
      <c r="H1010" s="21"/>
      <c r="I1010" s="17">
        <v>42769</v>
      </c>
      <c r="J1010" s="17">
        <v>42776</v>
      </c>
      <c r="L1010" s="9">
        <v>1</v>
      </c>
      <c r="M1010" s="21"/>
      <c r="P1010" s="18">
        <v>16</v>
      </c>
      <c r="Q1010" s="19">
        <v>16</v>
      </c>
      <c r="R1010" s="20">
        <v>16</v>
      </c>
      <c r="S1010" s="21">
        <v>10</v>
      </c>
      <c r="T1010" s="2">
        <v>0.01</v>
      </c>
      <c r="U1010" s="22">
        <v>42429</v>
      </c>
      <c r="V1010" s="7" t="str">
        <f t="shared" ca="1" si="30"/>
        <v>http://keyinvest-de.ubs.com/DE/Showpage.aspx?pageID=5&amp;wkn=UT659U</v>
      </c>
      <c r="W1010" s="7" t="str">
        <f t="shared" ca="1" si="31"/>
        <v>DEUT659U=UBSF</v>
      </c>
    </row>
    <row r="1011" spans="1:23">
      <c r="A1011" s="7" t="s">
        <v>18</v>
      </c>
      <c r="B1011" s="7" t="s">
        <v>4</v>
      </c>
      <c r="C1011" t="s">
        <v>447</v>
      </c>
      <c r="D1011" t="s">
        <v>97</v>
      </c>
      <c r="E1011">
        <v>14.57</v>
      </c>
      <c r="F1011" t="s">
        <v>121</v>
      </c>
      <c r="G1011" t="s">
        <v>122</v>
      </c>
      <c r="H1011" s="21"/>
      <c r="I1011" s="22">
        <v>42832</v>
      </c>
      <c r="J1011" s="22">
        <v>42843</v>
      </c>
      <c r="L1011" s="9">
        <v>1</v>
      </c>
      <c r="M1011" s="21"/>
      <c r="P1011">
        <v>14.5</v>
      </c>
      <c r="Q1011" s="21">
        <v>14.5</v>
      </c>
      <c r="R1011">
        <v>14.5</v>
      </c>
      <c r="S1011">
        <v>9</v>
      </c>
      <c r="T1011" s="2">
        <v>0.01</v>
      </c>
      <c r="U1011" s="22">
        <v>42429</v>
      </c>
      <c r="V1011" s="7" t="str">
        <f t="shared" ca="1" si="30"/>
        <v>http://keyinvest-de.ubs.com/DE/Showpage.aspx?pageID=5&amp;wkn=UT64Y6</v>
      </c>
      <c r="W1011" s="7" t="str">
        <f t="shared" ca="1" si="31"/>
        <v>DEUT64Y6=UBSF</v>
      </c>
    </row>
    <row r="1012" spans="1:23">
      <c r="A1012" s="7" t="s">
        <v>18</v>
      </c>
      <c r="B1012" s="7" t="s">
        <v>4</v>
      </c>
      <c r="C1012" t="s">
        <v>448</v>
      </c>
      <c r="D1012" t="s">
        <v>97</v>
      </c>
      <c r="E1012">
        <v>14.57</v>
      </c>
      <c r="F1012" t="s">
        <v>121</v>
      </c>
      <c r="G1012" t="s">
        <v>122</v>
      </c>
      <c r="H1012" s="21"/>
      <c r="I1012" s="22">
        <v>42832</v>
      </c>
      <c r="J1012" s="22">
        <v>42843</v>
      </c>
      <c r="L1012" s="9">
        <v>1</v>
      </c>
      <c r="M1012" s="21"/>
      <c r="P1012">
        <v>16</v>
      </c>
      <c r="Q1012" s="21">
        <v>16</v>
      </c>
      <c r="R1012">
        <v>16</v>
      </c>
      <c r="S1012">
        <v>10</v>
      </c>
      <c r="T1012" s="2">
        <v>0.01</v>
      </c>
      <c r="U1012" s="22">
        <v>42429</v>
      </c>
      <c r="V1012" s="7" t="str">
        <f t="shared" ca="1" si="30"/>
        <v>http://keyinvest-de.ubs.com/DE/Showpage.aspx?pageID=5&amp;wkn=UT60HQ</v>
      </c>
      <c r="W1012" s="7" t="str">
        <f t="shared" ca="1" si="31"/>
        <v>DEUT60HQ=UBSF</v>
      </c>
    </row>
    <row r="1013" spans="1:23">
      <c r="A1013" s="7" t="s">
        <v>18</v>
      </c>
      <c r="B1013" s="7" t="s">
        <v>4</v>
      </c>
      <c r="C1013" t="s">
        <v>1568</v>
      </c>
      <c r="D1013" t="s">
        <v>97</v>
      </c>
      <c r="E1013">
        <v>14.16</v>
      </c>
      <c r="F1013" t="s">
        <v>121</v>
      </c>
      <c r="G1013" t="s">
        <v>122</v>
      </c>
      <c r="H1013" s="21"/>
      <c r="I1013" s="22">
        <v>42587</v>
      </c>
      <c r="J1013" s="22">
        <v>42594</v>
      </c>
      <c r="L1013" s="9">
        <v>1</v>
      </c>
      <c r="M1013" s="21"/>
      <c r="P1013">
        <v>15</v>
      </c>
      <c r="Q1013" s="21">
        <v>15</v>
      </c>
      <c r="R1013">
        <v>15</v>
      </c>
      <c r="S1013">
        <v>12</v>
      </c>
      <c r="T1013" s="2">
        <v>7.4999999999999997E-3</v>
      </c>
      <c r="U1013" s="22">
        <v>42429</v>
      </c>
      <c r="V1013" s="7" t="str">
        <f t="shared" ca="1" si="30"/>
        <v>http://keyinvest-de.ubs.com/DE/Showpage.aspx?pageID=5&amp;wkn=UT63FG</v>
      </c>
      <c r="W1013" s="7" t="str">
        <f t="shared" ca="1" si="31"/>
        <v>DEUT63FG=UBSF</v>
      </c>
    </row>
    <row r="1014" spans="1:23">
      <c r="A1014" s="7" t="s">
        <v>18</v>
      </c>
      <c r="B1014" s="7" t="s">
        <v>4</v>
      </c>
      <c r="C1014" t="s">
        <v>1569</v>
      </c>
      <c r="D1014" t="s">
        <v>97</v>
      </c>
      <c r="E1014">
        <v>14.16</v>
      </c>
      <c r="F1014" t="s">
        <v>121</v>
      </c>
      <c r="G1014" t="s">
        <v>122</v>
      </c>
      <c r="H1014" s="21"/>
      <c r="I1014" s="22">
        <v>42797</v>
      </c>
      <c r="J1014" s="22">
        <v>42804</v>
      </c>
      <c r="L1014" s="9">
        <v>1</v>
      </c>
      <c r="M1014" s="21"/>
      <c r="P1014">
        <v>15</v>
      </c>
      <c r="Q1014" s="21">
        <v>15</v>
      </c>
      <c r="R1014">
        <v>15</v>
      </c>
      <c r="S1014">
        <v>12</v>
      </c>
      <c r="T1014" s="2">
        <v>0.01</v>
      </c>
      <c r="U1014" s="22">
        <v>42429</v>
      </c>
      <c r="V1014" s="7" t="str">
        <f t="shared" ca="1" si="30"/>
        <v>http://keyinvest-de.ubs.com/DE/Showpage.aspx?pageID=5&amp;wkn=UT6XF9</v>
      </c>
      <c r="W1014" s="7" t="str">
        <f t="shared" ca="1" si="31"/>
        <v>DEUT6XF9=UBSF</v>
      </c>
    </row>
    <row r="1015" spans="1:23">
      <c r="A1015" s="7" t="s">
        <v>18</v>
      </c>
      <c r="B1015" s="7" t="s">
        <v>4</v>
      </c>
      <c r="C1015" t="s">
        <v>1570</v>
      </c>
      <c r="D1015" t="s">
        <v>97</v>
      </c>
      <c r="E1015">
        <v>14.16</v>
      </c>
      <c r="F1015" t="s">
        <v>121</v>
      </c>
      <c r="G1015" t="s">
        <v>122</v>
      </c>
      <c r="H1015" s="21"/>
      <c r="I1015" s="22">
        <v>42888</v>
      </c>
      <c r="J1015" s="22">
        <v>42895</v>
      </c>
      <c r="L1015" s="9">
        <v>1</v>
      </c>
      <c r="M1015" s="21"/>
      <c r="P1015">
        <v>15</v>
      </c>
      <c r="Q1015" s="21">
        <v>15</v>
      </c>
      <c r="R1015">
        <v>15</v>
      </c>
      <c r="S1015">
        <v>12</v>
      </c>
      <c r="T1015" s="2">
        <v>0.01</v>
      </c>
      <c r="U1015" s="22">
        <v>42429</v>
      </c>
      <c r="V1015" s="7" t="str">
        <f t="shared" ca="1" si="30"/>
        <v>http://keyinvest-de.ubs.com/DE/Showpage.aspx?pageID=5&amp;wkn=UT6XEX</v>
      </c>
      <c r="W1015" s="7" t="str">
        <f t="shared" ca="1" si="31"/>
        <v>DEUT6XEX=UBSF</v>
      </c>
    </row>
    <row r="1016" spans="1:23">
      <c r="A1016" s="7" t="s">
        <v>18</v>
      </c>
      <c r="B1016" s="7" t="s">
        <v>4</v>
      </c>
      <c r="C1016" t="s">
        <v>472</v>
      </c>
      <c r="D1016" t="s">
        <v>100</v>
      </c>
      <c r="E1016">
        <v>29.21</v>
      </c>
      <c r="F1016" t="s">
        <v>127</v>
      </c>
      <c r="G1016" t="s">
        <v>128</v>
      </c>
      <c r="H1016" s="21"/>
      <c r="I1016" s="22">
        <v>42552</v>
      </c>
      <c r="J1016" s="22">
        <v>42559</v>
      </c>
      <c r="L1016" s="9">
        <v>1</v>
      </c>
      <c r="M1016" s="21"/>
      <c r="P1016">
        <v>30</v>
      </c>
      <c r="Q1016" s="21">
        <v>30</v>
      </c>
      <c r="R1016">
        <v>30</v>
      </c>
      <c r="S1016">
        <v>20</v>
      </c>
      <c r="T1016" s="2">
        <v>7.4999999999999997E-3</v>
      </c>
      <c r="U1016" s="22">
        <v>42429</v>
      </c>
      <c r="V1016" s="7" t="str">
        <f t="shared" ca="1" si="30"/>
        <v>http://keyinvest-de.ubs.com/DE/Showpage.aspx?pageID=5&amp;wkn=UT6UL5</v>
      </c>
      <c r="W1016" s="7" t="str">
        <f t="shared" ca="1" si="31"/>
        <v>DEUT6UL5=UBSF</v>
      </c>
    </row>
    <row r="1017" spans="1:23">
      <c r="A1017" s="7" t="s">
        <v>18</v>
      </c>
      <c r="B1017" s="7" t="s">
        <v>4</v>
      </c>
      <c r="C1017" t="s">
        <v>473</v>
      </c>
      <c r="D1017" t="s">
        <v>100</v>
      </c>
      <c r="E1017">
        <v>29.21</v>
      </c>
      <c r="F1017" t="s">
        <v>127</v>
      </c>
      <c r="G1017" t="s">
        <v>128</v>
      </c>
      <c r="H1017" s="21"/>
      <c r="I1017" s="22">
        <v>42769</v>
      </c>
      <c r="J1017" s="22">
        <v>42776</v>
      </c>
      <c r="L1017" s="9">
        <v>1</v>
      </c>
      <c r="M1017" s="21"/>
      <c r="P1017">
        <v>30</v>
      </c>
      <c r="Q1017">
        <v>30</v>
      </c>
      <c r="R1017">
        <v>30</v>
      </c>
      <c r="S1017">
        <v>20</v>
      </c>
      <c r="T1017" s="2">
        <v>0.01</v>
      </c>
      <c r="U1017" s="22">
        <v>42429</v>
      </c>
      <c r="V1017" s="7" t="str">
        <f t="shared" ca="1" si="30"/>
        <v>http://keyinvest-de.ubs.com/DE/Showpage.aspx?pageID=5&amp;wkn=UT7RS1</v>
      </c>
      <c r="W1017" s="7" t="str">
        <f t="shared" ca="1" si="31"/>
        <v>DEUT7RS1=UBSF</v>
      </c>
    </row>
    <row r="1018" spans="1:23">
      <c r="A1018" s="7" t="s">
        <v>18</v>
      </c>
      <c r="B1018" s="7" t="s">
        <v>4</v>
      </c>
      <c r="C1018" t="s">
        <v>474</v>
      </c>
      <c r="D1018" t="s">
        <v>100</v>
      </c>
      <c r="E1018">
        <v>29.21</v>
      </c>
      <c r="F1018" t="s">
        <v>127</v>
      </c>
      <c r="G1018" t="s">
        <v>128</v>
      </c>
      <c r="H1018" s="21"/>
      <c r="I1018" s="22">
        <v>42832</v>
      </c>
      <c r="J1018" s="22">
        <v>42843</v>
      </c>
      <c r="L1018" s="9">
        <v>1</v>
      </c>
      <c r="M1018" s="21"/>
      <c r="P1018">
        <v>28</v>
      </c>
      <c r="Q1018">
        <v>28</v>
      </c>
      <c r="R1018">
        <v>28</v>
      </c>
      <c r="S1018">
        <v>18</v>
      </c>
      <c r="T1018" s="2">
        <v>0.01</v>
      </c>
      <c r="U1018" s="22">
        <v>42429</v>
      </c>
      <c r="V1018" s="7" t="str">
        <f t="shared" ca="1" si="30"/>
        <v>http://keyinvest-de.ubs.com/DE/Showpage.aspx?pageID=5&amp;wkn=UT7RRP</v>
      </c>
      <c r="W1018" s="7" t="str">
        <f t="shared" ca="1" si="31"/>
        <v>DEUT7RRP=UBSF</v>
      </c>
    </row>
    <row r="1019" spans="1:23">
      <c r="A1019" s="7" t="s">
        <v>18</v>
      </c>
      <c r="B1019" s="7" t="s">
        <v>4</v>
      </c>
      <c r="C1019" t="s">
        <v>475</v>
      </c>
      <c r="D1019" t="s">
        <v>100</v>
      </c>
      <c r="E1019">
        <v>29.21</v>
      </c>
      <c r="F1019" t="s">
        <v>127</v>
      </c>
      <c r="G1019" t="s">
        <v>128</v>
      </c>
      <c r="H1019" s="21"/>
      <c r="I1019" s="22">
        <v>42832</v>
      </c>
      <c r="J1019" s="22">
        <v>42843</v>
      </c>
      <c r="L1019" s="9">
        <v>1</v>
      </c>
      <c r="M1019" s="21"/>
      <c r="P1019">
        <v>30</v>
      </c>
      <c r="Q1019">
        <v>30</v>
      </c>
      <c r="R1019">
        <v>30</v>
      </c>
      <c r="S1019">
        <v>20</v>
      </c>
      <c r="T1019" s="2">
        <v>0.01</v>
      </c>
      <c r="U1019" s="22">
        <v>42429</v>
      </c>
      <c r="V1019" s="7" t="str">
        <f t="shared" ca="1" si="30"/>
        <v>http://keyinvest-de.ubs.com/DE/Showpage.aspx?pageID=5&amp;wkn=UT7S41</v>
      </c>
      <c r="W1019" s="7" t="str">
        <f t="shared" ca="1" si="31"/>
        <v>DEUT7S41=UBSF</v>
      </c>
    </row>
    <row r="1020" spans="1:23">
      <c r="A1020" s="7" t="s">
        <v>18</v>
      </c>
      <c r="B1020" s="7" t="s">
        <v>4</v>
      </c>
      <c r="C1020" t="s">
        <v>1613</v>
      </c>
      <c r="D1020" t="s">
        <v>100</v>
      </c>
      <c r="E1020">
        <v>26.3</v>
      </c>
      <c r="F1020" t="s">
        <v>127</v>
      </c>
      <c r="G1020" t="s">
        <v>128</v>
      </c>
      <c r="H1020" s="21"/>
      <c r="I1020" s="22">
        <v>42587</v>
      </c>
      <c r="J1020" s="22">
        <v>42594</v>
      </c>
      <c r="L1020" s="9">
        <v>1</v>
      </c>
      <c r="M1020" s="21"/>
      <c r="P1020">
        <v>25</v>
      </c>
      <c r="Q1020">
        <v>25</v>
      </c>
      <c r="R1020">
        <v>25</v>
      </c>
      <c r="S1020">
        <v>20</v>
      </c>
      <c r="T1020" s="2">
        <v>7.4999999999999997E-3</v>
      </c>
      <c r="U1020" s="22">
        <v>42429</v>
      </c>
      <c r="V1020" s="7" t="str">
        <f t="shared" ca="1" si="30"/>
        <v>http://keyinvest-de.ubs.com/DE/Showpage.aspx?pageID=5&amp;wkn=UT67HH</v>
      </c>
      <c r="W1020" s="7" t="str">
        <f t="shared" ca="1" si="31"/>
        <v>DEUT67HH=UBSF</v>
      </c>
    </row>
    <row r="1021" spans="1:23">
      <c r="A1021" s="7" t="s">
        <v>18</v>
      </c>
      <c r="B1021" s="7" t="s">
        <v>4</v>
      </c>
      <c r="C1021" t="s">
        <v>1614</v>
      </c>
      <c r="D1021" t="s">
        <v>100</v>
      </c>
      <c r="E1021">
        <v>26.3</v>
      </c>
      <c r="F1021" t="s">
        <v>127</v>
      </c>
      <c r="G1021" t="s">
        <v>128</v>
      </c>
      <c r="I1021" s="22">
        <v>42797</v>
      </c>
      <c r="J1021" s="22">
        <v>42804</v>
      </c>
      <c r="L1021" s="9">
        <v>1</v>
      </c>
      <c r="P1021">
        <v>28</v>
      </c>
      <c r="Q1021">
        <v>28</v>
      </c>
      <c r="R1021">
        <v>28</v>
      </c>
      <c r="S1021">
        <v>20</v>
      </c>
      <c r="T1021" s="2">
        <v>0.01</v>
      </c>
      <c r="U1021" s="22">
        <v>42429</v>
      </c>
      <c r="V1021" s="7" t="str">
        <f t="shared" ca="1" si="30"/>
        <v>http://keyinvest-de.ubs.com/DE/Showpage.aspx?pageID=5&amp;wkn=UT7Q37</v>
      </c>
      <c r="W1021" s="7" t="str">
        <f t="shared" ca="1" si="31"/>
        <v>DEUT7Q37=UBSF</v>
      </c>
    </row>
    <row r="1022" spans="1:23">
      <c r="A1022" s="7" t="s">
        <v>18</v>
      </c>
      <c r="B1022" s="7" t="s">
        <v>4</v>
      </c>
      <c r="C1022" t="s">
        <v>1615</v>
      </c>
      <c r="D1022" t="s">
        <v>100</v>
      </c>
      <c r="E1022">
        <v>26.3</v>
      </c>
      <c r="F1022" t="s">
        <v>127</v>
      </c>
      <c r="G1022" t="s">
        <v>128</v>
      </c>
      <c r="H1022" s="21"/>
      <c r="I1022" s="22">
        <v>42888</v>
      </c>
      <c r="J1022" s="22">
        <v>42895</v>
      </c>
      <c r="L1022" s="9">
        <v>1</v>
      </c>
      <c r="M1022" s="21"/>
      <c r="P1022">
        <v>27</v>
      </c>
      <c r="Q1022">
        <v>27</v>
      </c>
      <c r="R1022">
        <v>27</v>
      </c>
      <c r="S1022">
        <v>20</v>
      </c>
      <c r="T1022" s="2">
        <v>0.01</v>
      </c>
      <c r="U1022" s="22">
        <v>42429</v>
      </c>
      <c r="V1022" s="7" t="str">
        <f t="shared" ca="1" si="30"/>
        <v>http://keyinvest-de.ubs.com/DE/Showpage.aspx?pageID=5&amp;wkn=UT7PQV</v>
      </c>
      <c r="W1022" s="7" t="str">
        <f t="shared" ca="1" si="31"/>
        <v>DEUT7PQV=UBSF</v>
      </c>
    </row>
    <row r="1023" spans="1:23">
      <c r="A1023" s="7" t="s">
        <v>18</v>
      </c>
      <c r="B1023" s="7" t="s">
        <v>4</v>
      </c>
      <c r="C1023" t="s">
        <v>570</v>
      </c>
      <c r="D1023" t="s">
        <v>171</v>
      </c>
      <c r="E1023">
        <v>56.45</v>
      </c>
      <c r="F1023" t="s">
        <v>168</v>
      </c>
      <c r="G1023" t="s">
        <v>180</v>
      </c>
      <c r="H1023" s="21"/>
      <c r="I1023" s="22">
        <v>42552</v>
      </c>
      <c r="J1023" s="22">
        <v>42559</v>
      </c>
      <c r="L1023" s="9">
        <v>1</v>
      </c>
      <c r="M1023" s="21"/>
      <c r="P1023">
        <v>60</v>
      </c>
      <c r="Q1023">
        <v>60</v>
      </c>
      <c r="R1023">
        <v>60</v>
      </c>
      <c r="S1023">
        <v>40</v>
      </c>
      <c r="T1023" s="2">
        <v>7.4999999999999997E-3</v>
      </c>
      <c r="U1023" s="22">
        <v>42429</v>
      </c>
      <c r="V1023" s="7" t="str">
        <f t="shared" ca="1" si="30"/>
        <v>http://keyinvest-de.ubs.com/DE/Showpage.aspx?pageID=5&amp;wkn=UT7MRW</v>
      </c>
      <c r="W1023" s="7" t="str">
        <f t="shared" ca="1" si="31"/>
        <v>DEUT7MRW=UBSF</v>
      </c>
    </row>
    <row r="1024" spans="1:23">
      <c r="A1024" s="7" t="s">
        <v>18</v>
      </c>
      <c r="B1024" s="7" t="s">
        <v>4</v>
      </c>
      <c r="C1024" t="s">
        <v>571</v>
      </c>
      <c r="D1024" t="s">
        <v>171</v>
      </c>
      <c r="E1024">
        <v>56.45</v>
      </c>
      <c r="F1024" t="s">
        <v>168</v>
      </c>
      <c r="G1024" t="s">
        <v>180</v>
      </c>
      <c r="H1024" s="21"/>
      <c r="I1024" s="22">
        <v>42769</v>
      </c>
      <c r="J1024" s="22">
        <v>42776</v>
      </c>
      <c r="L1024" s="9">
        <v>1</v>
      </c>
      <c r="M1024" s="21"/>
      <c r="P1024">
        <v>55</v>
      </c>
      <c r="Q1024">
        <v>55</v>
      </c>
      <c r="R1024">
        <v>55</v>
      </c>
      <c r="S1024">
        <v>40</v>
      </c>
      <c r="T1024" s="2">
        <v>0.01</v>
      </c>
      <c r="U1024" s="22">
        <v>42429</v>
      </c>
      <c r="V1024" s="7" t="str">
        <f t="shared" ca="1" si="30"/>
        <v>http://keyinvest-de.ubs.com/DE/Showpage.aspx?pageID=5&amp;wkn=UT7DC2</v>
      </c>
      <c r="W1024" s="7" t="str">
        <f t="shared" ca="1" si="31"/>
        <v>DEUT7DC2=UBSF</v>
      </c>
    </row>
    <row r="1025" spans="1:23">
      <c r="A1025" s="7" t="s">
        <v>18</v>
      </c>
      <c r="B1025" s="7" t="s">
        <v>4</v>
      </c>
      <c r="C1025" t="s">
        <v>572</v>
      </c>
      <c r="D1025" t="s">
        <v>171</v>
      </c>
      <c r="E1025">
        <v>56.45</v>
      </c>
      <c r="F1025" t="s">
        <v>168</v>
      </c>
      <c r="G1025" t="s">
        <v>180</v>
      </c>
      <c r="H1025" s="21"/>
      <c r="I1025" s="22">
        <v>42832</v>
      </c>
      <c r="J1025" s="22">
        <v>42843</v>
      </c>
      <c r="L1025" s="9">
        <v>1</v>
      </c>
      <c r="M1025" s="21"/>
      <c r="P1025">
        <v>55</v>
      </c>
      <c r="Q1025">
        <v>55</v>
      </c>
      <c r="R1025">
        <v>55</v>
      </c>
      <c r="S1025">
        <v>35</v>
      </c>
      <c r="T1025" s="2">
        <v>0.01</v>
      </c>
      <c r="U1025" s="22">
        <v>42429</v>
      </c>
      <c r="V1025" s="7" t="str">
        <f t="shared" ca="1" si="30"/>
        <v>http://keyinvest-de.ubs.com/DE/Showpage.aspx?pageID=5&amp;wkn=UT7DBQ</v>
      </c>
      <c r="W1025" s="7" t="str">
        <f t="shared" ca="1" si="31"/>
        <v>DEUT7DBQ=UBSF</v>
      </c>
    </row>
    <row r="1026" spans="1:23">
      <c r="A1026" s="7" t="s">
        <v>18</v>
      </c>
      <c r="B1026" s="7" t="s">
        <v>4</v>
      </c>
      <c r="C1026" t="s">
        <v>573</v>
      </c>
      <c r="D1026" t="s">
        <v>171</v>
      </c>
      <c r="E1026">
        <v>56.45</v>
      </c>
      <c r="F1026" t="s">
        <v>168</v>
      </c>
      <c r="G1026" t="s">
        <v>180</v>
      </c>
      <c r="H1026" s="21"/>
      <c r="I1026" s="22">
        <v>42832</v>
      </c>
      <c r="J1026" s="22">
        <v>42843</v>
      </c>
      <c r="L1026" s="9">
        <v>1</v>
      </c>
      <c r="M1026" s="21"/>
      <c r="P1026">
        <v>60</v>
      </c>
      <c r="Q1026">
        <v>60</v>
      </c>
      <c r="R1026">
        <v>60</v>
      </c>
      <c r="S1026">
        <v>40</v>
      </c>
      <c r="T1026" s="2">
        <v>0.01</v>
      </c>
      <c r="U1026" s="22">
        <v>42429</v>
      </c>
      <c r="V1026" s="7" t="str">
        <f t="shared" ref="V1026:V1089" ca="1" si="32">"http://keyinvest-de.ubs.com/DE/Showpage.aspx?pageID=5&amp;wkn="&amp;C1026</f>
        <v>http://keyinvest-de.ubs.com/DE/Showpage.aspx?pageID=5&amp;wkn=UT7N3W</v>
      </c>
      <c r="W1026" s="7" t="str">
        <f t="shared" ref="W1026:W1089" ca="1" si="33">"DE"&amp;C1026&amp;"=UBSF"</f>
        <v>DEUT7N3W=UBSF</v>
      </c>
    </row>
    <row r="1027" spans="1:23">
      <c r="A1027" s="7" t="s">
        <v>18</v>
      </c>
      <c r="B1027" s="7" t="s">
        <v>4</v>
      </c>
      <c r="C1027" t="s">
        <v>1616</v>
      </c>
      <c r="D1027" t="s">
        <v>171</v>
      </c>
      <c r="E1027">
        <v>44.73</v>
      </c>
      <c r="F1027" t="s">
        <v>168</v>
      </c>
      <c r="G1027" t="s">
        <v>180</v>
      </c>
      <c r="H1027" s="21"/>
      <c r="I1027" s="22">
        <v>42587</v>
      </c>
      <c r="J1027" s="22">
        <v>42594</v>
      </c>
      <c r="L1027" s="9">
        <v>1</v>
      </c>
      <c r="M1027" s="21"/>
      <c r="P1027">
        <v>45</v>
      </c>
      <c r="Q1027">
        <v>45</v>
      </c>
      <c r="R1027">
        <v>45</v>
      </c>
      <c r="S1027">
        <v>35</v>
      </c>
      <c r="T1027" s="2">
        <v>7.4999999999999997E-3</v>
      </c>
      <c r="U1027" s="22">
        <v>42429</v>
      </c>
      <c r="V1027" s="7" t="str">
        <f t="shared" ca="1" si="32"/>
        <v>http://keyinvest-de.ubs.com/DE/Showpage.aspx?pageID=5&amp;wkn=UT7Q2V</v>
      </c>
      <c r="W1027" s="7" t="str">
        <f t="shared" ca="1" si="33"/>
        <v>DEUT7Q2V=UBSF</v>
      </c>
    </row>
    <row r="1028" spans="1:23">
      <c r="A1028" s="7" t="s">
        <v>18</v>
      </c>
      <c r="B1028" s="7" t="s">
        <v>4</v>
      </c>
      <c r="C1028" t="s">
        <v>1617</v>
      </c>
      <c r="D1028" t="s">
        <v>171</v>
      </c>
      <c r="E1028">
        <v>44.73</v>
      </c>
      <c r="F1028" t="s">
        <v>168</v>
      </c>
      <c r="G1028" t="s">
        <v>180</v>
      </c>
      <c r="H1028" s="21"/>
      <c r="I1028" s="22">
        <v>42797</v>
      </c>
      <c r="J1028" s="22">
        <v>42804</v>
      </c>
      <c r="L1028" s="9">
        <v>1</v>
      </c>
      <c r="M1028" s="21"/>
      <c r="P1028">
        <v>45</v>
      </c>
      <c r="Q1028">
        <v>45</v>
      </c>
      <c r="R1028">
        <v>45</v>
      </c>
      <c r="S1028">
        <v>35</v>
      </c>
      <c r="T1028" s="2">
        <v>0.01</v>
      </c>
      <c r="U1028" s="22">
        <v>42429</v>
      </c>
      <c r="V1028" s="7" t="str">
        <f t="shared" ca="1" si="32"/>
        <v>http://keyinvest-de.ubs.com/DE/Showpage.aspx?pageID=5&amp;wkn=UT7FA2</v>
      </c>
      <c r="W1028" s="7" t="str">
        <f t="shared" ca="1" si="33"/>
        <v>DEUT7FA2=UBSF</v>
      </c>
    </row>
    <row r="1029" spans="1:23">
      <c r="A1029" s="7" t="s">
        <v>18</v>
      </c>
      <c r="B1029" s="7" t="s">
        <v>4</v>
      </c>
      <c r="C1029" t="s">
        <v>1618</v>
      </c>
      <c r="D1029" t="s">
        <v>171</v>
      </c>
      <c r="E1029">
        <v>44.73</v>
      </c>
      <c r="F1029" t="s">
        <v>168</v>
      </c>
      <c r="G1029" t="s">
        <v>180</v>
      </c>
      <c r="H1029" s="21"/>
      <c r="I1029" s="22">
        <v>42888</v>
      </c>
      <c r="J1029" s="22">
        <v>42895</v>
      </c>
      <c r="L1029" s="9">
        <v>1</v>
      </c>
      <c r="M1029" s="21"/>
      <c r="P1029">
        <v>45</v>
      </c>
      <c r="Q1029">
        <v>45</v>
      </c>
      <c r="R1029">
        <v>45</v>
      </c>
      <c r="S1029">
        <v>35</v>
      </c>
      <c r="T1029" s="2">
        <v>0.01</v>
      </c>
      <c r="U1029" s="22">
        <v>42429</v>
      </c>
      <c r="V1029" s="7" t="str">
        <f t="shared" ca="1" si="32"/>
        <v>http://keyinvest-de.ubs.com/DE/Showpage.aspx?pageID=5&amp;wkn=UT6RCN</v>
      </c>
      <c r="W1029" s="7" t="str">
        <f t="shared" ca="1" si="33"/>
        <v>DEUT6RCN=UBSF</v>
      </c>
    </row>
    <row r="1030" spans="1:23">
      <c r="A1030" s="7" t="s">
        <v>18</v>
      </c>
      <c r="B1030" s="7" t="s">
        <v>4</v>
      </c>
      <c r="C1030" t="s">
        <v>476</v>
      </c>
      <c r="D1030" t="s">
        <v>3</v>
      </c>
      <c r="E1030">
        <v>186.6</v>
      </c>
      <c r="F1030" t="s">
        <v>35</v>
      </c>
      <c r="G1030" t="s">
        <v>36</v>
      </c>
      <c r="H1030" s="21"/>
      <c r="I1030" s="22">
        <v>42552</v>
      </c>
      <c r="J1030" s="22">
        <v>42559</v>
      </c>
      <c r="L1030" s="9">
        <v>1</v>
      </c>
      <c r="M1030" s="21"/>
      <c r="P1030">
        <v>200</v>
      </c>
      <c r="Q1030">
        <v>200</v>
      </c>
      <c r="R1030">
        <v>200</v>
      </c>
      <c r="S1030">
        <v>150</v>
      </c>
      <c r="T1030" s="2">
        <v>7.4999999999999997E-3</v>
      </c>
      <c r="U1030" s="22">
        <v>42429</v>
      </c>
      <c r="V1030" s="7" t="str">
        <f t="shared" ca="1" si="32"/>
        <v>http://keyinvest-de.ubs.com/DE/Showpage.aspx?pageID=5&amp;wkn=UT6TZF</v>
      </c>
      <c r="W1030" s="7" t="str">
        <f t="shared" ca="1" si="33"/>
        <v>DEUT6TZF=UBSF</v>
      </c>
    </row>
    <row r="1031" spans="1:23">
      <c r="A1031" s="7" t="s">
        <v>18</v>
      </c>
      <c r="B1031" s="7" t="s">
        <v>4</v>
      </c>
      <c r="C1031" t="s">
        <v>477</v>
      </c>
      <c r="D1031" t="s">
        <v>3</v>
      </c>
      <c r="E1031">
        <v>186.6</v>
      </c>
      <c r="F1031" t="s">
        <v>35</v>
      </c>
      <c r="G1031" t="s">
        <v>36</v>
      </c>
      <c r="H1031" s="21"/>
      <c r="I1031" s="22">
        <v>42769</v>
      </c>
      <c r="J1031" s="22">
        <v>42776</v>
      </c>
      <c r="L1031" s="9">
        <v>1</v>
      </c>
      <c r="M1031" s="21"/>
      <c r="P1031">
        <v>200</v>
      </c>
      <c r="Q1031">
        <v>200</v>
      </c>
      <c r="R1031">
        <v>200</v>
      </c>
      <c r="S1031">
        <v>150</v>
      </c>
      <c r="T1031" s="2">
        <v>0.01</v>
      </c>
      <c r="U1031" s="22">
        <v>42429</v>
      </c>
      <c r="V1031" s="7" t="str">
        <f t="shared" ca="1" si="32"/>
        <v>http://keyinvest-de.ubs.com/DE/Showpage.aspx?pageID=5&amp;wkn=UT6UL9</v>
      </c>
      <c r="W1031" s="7" t="str">
        <f t="shared" ca="1" si="33"/>
        <v>DEUT6UL9=UBSF</v>
      </c>
    </row>
    <row r="1032" spans="1:23">
      <c r="A1032" s="7" t="s">
        <v>18</v>
      </c>
      <c r="B1032" s="7" t="s">
        <v>4</v>
      </c>
      <c r="C1032" s="21" t="s">
        <v>478</v>
      </c>
      <c r="D1032" t="s">
        <v>3</v>
      </c>
      <c r="E1032">
        <v>186.6</v>
      </c>
      <c r="F1032" t="s">
        <v>35</v>
      </c>
      <c r="G1032" t="s">
        <v>36</v>
      </c>
      <c r="H1032" s="21"/>
      <c r="I1032" s="22">
        <v>42832</v>
      </c>
      <c r="J1032" s="22">
        <v>42843</v>
      </c>
      <c r="L1032" s="9">
        <v>1</v>
      </c>
      <c r="M1032" s="21"/>
      <c r="P1032">
        <v>190</v>
      </c>
      <c r="Q1032">
        <v>190</v>
      </c>
      <c r="R1032">
        <v>190</v>
      </c>
      <c r="S1032">
        <v>150</v>
      </c>
      <c r="T1032" s="2">
        <v>0.01</v>
      </c>
      <c r="U1032" s="22">
        <v>42429</v>
      </c>
      <c r="V1032" s="7" t="str">
        <f t="shared" ca="1" si="32"/>
        <v>http://keyinvest-de.ubs.com/DE/Showpage.aspx?pageID=5&amp;wkn=UT6UKX</v>
      </c>
      <c r="W1032" s="7" t="str">
        <f t="shared" ca="1" si="33"/>
        <v>DEUT6UKX=UBSF</v>
      </c>
    </row>
    <row r="1033" spans="1:23">
      <c r="A1033" s="7" t="s">
        <v>18</v>
      </c>
      <c r="B1033" s="7" t="s">
        <v>4</v>
      </c>
      <c r="C1033" s="21" t="s">
        <v>479</v>
      </c>
      <c r="D1033" t="s">
        <v>3</v>
      </c>
      <c r="E1033">
        <v>186.6</v>
      </c>
      <c r="F1033" t="s">
        <v>35</v>
      </c>
      <c r="G1033" t="s">
        <v>36</v>
      </c>
      <c r="H1033" s="21"/>
      <c r="I1033" s="22">
        <v>42832</v>
      </c>
      <c r="J1033" s="22">
        <v>42843</v>
      </c>
      <c r="L1033" s="9">
        <v>1</v>
      </c>
      <c r="M1033" s="21"/>
      <c r="P1033">
        <v>220</v>
      </c>
      <c r="Q1033">
        <v>220</v>
      </c>
      <c r="R1033">
        <v>220</v>
      </c>
      <c r="S1033">
        <v>155</v>
      </c>
      <c r="T1033" s="2">
        <v>0.01</v>
      </c>
      <c r="U1033" s="22">
        <v>42429</v>
      </c>
      <c r="V1033" s="7" t="str">
        <f t="shared" ca="1" si="32"/>
        <v>http://keyinvest-de.ubs.com/DE/Showpage.aspx?pageID=5&amp;wkn=UT64Y1</v>
      </c>
      <c r="W1033" s="7" t="str">
        <f t="shared" ca="1" si="33"/>
        <v>DEUT64Y1=UBSF</v>
      </c>
    </row>
    <row r="1034" spans="1:23">
      <c r="A1034" s="7" t="s">
        <v>18</v>
      </c>
      <c r="B1034" s="7" t="s">
        <v>4</v>
      </c>
      <c r="C1034" s="21" t="s">
        <v>1619</v>
      </c>
      <c r="D1034" t="s">
        <v>3</v>
      </c>
      <c r="E1034">
        <v>173.45</v>
      </c>
      <c r="F1034" t="s">
        <v>35</v>
      </c>
      <c r="G1034" t="s">
        <v>36</v>
      </c>
      <c r="H1034" s="21"/>
      <c r="I1034" s="22">
        <v>42587</v>
      </c>
      <c r="J1034" s="22">
        <v>42594</v>
      </c>
      <c r="L1034" s="9">
        <v>1</v>
      </c>
      <c r="M1034" s="21"/>
      <c r="P1034">
        <v>175</v>
      </c>
      <c r="Q1034">
        <v>175</v>
      </c>
      <c r="R1034">
        <v>175</v>
      </c>
      <c r="S1034">
        <v>140</v>
      </c>
      <c r="T1034" s="2">
        <v>7.4999999999999997E-3</v>
      </c>
      <c r="U1034" s="22">
        <v>42429</v>
      </c>
      <c r="V1034" s="7" t="str">
        <f t="shared" ca="1" si="32"/>
        <v>http://keyinvest-de.ubs.com/DE/Showpage.aspx?pageID=5&amp;wkn=UT7AJC</v>
      </c>
      <c r="W1034" s="7" t="str">
        <f t="shared" ca="1" si="33"/>
        <v>DEUT7AJC=UBSF</v>
      </c>
    </row>
    <row r="1035" spans="1:23">
      <c r="A1035" s="7" t="s">
        <v>18</v>
      </c>
      <c r="B1035" s="7" t="s">
        <v>4</v>
      </c>
      <c r="C1035" t="s">
        <v>1620</v>
      </c>
      <c r="D1035" t="s">
        <v>3</v>
      </c>
      <c r="E1035">
        <v>173.45</v>
      </c>
      <c r="F1035" t="s">
        <v>35</v>
      </c>
      <c r="G1035" t="s">
        <v>36</v>
      </c>
      <c r="H1035" s="21"/>
      <c r="I1035" s="22">
        <v>42797</v>
      </c>
      <c r="J1035" s="22">
        <v>42804</v>
      </c>
      <c r="L1035" s="9">
        <v>1</v>
      </c>
      <c r="M1035" s="21"/>
      <c r="P1035">
        <v>175</v>
      </c>
      <c r="Q1035" s="21">
        <v>175</v>
      </c>
      <c r="R1035">
        <v>175</v>
      </c>
      <c r="S1035">
        <v>140</v>
      </c>
      <c r="T1035" s="2">
        <v>0.01</v>
      </c>
      <c r="U1035" s="22">
        <v>42429</v>
      </c>
      <c r="V1035" s="7" t="str">
        <f t="shared" ca="1" si="32"/>
        <v>http://keyinvest-de.ubs.com/DE/Showpage.aspx?pageID=5&amp;wkn=UT6XF3</v>
      </c>
      <c r="W1035" s="7" t="str">
        <f t="shared" ca="1" si="33"/>
        <v>DEUT6XF3=UBSF</v>
      </c>
    </row>
    <row r="1036" spans="1:23">
      <c r="A1036" s="7" t="s">
        <v>18</v>
      </c>
      <c r="B1036" s="7" t="s">
        <v>4</v>
      </c>
      <c r="C1036" t="s">
        <v>1621</v>
      </c>
      <c r="D1036" t="s">
        <v>3</v>
      </c>
      <c r="E1036">
        <v>173.45</v>
      </c>
      <c r="F1036" t="s">
        <v>35</v>
      </c>
      <c r="G1036" t="s">
        <v>36</v>
      </c>
      <c r="H1036" s="21"/>
      <c r="I1036" s="22">
        <v>42888</v>
      </c>
      <c r="J1036" s="22">
        <v>42895</v>
      </c>
      <c r="L1036" s="9">
        <v>1</v>
      </c>
      <c r="M1036" s="21"/>
      <c r="P1036">
        <v>180</v>
      </c>
      <c r="Q1036">
        <v>180</v>
      </c>
      <c r="R1036">
        <v>180</v>
      </c>
      <c r="S1036">
        <v>140</v>
      </c>
      <c r="T1036" s="2">
        <v>0.01</v>
      </c>
      <c r="U1036" s="22">
        <v>42429</v>
      </c>
      <c r="V1036" s="7" t="str">
        <f t="shared" ca="1" si="32"/>
        <v>http://keyinvest-de.ubs.com/DE/Showpage.aspx?pageID=5&amp;wkn=UT6XER</v>
      </c>
      <c r="W1036" s="7" t="str">
        <f t="shared" ca="1" si="33"/>
        <v>DEUT6XER=UBSF</v>
      </c>
    </row>
    <row r="1037" spans="1:23">
      <c r="A1037" s="7" t="s">
        <v>18</v>
      </c>
      <c r="B1037" s="7" t="s">
        <v>4</v>
      </c>
      <c r="C1037" t="s">
        <v>480</v>
      </c>
      <c r="D1037" t="s">
        <v>102</v>
      </c>
      <c r="E1037">
        <v>32.630000000000003</v>
      </c>
      <c r="F1037" t="s">
        <v>129</v>
      </c>
      <c r="G1037" t="s">
        <v>130</v>
      </c>
      <c r="H1037" s="21"/>
      <c r="I1037" s="22">
        <v>42552</v>
      </c>
      <c r="J1037" s="22">
        <v>42559</v>
      </c>
      <c r="L1037" s="9">
        <v>1</v>
      </c>
      <c r="M1037" s="21"/>
      <c r="P1037">
        <v>32</v>
      </c>
      <c r="Q1037">
        <v>32</v>
      </c>
      <c r="R1037">
        <v>32</v>
      </c>
      <c r="S1037">
        <v>20</v>
      </c>
      <c r="T1037" s="2">
        <v>7.4999999999999997E-3</v>
      </c>
      <c r="U1037" s="22">
        <v>42429</v>
      </c>
      <c r="V1037" s="7" t="str">
        <f t="shared" ca="1" si="32"/>
        <v>http://keyinvest-de.ubs.com/DE/Showpage.aspx?pageID=5&amp;wkn=UT659P</v>
      </c>
      <c r="W1037" s="7" t="str">
        <f t="shared" ca="1" si="33"/>
        <v>DEUT659P=UBSF</v>
      </c>
    </row>
    <row r="1038" spans="1:23">
      <c r="A1038" s="7" t="s">
        <v>18</v>
      </c>
      <c r="B1038" s="7" t="s">
        <v>4</v>
      </c>
      <c r="C1038" t="s">
        <v>481</v>
      </c>
      <c r="D1038" t="s">
        <v>102</v>
      </c>
      <c r="E1038">
        <v>32.630000000000003</v>
      </c>
      <c r="F1038" t="s">
        <v>129</v>
      </c>
      <c r="G1038" t="s">
        <v>130</v>
      </c>
      <c r="H1038" s="21"/>
      <c r="I1038" s="22">
        <v>42769</v>
      </c>
      <c r="J1038" s="22">
        <v>42776</v>
      </c>
      <c r="L1038" s="9">
        <v>1</v>
      </c>
      <c r="M1038" s="21"/>
      <c r="P1038">
        <v>33</v>
      </c>
      <c r="Q1038">
        <v>33</v>
      </c>
      <c r="R1038">
        <v>33</v>
      </c>
      <c r="S1038">
        <v>20</v>
      </c>
      <c r="T1038" s="2">
        <v>0.01</v>
      </c>
      <c r="U1038" s="22">
        <v>42429</v>
      </c>
      <c r="V1038" s="7" t="str">
        <f t="shared" ca="1" si="32"/>
        <v>http://keyinvest-de.ubs.com/DE/Showpage.aspx?pageID=5&amp;wkn=UT64XP</v>
      </c>
      <c r="W1038" s="7" t="str">
        <f t="shared" ca="1" si="33"/>
        <v>DEUT64XP=UBSF</v>
      </c>
    </row>
    <row r="1039" spans="1:23">
      <c r="A1039" s="7" t="s">
        <v>18</v>
      </c>
      <c r="B1039" s="7" t="s">
        <v>4</v>
      </c>
      <c r="C1039" t="s">
        <v>482</v>
      </c>
      <c r="D1039" t="s">
        <v>102</v>
      </c>
      <c r="E1039">
        <v>32.630000000000003</v>
      </c>
      <c r="F1039" t="s">
        <v>129</v>
      </c>
      <c r="G1039" t="s">
        <v>130</v>
      </c>
      <c r="H1039" s="21"/>
      <c r="I1039" s="22">
        <v>42832</v>
      </c>
      <c r="J1039" s="22">
        <v>42843</v>
      </c>
      <c r="L1039" s="9">
        <v>1</v>
      </c>
      <c r="M1039" s="21"/>
      <c r="P1039">
        <v>31</v>
      </c>
      <c r="Q1039">
        <v>31</v>
      </c>
      <c r="R1039">
        <v>31</v>
      </c>
      <c r="S1039">
        <v>20</v>
      </c>
      <c r="T1039" s="2">
        <v>0.01</v>
      </c>
      <c r="U1039" s="22">
        <v>42429</v>
      </c>
      <c r="V1039" s="7" t="str">
        <f t="shared" ca="1" si="32"/>
        <v>http://keyinvest-de.ubs.com/DE/Showpage.aspx?pageID=5&amp;wkn=UT6ZCH</v>
      </c>
      <c r="W1039" s="7" t="str">
        <f t="shared" ca="1" si="33"/>
        <v>DEUT6ZCH=UBSF</v>
      </c>
    </row>
    <row r="1040" spans="1:23">
      <c r="A1040" s="7" t="s">
        <v>18</v>
      </c>
      <c r="B1040" s="7" t="s">
        <v>4</v>
      </c>
      <c r="C1040" t="s">
        <v>483</v>
      </c>
      <c r="D1040" t="s">
        <v>102</v>
      </c>
      <c r="E1040">
        <v>32.630000000000003</v>
      </c>
      <c r="F1040" t="s">
        <v>129</v>
      </c>
      <c r="G1040" t="s">
        <v>130</v>
      </c>
      <c r="H1040" s="21"/>
      <c r="I1040" s="22">
        <v>42832</v>
      </c>
      <c r="J1040" s="22">
        <v>42843</v>
      </c>
      <c r="L1040" s="9">
        <v>1</v>
      </c>
      <c r="M1040" s="21"/>
      <c r="P1040">
        <v>35</v>
      </c>
      <c r="Q1040" s="21">
        <v>35</v>
      </c>
      <c r="R1040">
        <v>35</v>
      </c>
      <c r="S1040">
        <v>25</v>
      </c>
      <c r="T1040" s="2">
        <v>0.01</v>
      </c>
      <c r="U1040" s="22">
        <v>42429</v>
      </c>
      <c r="V1040" s="7" t="str">
        <f t="shared" ca="1" si="32"/>
        <v>http://keyinvest-de.ubs.com/DE/Showpage.aspx?pageID=5&amp;wkn=UT6Q7Z</v>
      </c>
      <c r="W1040" s="7" t="str">
        <f t="shared" ca="1" si="33"/>
        <v>DEUT6Q7Z=UBSF</v>
      </c>
    </row>
    <row r="1041" spans="1:23">
      <c r="A1041" s="7" t="s">
        <v>18</v>
      </c>
      <c r="B1041" s="7" t="s">
        <v>4</v>
      </c>
      <c r="C1041" t="s">
        <v>456</v>
      </c>
      <c r="D1041" t="s">
        <v>98</v>
      </c>
      <c r="E1041">
        <v>15.32</v>
      </c>
      <c r="F1041" t="s">
        <v>123</v>
      </c>
      <c r="G1041" t="s">
        <v>124</v>
      </c>
      <c r="H1041" s="21"/>
      <c r="I1041" s="22">
        <v>42552</v>
      </c>
      <c r="J1041" s="22">
        <v>42559</v>
      </c>
      <c r="L1041" s="9">
        <v>1</v>
      </c>
      <c r="M1041" s="21"/>
      <c r="P1041">
        <v>16</v>
      </c>
      <c r="Q1041" s="21">
        <v>16</v>
      </c>
      <c r="R1041">
        <v>16</v>
      </c>
      <c r="S1041">
        <v>12.5</v>
      </c>
      <c r="T1041" s="2">
        <v>7.4999999999999997E-3</v>
      </c>
      <c r="U1041" s="22">
        <v>42429</v>
      </c>
      <c r="V1041" s="7" t="str">
        <f t="shared" ca="1" si="32"/>
        <v>http://keyinvest-de.ubs.com/DE/Showpage.aspx?pageID=5&amp;wkn=UT64XR</v>
      </c>
      <c r="W1041" s="7" t="str">
        <f t="shared" ca="1" si="33"/>
        <v>DEUT64XR=UBSF</v>
      </c>
    </row>
    <row r="1042" spans="1:23">
      <c r="A1042" s="7" t="s">
        <v>18</v>
      </c>
      <c r="B1042" s="7" t="s">
        <v>4</v>
      </c>
      <c r="C1042" t="s">
        <v>457</v>
      </c>
      <c r="D1042" t="s">
        <v>98</v>
      </c>
      <c r="E1042">
        <v>15.32</v>
      </c>
      <c r="F1042" t="s">
        <v>123</v>
      </c>
      <c r="G1042" t="s">
        <v>124</v>
      </c>
      <c r="H1042" s="21"/>
      <c r="I1042" s="22">
        <v>42769</v>
      </c>
      <c r="J1042" s="22">
        <v>42776</v>
      </c>
      <c r="L1042" s="9">
        <v>1</v>
      </c>
      <c r="M1042" s="21"/>
      <c r="P1042">
        <v>16</v>
      </c>
      <c r="Q1042">
        <v>16</v>
      </c>
      <c r="R1042">
        <v>16</v>
      </c>
      <c r="S1042">
        <v>10</v>
      </c>
      <c r="T1042" s="2">
        <v>0.01</v>
      </c>
      <c r="U1042" s="22">
        <v>42429</v>
      </c>
      <c r="V1042" s="7" t="str">
        <f t="shared" ca="1" si="32"/>
        <v>http://keyinvest-de.ubs.com/DE/Showpage.aspx?pageID=5&amp;wkn=UT64Y3</v>
      </c>
      <c r="W1042" s="7" t="str">
        <f t="shared" ca="1" si="33"/>
        <v>DEUT64Y3=UBSF</v>
      </c>
    </row>
    <row r="1043" spans="1:23">
      <c r="A1043" s="7" t="s">
        <v>18</v>
      </c>
      <c r="B1043" s="7" t="s">
        <v>4</v>
      </c>
      <c r="C1043" t="s">
        <v>458</v>
      </c>
      <c r="D1043" t="s">
        <v>98</v>
      </c>
      <c r="E1043">
        <v>15.32</v>
      </c>
      <c r="F1043" t="s">
        <v>123</v>
      </c>
      <c r="G1043" t="s">
        <v>124</v>
      </c>
      <c r="H1043" s="21"/>
      <c r="I1043" s="22">
        <v>42832</v>
      </c>
      <c r="J1043" s="22">
        <v>42843</v>
      </c>
      <c r="L1043" s="9">
        <v>1</v>
      </c>
      <c r="M1043" s="21"/>
      <c r="P1043">
        <v>15</v>
      </c>
      <c r="Q1043" s="21">
        <v>15</v>
      </c>
      <c r="R1043">
        <v>15</v>
      </c>
      <c r="S1043">
        <v>10</v>
      </c>
      <c r="T1043" s="2">
        <v>0.01</v>
      </c>
      <c r="U1043" s="22">
        <v>42429</v>
      </c>
      <c r="V1043" s="7" t="str">
        <f t="shared" ca="1" si="32"/>
        <v>http://keyinvest-de.ubs.com/DE/Showpage.aspx?pageID=5&amp;wkn=UT60HN</v>
      </c>
      <c r="W1043" s="7" t="str">
        <f t="shared" ca="1" si="33"/>
        <v>DEUT60HN=UBSF</v>
      </c>
    </row>
    <row r="1044" spans="1:23">
      <c r="A1044" s="7" t="s">
        <v>18</v>
      </c>
      <c r="B1044" s="7" t="s">
        <v>4</v>
      </c>
      <c r="C1044" t="s">
        <v>459</v>
      </c>
      <c r="D1044" t="s">
        <v>98</v>
      </c>
      <c r="E1044">
        <v>15.32</v>
      </c>
      <c r="F1044" t="s">
        <v>123</v>
      </c>
      <c r="G1044" t="s">
        <v>124</v>
      </c>
      <c r="H1044" s="21"/>
      <c r="I1044" s="22">
        <v>42832</v>
      </c>
      <c r="J1044" s="22">
        <v>42843</v>
      </c>
      <c r="L1044" s="9">
        <v>1</v>
      </c>
      <c r="M1044" s="21"/>
      <c r="P1044">
        <v>17</v>
      </c>
      <c r="Q1044" s="21">
        <v>17</v>
      </c>
      <c r="R1044">
        <v>17</v>
      </c>
      <c r="S1044">
        <v>12.5</v>
      </c>
      <c r="T1044" s="2">
        <v>0.01</v>
      </c>
      <c r="U1044" s="22">
        <v>42429</v>
      </c>
      <c r="V1044" s="7" t="str">
        <f t="shared" ca="1" si="32"/>
        <v>http://keyinvest-de.ubs.com/DE/Showpage.aspx?pageID=5&amp;wkn=UT659R</v>
      </c>
      <c r="W1044" s="7" t="str">
        <f t="shared" ca="1" si="33"/>
        <v>DEUT659R=UBSF</v>
      </c>
    </row>
    <row r="1045" spans="1:23">
      <c r="A1045" s="7" t="s">
        <v>18</v>
      </c>
      <c r="B1045" s="7" t="s">
        <v>4</v>
      </c>
      <c r="C1045" t="s">
        <v>1583</v>
      </c>
      <c r="D1045" t="s">
        <v>98</v>
      </c>
      <c r="E1045">
        <v>15.86</v>
      </c>
      <c r="F1045" t="s">
        <v>123</v>
      </c>
      <c r="G1045" t="s">
        <v>124</v>
      </c>
      <c r="H1045" s="21"/>
      <c r="I1045" s="22">
        <v>42587</v>
      </c>
      <c r="J1045" s="22">
        <v>42594</v>
      </c>
      <c r="L1045" s="9">
        <v>1</v>
      </c>
      <c r="M1045" s="21"/>
      <c r="P1045">
        <v>16</v>
      </c>
      <c r="Q1045">
        <v>16</v>
      </c>
      <c r="R1045">
        <v>16</v>
      </c>
      <c r="S1045">
        <v>12</v>
      </c>
      <c r="T1045" s="2">
        <v>7.4999999999999997E-3</v>
      </c>
      <c r="U1045" s="22">
        <v>42429</v>
      </c>
      <c r="V1045" s="7" t="str">
        <f t="shared" ca="1" si="32"/>
        <v>http://keyinvest-de.ubs.com/DE/Showpage.aspx?pageID=5&amp;wkn=UT67HD</v>
      </c>
      <c r="W1045" s="7" t="str">
        <f t="shared" ca="1" si="33"/>
        <v>DEUT67HD=UBSF</v>
      </c>
    </row>
    <row r="1046" spans="1:23">
      <c r="A1046" s="7" t="s">
        <v>18</v>
      </c>
      <c r="B1046" s="7" t="s">
        <v>4</v>
      </c>
      <c r="C1046" t="s">
        <v>1584</v>
      </c>
      <c r="D1046" s="21" t="s">
        <v>98</v>
      </c>
      <c r="E1046">
        <v>15.86</v>
      </c>
      <c r="F1046" t="s">
        <v>123</v>
      </c>
      <c r="G1046" s="21" t="s">
        <v>124</v>
      </c>
      <c r="H1046" s="21"/>
      <c r="I1046" s="22">
        <v>42797</v>
      </c>
      <c r="J1046" s="22">
        <v>42804</v>
      </c>
      <c r="L1046" s="9">
        <v>1</v>
      </c>
      <c r="M1046" s="21"/>
      <c r="P1046">
        <v>16</v>
      </c>
      <c r="Q1046">
        <v>16</v>
      </c>
      <c r="R1046">
        <v>16</v>
      </c>
      <c r="S1046">
        <v>12</v>
      </c>
      <c r="T1046" s="2">
        <v>0.01</v>
      </c>
      <c r="U1046" s="22">
        <v>42429</v>
      </c>
      <c r="V1046" s="7" t="str">
        <f t="shared" ca="1" si="32"/>
        <v>http://keyinvest-de.ubs.com/DE/Showpage.aspx?pageID=5&amp;wkn=UT7TGB</v>
      </c>
      <c r="W1046" s="7" t="str">
        <f t="shared" ca="1" si="33"/>
        <v>DEUT7TGB=UBSF</v>
      </c>
    </row>
    <row r="1047" spans="1:23">
      <c r="A1047" s="7" t="s">
        <v>18</v>
      </c>
      <c r="B1047" s="7" t="s">
        <v>4</v>
      </c>
      <c r="C1047" t="s">
        <v>1585</v>
      </c>
      <c r="D1047" s="21" t="s">
        <v>98</v>
      </c>
      <c r="E1047">
        <v>15.86</v>
      </c>
      <c r="F1047" t="s">
        <v>123</v>
      </c>
      <c r="G1047" s="21" t="s">
        <v>124</v>
      </c>
      <c r="H1047" s="21"/>
      <c r="I1047" s="22">
        <v>42888</v>
      </c>
      <c r="J1047" s="22">
        <v>42895</v>
      </c>
      <c r="L1047" s="9">
        <v>1</v>
      </c>
      <c r="M1047" s="21"/>
      <c r="P1047">
        <v>17</v>
      </c>
      <c r="Q1047">
        <v>17</v>
      </c>
      <c r="R1047">
        <v>17</v>
      </c>
      <c r="S1047">
        <v>13</v>
      </c>
      <c r="T1047" s="2">
        <v>0.01</v>
      </c>
      <c r="U1047" s="22">
        <v>42429</v>
      </c>
      <c r="V1047" s="7" t="str">
        <f t="shared" ca="1" si="32"/>
        <v>http://keyinvest-de.ubs.com/DE/Showpage.aspx?pageID=5&amp;wkn=UT6XEM</v>
      </c>
      <c r="W1047" s="7" t="str">
        <f t="shared" ca="1" si="33"/>
        <v>DEUT6XEM=UBSF</v>
      </c>
    </row>
    <row r="1048" spans="1:23">
      <c r="A1048" s="7" t="s">
        <v>18</v>
      </c>
      <c r="B1048" s="7" t="s">
        <v>4</v>
      </c>
      <c r="C1048" t="s">
        <v>484</v>
      </c>
      <c r="D1048" s="21" t="s">
        <v>103</v>
      </c>
      <c r="E1048">
        <v>39.21</v>
      </c>
      <c r="F1048" t="s">
        <v>131</v>
      </c>
      <c r="G1048" s="21" t="s">
        <v>132</v>
      </c>
      <c r="H1048" s="21"/>
      <c r="I1048" s="22">
        <v>42552</v>
      </c>
      <c r="J1048" s="22">
        <v>42559</v>
      </c>
      <c r="L1048" s="9">
        <v>1</v>
      </c>
      <c r="M1048" s="21"/>
      <c r="P1048">
        <v>40</v>
      </c>
      <c r="Q1048">
        <v>40</v>
      </c>
      <c r="R1048">
        <v>40</v>
      </c>
      <c r="S1048">
        <v>30</v>
      </c>
      <c r="T1048" s="2">
        <v>7.4999999999999997E-3</v>
      </c>
      <c r="U1048" s="22">
        <v>42429</v>
      </c>
      <c r="V1048" s="7" t="str">
        <f t="shared" ca="1" si="32"/>
        <v>http://keyinvest-de.ubs.com/DE/Showpage.aspx?pageID=5&amp;wkn=UT6PVZ</v>
      </c>
      <c r="W1048" s="7" t="str">
        <f t="shared" ca="1" si="33"/>
        <v>DEUT6PVZ=UBSF</v>
      </c>
    </row>
    <row r="1049" spans="1:23">
      <c r="A1049" s="7" t="s">
        <v>18</v>
      </c>
      <c r="B1049" s="7" t="s">
        <v>4</v>
      </c>
      <c r="C1049" t="s">
        <v>485</v>
      </c>
      <c r="D1049" s="21" t="s">
        <v>103</v>
      </c>
      <c r="E1049">
        <v>39.21</v>
      </c>
      <c r="F1049" t="s">
        <v>131</v>
      </c>
      <c r="G1049" s="21" t="s">
        <v>132</v>
      </c>
      <c r="H1049" s="21"/>
      <c r="I1049" s="22">
        <v>42769</v>
      </c>
      <c r="J1049" s="22">
        <v>42776</v>
      </c>
      <c r="L1049" s="9">
        <v>1</v>
      </c>
      <c r="M1049" s="21"/>
      <c r="P1049">
        <v>40</v>
      </c>
      <c r="Q1049">
        <v>40</v>
      </c>
      <c r="R1049">
        <v>40</v>
      </c>
      <c r="S1049">
        <v>30</v>
      </c>
      <c r="T1049" s="2">
        <v>0.01</v>
      </c>
      <c r="U1049" s="22">
        <v>42429</v>
      </c>
      <c r="V1049" s="7" t="str">
        <f t="shared" ca="1" si="32"/>
        <v>http://keyinvest-de.ubs.com/DE/Showpage.aspx?pageID=5&amp;wkn=UT7S3Q</v>
      </c>
      <c r="W1049" s="7" t="str">
        <f t="shared" ca="1" si="33"/>
        <v>DEUT7S3Q=UBSF</v>
      </c>
    </row>
    <row r="1050" spans="1:23">
      <c r="A1050" s="7" t="s">
        <v>18</v>
      </c>
      <c r="B1050" s="7" t="s">
        <v>4</v>
      </c>
      <c r="C1050" t="s">
        <v>486</v>
      </c>
      <c r="D1050" s="21" t="s">
        <v>103</v>
      </c>
      <c r="E1050">
        <v>39.21</v>
      </c>
      <c r="F1050" t="s">
        <v>131</v>
      </c>
      <c r="G1050" s="21" t="s">
        <v>132</v>
      </c>
      <c r="H1050" s="21"/>
      <c r="I1050" s="22">
        <v>42832</v>
      </c>
      <c r="J1050" s="22">
        <v>42843</v>
      </c>
      <c r="L1050" s="9">
        <v>1</v>
      </c>
      <c r="M1050" s="21"/>
      <c r="P1050">
        <v>38</v>
      </c>
      <c r="Q1050">
        <v>38</v>
      </c>
      <c r="R1050">
        <v>38</v>
      </c>
      <c r="S1050">
        <v>25</v>
      </c>
      <c r="T1050" s="2">
        <v>0.01</v>
      </c>
      <c r="U1050" s="22">
        <v>42429</v>
      </c>
      <c r="V1050" s="7" t="str">
        <f t="shared" ca="1" si="32"/>
        <v>http://keyinvest-de.ubs.com/DE/Showpage.aspx?pageID=5&amp;wkn=UT6TZE</v>
      </c>
      <c r="W1050" s="7" t="str">
        <f t="shared" ca="1" si="33"/>
        <v>DEUT6TZE=UBSF</v>
      </c>
    </row>
    <row r="1051" spans="1:23">
      <c r="A1051" s="7" t="s">
        <v>18</v>
      </c>
      <c r="B1051" s="7" t="s">
        <v>4</v>
      </c>
      <c r="C1051" t="s">
        <v>487</v>
      </c>
      <c r="D1051" s="21" t="s">
        <v>103</v>
      </c>
      <c r="E1051">
        <v>39.21</v>
      </c>
      <c r="F1051" t="s">
        <v>131</v>
      </c>
      <c r="G1051" s="21" t="s">
        <v>132</v>
      </c>
      <c r="H1051" s="21"/>
      <c r="I1051" s="22">
        <v>42832</v>
      </c>
      <c r="J1051" s="22">
        <v>42843</v>
      </c>
      <c r="L1051" s="9">
        <v>1</v>
      </c>
      <c r="M1051" s="21"/>
      <c r="P1051">
        <v>40</v>
      </c>
      <c r="Q1051">
        <v>40</v>
      </c>
      <c r="R1051">
        <v>40</v>
      </c>
      <c r="S1051">
        <v>30</v>
      </c>
      <c r="T1051" s="2">
        <v>0.01</v>
      </c>
      <c r="U1051" s="22">
        <v>42429</v>
      </c>
      <c r="V1051" s="7" t="str">
        <f t="shared" ca="1" si="32"/>
        <v>http://keyinvest-de.ubs.com/DE/Showpage.aspx?pageID=5&amp;wkn=UT7S42</v>
      </c>
      <c r="W1051" s="7" t="str">
        <f t="shared" ca="1" si="33"/>
        <v>DEUT7S42=UBSF</v>
      </c>
    </row>
    <row r="1052" spans="1:23">
      <c r="A1052" s="7" t="s">
        <v>18</v>
      </c>
      <c r="B1052" s="7" t="s">
        <v>4</v>
      </c>
      <c r="C1052" t="s">
        <v>1622</v>
      </c>
      <c r="D1052" t="s">
        <v>103</v>
      </c>
      <c r="E1052">
        <v>38.795000000000002</v>
      </c>
      <c r="F1052" t="s">
        <v>131</v>
      </c>
      <c r="G1052" t="s">
        <v>132</v>
      </c>
      <c r="H1052" s="21"/>
      <c r="I1052" s="22">
        <v>42587</v>
      </c>
      <c r="J1052" s="22">
        <v>42594</v>
      </c>
      <c r="L1052" s="9">
        <v>1</v>
      </c>
      <c r="P1052">
        <v>40</v>
      </c>
      <c r="Q1052">
        <v>40</v>
      </c>
      <c r="R1052">
        <v>40</v>
      </c>
      <c r="S1052">
        <v>30</v>
      </c>
      <c r="T1052" s="2">
        <v>7.4999999999999997E-3</v>
      </c>
      <c r="U1052" s="22">
        <v>42429</v>
      </c>
      <c r="V1052" s="7" t="str">
        <f t="shared" ca="1" si="32"/>
        <v>http://keyinvest-de.ubs.com/DE/Showpage.aspx?pageID=5&amp;wkn=UT7PR7</v>
      </c>
      <c r="W1052" s="7" t="str">
        <f t="shared" ca="1" si="33"/>
        <v>DEUT7PR7=UBSF</v>
      </c>
    </row>
    <row r="1053" spans="1:23">
      <c r="A1053" s="7" t="s">
        <v>18</v>
      </c>
      <c r="B1053" s="7" t="s">
        <v>4</v>
      </c>
      <c r="C1053" t="s">
        <v>1623</v>
      </c>
      <c r="D1053" t="s">
        <v>103</v>
      </c>
      <c r="E1053">
        <v>38.795000000000002</v>
      </c>
      <c r="F1053" t="s">
        <v>131</v>
      </c>
      <c r="G1053" t="s">
        <v>132</v>
      </c>
      <c r="H1053" s="21"/>
      <c r="I1053" s="22">
        <v>42797</v>
      </c>
      <c r="J1053" s="22">
        <v>42804</v>
      </c>
      <c r="L1053" s="9">
        <v>1</v>
      </c>
      <c r="P1053">
        <v>40</v>
      </c>
      <c r="Q1053">
        <v>40</v>
      </c>
      <c r="R1053">
        <v>40</v>
      </c>
      <c r="S1053">
        <v>30</v>
      </c>
      <c r="T1053" s="2">
        <v>0.01</v>
      </c>
      <c r="U1053" s="22">
        <v>42429</v>
      </c>
      <c r="V1053" s="7" t="str">
        <f t="shared" ca="1" si="32"/>
        <v>http://keyinvest-de.ubs.com/DE/Showpage.aspx?pageID=5&amp;wkn=UT7AJE</v>
      </c>
      <c r="W1053" s="7" t="str">
        <f t="shared" ca="1" si="33"/>
        <v>DEUT7AJE=UBSF</v>
      </c>
    </row>
    <row r="1054" spans="1:23">
      <c r="A1054" s="7" t="s">
        <v>18</v>
      </c>
      <c r="B1054" s="7" t="s">
        <v>4</v>
      </c>
      <c r="C1054" t="s">
        <v>1624</v>
      </c>
      <c r="D1054" t="s">
        <v>103</v>
      </c>
      <c r="E1054">
        <v>38.795000000000002</v>
      </c>
      <c r="F1054" t="s">
        <v>131</v>
      </c>
      <c r="G1054" t="s">
        <v>132</v>
      </c>
      <c r="H1054" s="21"/>
      <c r="I1054" s="22">
        <v>42888</v>
      </c>
      <c r="J1054" s="22">
        <v>42895</v>
      </c>
      <c r="L1054" s="9">
        <v>1</v>
      </c>
      <c r="P1054">
        <v>40</v>
      </c>
      <c r="Q1054">
        <v>40</v>
      </c>
      <c r="R1054">
        <v>40</v>
      </c>
      <c r="S1054">
        <v>30</v>
      </c>
      <c r="T1054" s="2">
        <v>0.01</v>
      </c>
      <c r="U1054" s="22">
        <v>42429</v>
      </c>
      <c r="V1054" s="7" t="str">
        <f t="shared" ca="1" si="32"/>
        <v>http://keyinvest-de.ubs.com/DE/Showpage.aspx?pageID=5&amp;wkn=UT7TGE</v>
      </c>
      <c r="W1054" s="7" t="str">
        <f t="shared" ca="1" si="33"/>
        <v>DEUT7TGE=UBSF</v>
      </c>
    </row>
    <row r="1055" spans="1:23">
      <c r="A1055" s="7" t="s">
        <v>18</v>
      </c>
      <c r="B1055" s="7" t="s">
        <v>4</v>
      </c>
      <c r="C1055" t="s">
        <v>543</v>
      </c>
      <c r="D1055" t="s">
        <v>173</v>
      </c>
      <c r="E1055">
        <v>16.29</v>
      </c>
      <c r="F1055" t="s">
        <v>156</v>
      </c>
      <c r="G1055" t="s">
        <v>162</v>
      </c>
      <c r="H1055" s="21"/>
      <c r="I1055" s="22">
        <v>42552</v>
      </c>
      <c r="J1055" s="22">
        <v>42559</v>
      </c>
      <c r="L1055" s="9">
        <v>1</v>
      </c>
      <c r="M1055" s="21"/>
      <c r="P1055">
        <v>17</v>
      </c>
      <c r="Q1055">
        <v>17</v>
      </c>
      <c r="R1055">
        <v>17</v>
      </c>
      <c r="S1055">
        <v>10</v>
      </c>
      <c r="T1055" s="2">
        <v>7.4999999999999997E-3</v>
      </c>
      <c r="U1055" s="22">
        <v>42429</v>
      </c>
      <c r="V1055" s="7" t="str">
        <f t="shared" ca="1" si="32"/>
        <v>http://keyinvest-de.ubs.com/DE/Showpage.aspx?pageID=5&amp;wkn=UT6PNQ</v>
      </c>
      <c r="W1055" s="7" t="str">
        <f t="shared" ca="1" si="33"/>
        <v>DEUT6PNQ=UBSF</v>
      </c>
    </row>
    <row r="1056" spans="1:23">
      <c r="A1056" s="7" t="s">
        <v>18</v>
      </c>
      <c r="B1056" s="7" t="s">
        <v>4</v>
      </c>
      <c r="C1056" t="s">
        <v>544</v>
      </c>
      <c r="D1056" t="s">
        <v>173</v>
      </c>
      <c r="E1056">
        <v>16.29</v>
      </c>
      <c r="F1056" t="s">
        <v>156</v>
      </c>
      <c r="G1056" t="s">
        <v>162</v>
      </c>
      <c r="H1056" s="21"/>
      <c r="I1056" s="22">
        <v>42769</v>
      </c>
      <c r="J1056" s="22">
        <v>42776</v>
      </c>
      <c r="L1056" s="9">
        <v>1</v>
      </c>
      <c r="M1056" s="21"/>
      <c r="P1056">
        <v>16</v>
      </c>
      <c r="Q1056">
        <v>16</v>
      </c>
      <c r="R1056">
        <v>16</v>
      </c>
      <c r="S1056">
        <v>10</v>
      </c>
      <c r="T1056" s="2">
        <v>0.01</v>
      </c>
      <c r="U1056" s="22">
        <v>42429</v>
      </c>
      <c r="V1056" s="7" t="str">
        <f t="shared" ca="1" si="32"/>
        <v>http://keyinvest-de.ubs.com/DE/Showpage.aspx?pageID=5&amp;wkn=UT6Q02</v>
      </c>
      <c r="W1056" s="7" t="str">
        <f t="shared" ca="1" si="33"/>
        <v>DEUT6Q02=UBSF</v>
      </c>
    </row>
    <row r="1057" spans="1:23">
      <c r="A1057" s="7" t="s">
        <v>18</v>
      </c>
      <c r="B1057" s="7" t="s">
        <v>4</v>
      </c>
      <c r="C1057" t="s">
        <v>545</v>
      </c>
      <c r="D1057" t="s">
        <v>173</v>
      </c>
      <c r="E1057">
        <v>16.29</v>
      </c>
      <c r="F1057" t="s">
        <v>156</v>
      </c>
      <c r="G1057" t="s">
        <v>162</v>
      </c>
      <c r="H1057" s="21"/>
      <c r="I1057" s="22">
        <v>42832</v>
      </c>
      <c r="J1057" s="22">
        <v>42843</v>
      </c>
      <c r="L1057" s="9">
        <v>1</v>
      </c>
      <c r="M1057" s="21"/>
      <c r="P1057">
        <v>16</v>
      </c>
      <c r="Q1057">
        <v>16</v>
      </c>
      <c r="R1057">
        <v>16</v>
      </c>
      <c r="S1057">
        <v>10</v>
      </c>
      <c r="T1057" s="2">
        <v>0.01</v>
      </c>
      <c r="U1057" s="22">
        <v>42429</v>
      </c>
      <c r="V1057" s="7" t="str">
        <f t="shared" ca="1" si="32"/>
        <v>http://keyinvest-de.ubs.com/DE/Showpage.aspx?pageID=5&amp;wkn=UT69GY</v>
      </c>
      <c r="W1057" s="7" t="str">
        <f t="shared" ca="1" si="33"/>
        <v>DEUT69GY=UBSF</v>
      </c>
    </row>
    <row r="1058" spans="1:23">
      <c r="A1058" s="7" t="s">
        <v>18</v>
      </c>
      <c r="B1058" s="7" t="s">
        <v>4</v>
      </c>
      <c r="C1058" t="s">
        <v>546</v>
      </c>
      <c r="D1058" t="s">
        <v>173</v>
      </c>
      <c r="E1058">
        <v>16.29</v>
      </c>
      <c r="F1058" t="s">
        <v>156</v>
      </c>
      <c r="G1058" t="s">
        <v>162</v>
      </c>
      <c r="H1058" s="21"/>
      <c r="I1058" s="22">
        <v>42832</v>
      </c>
      <c r="J1058" s="22">
        <v>42843</v>
      </c>
      <c r="L1058" s="9">
        <v>1</v>
      </c>
      <c r="M1058" s="21"/>
      <c r="P1058">
        <v>19</v>
      </c>
      <c r="Q1058">
        <v>19</v>
      </c>
      <c r="R1058">
        <v>19</v>
      </c>
      <c r="S1058">
        <v>12.5</v>
      </c>
      <c r="T1058" s="2">
        <v>0.01</v>
      </c>
      <c r="U1058" s="22">
        <v>42429</v>
      </c>
      <c r="V1058" s="7" t="str">
        <f t="shared" ca="1" si="32"/>
        <v>http://keyinvest-de.ubs.com/DE/Showpage.aspx?pageID=5&amp;wkn=UT7N3Y</v>
      </c>
      <c r="W1058" s="7" t="str">
        <f t="shared" ca="1" si="33"/>
        <v>DEUT7N3Y=UBSF</v>
      </c>
    </row>
    <row r="1059" spans="1:23">
      <c r="A1059" s="7" t="s">
        <v>18</v>
      </c>
      <c r="B1059" s="7" t="s">
        <v>4</v>
      </c>
      <c r="C1059" t="s">
        <v>563</v>
      </c>
      <c r="D1059" t="s">
        <v>178</v>
      </c>
      <c r="E1059">
        <v>50.4</v>
      </c>
      <c r="F1059" t="s">
        <v>169</v>
      </c>
      <c r="G1059" t="s">
        <v>181</v>
      </c>
      <c r="H1059" s="21"/>
      <c r="I1059" s="22">
        <v>42552</v>
      </c>
      <c r="J1059" s="22">
        <v>42559</v>
      </c>
      <c r="L1059" s="9">
        <v>1</v>
      </c>
      <c r="M1059" s="21"/>
      <c r="P1059">
        <v>50</v>
      </c>
      <c r="Q1059">
        <v>50</v>
      </c>
      <c r="R1059">
        <v>50</v>
      </c>
      <c r="S1059">
        <v>35</v>
      </c>
      <c r="T1059" s="2">
        <v>7.4999999999999997E-3</v>
      </c>
      <c r="U1059" s="22">
        <v>42429</v>
      </c>
      <c r="V1059" s="7" t="str">
        <f t="shared" ca="1" si="32"/>
        <v>http://keyinvest-de.ubs.com/DE/Showpage.aspx?pageID=5&amp;wkn=UT7N47</v>
      </c>
      <c r="W1059" s="7" t="str">
        <f t="shared" ca="1" si="33"/>
        <v>DEUT7N47=UBSF</v>
      </c>
    </row>
    <row r="1060" spans="1:23">
      <c r="A1060" s="7" t="s">
        <v>18</v>
      </c>
      <c r="B1060" s="7" t="s">
        <v>4</v>
      </c>
      <c r="C1060" t="s">
        <v>564</v>
      </c>
      <c r="D1060" t="s">
        <v>178</v>
      </c>
      <c r="E1060">
        <v>50.4</v>
      </c>
      <c r="F1060" t="s">
        <v>169</v>
      </c>
      <c r="G1060" t="s">
        <v>181</v>
      </c>
      <c r="H1060" s="21"/>
      <c r="I1060" s="22">
        <v>42769</v>
      </c>
      <c r="J1060" s="22">
        <v>42776</v>
      </c>
      <c r="L1060" s="9">
        <v>1</v>
      </c>
      <c r="M1060" s="21"/>
      <c r="P1060">
        <v>50</v>
      </c>
      <c r="Q1060">
        <v>50</v>
      </c>
      <c r="R1060">
        <v>50</v>
      </c>
      <c r="S1060">
        <v>35</v>
      </c>
      <c r="T1060" s="2">
        <v>0.01</v>
      </c>
      <c r="U1060" s="22">
        <v>42429</v>
      </c>
      <c r="V1060" s="7" t="str">
        <f t="shared" ca="1" si="32"/>
        <v>http://keyinvest-de.ubs.com/DE/Showpage.aspx?pageID=5&amp;wkn=UT7N3V</v>
      </c>
      <c r="W1060" s="7" t="str">
        <f t="shared" ca="1" si="33"/>
        <v>DEUT7N3V=UBSF</v>
      </c>
    </row>
    <row r="1061" spans="1:23">
      <c r="A1061" s="7" t="s">
        <v>18</v>
      </c>
      <c r="B1061" s="7" t="s">
        <v>4</v>
      </c>
      <c r="C1061" t="s">
        <v>565</v>
      </c>
      <c r="D1061" t="s">
        <v>178</v>
      </c>
      <c r="E1061">
        <v>50.4</v>
      </c>
      <c r="F1061" t="s">
        <v>169</v>
      </c>
      <c r="G1061" t="s">
        <v>181</v>
      </c>
      <c r="I1061" s="22">
        <v>42832</v>
      </c>
      <c r="J1061" s="22">
        <v>42843</v>
      </c>
      <c r="L1061" s="9">
        <v>1</v>
      </c>
      <c r="P1061">
        <v>50</v>
      </c>
      <c r="Q1061">
        <v>50</v>
      </c>
      <c r="R1061">
        <v>50</v>
      </c>
      <c r="S1061">
        <v>31</v>
      </c>
      <c r="T1061" s="2">
        <v>0.01</v>
      </c>
      <c r="U1061" s="22">
        <v>42429</v>
      </c>
      <c r="V1061" s="7" t="str">
        <f t="shared" ca="1" si="32"/>
        <v>http://keyinvest-de.ubs.com/DE/Showpage.aspx?pageID=5&amp;wkn=UT651K</v>
      </c>
      <c r="W1061" s="7" t="str">
        <f t="shared" ca="1" si="33"/>
        <v>DEUT651K=UBSF</v>
      </c>
    </row>
    <row r="1062" spans="1:23">
      <c r="A1062" s="7" t="s">
        <v>18</v>
      </c>
      <c r="B1062" s="7" t="s">
        <v>4</v>
      </c>
      <c r="C1062" t="s">
        <v>566</v>
      </c>
      <c r="D1062" t="s">
        <v>178</v>
      </c>
      <c r="E1062">
        <v>50.4</v>
      </c>
      <c r="F1062" t="s">
        <v>169</v>
      </c>
      <c r="G1062" t="s">
        <v>181</v>
      </c>
      <c r="I1062" s="22">
        <v>42832</v>
      </c>
      <c r="J1062" s="22">
        <v>42843</v>
      </c>
      <c r="L1062" s="9">
        <v>1</v>
      </c>
      <c r="P1062">
        <v>55</v>
      </c>
      <c r="Q1062">
        <v>55</v>
      </c>
      <c r="R1062">
        <v>55</v>
      </c>
      <c r="S1062">
        <v>40</v>
      </c>
      <c r="T1062" s="2">
        <v>0.01</v>
      </c>
      <c r="U1062" s="22">
        <v>42429</v>
      </c>
      <c r="V1062" s="7" t="str">
        <f t="shared" ca="1" si="32"/>
        <v>http://keyinvest-de.ubs.com/DE/Showpage.aspx?pageID=5&amp;wkn=UT64PK</v>
      </c>
      <c r="W1062" s="7" t="str">
        <f t="shared" ca="1" si="33"/>
        <v>DEUT64PK=UBSF</v>
      </c>
    </row>
    <row r="1063" spans="1:23">
      <c r="A1063" s="7" t="s">
        <v>18</v>
      </c>
      <c r="B1063" s="7" t="s">
        <v>4</v>
      </c>
      <c r="C1063" t="s">
        <v>547</v>
      </c>
      <c r="D1063" t="s">
        <v>174</v>
      </c>
      <c r="E1063">
        <v>93.4</v>
      </c>
      <c r="F1063" t="s">
        <v>157</v>
      </c>
      <c r="G1063" t="s">
        <v>163</v>
      </c>
      <c r="I1063" s="22">
        <v>42552</v>
      </c>
      <c r="J1063" s="22">
        <v>42559</v>
      </c>
      <c r="L1063" s="9">
        <v>1</v>
      </c>
      <c r="P1063">
        <v>95</v>
      </c>
      <c r="Q1063">
        <v>95</v>
      </c>
      <c r="R1063">
        <v>95</v>
      </c>
      <c r="S1063">
        <v>60</v>
      </c>
      <c r="T1063" s="2">
        <v>7.4999999999999997E-3</v>
      </c>
      <c r="U1063" s="22">
        <v>42429</v>
      </c>
      <c r="V1063" s="7" t="str">
        <f t="shared" ca="1" si="32"/>
        <v>http://keyinvest-de.ubs.com/DE/Showpage.aspx?pageID=5&amp;wkn=UT7MRY</v>
      </c>
      <c r="W1063" s="7" t="str">
        <f t="shared" ca="1" si="33"/>
        <v>DEUT7MRY=UBSF</v>
      </c>
    </row>
    <row r="1064" spans="1:23">
      <c r="A1064" s="7" t="s">
        <v>18</v>
      </c>
      <c r="B1064" s="7" t="s">
        <v>4</v>
      </c>
      <c r="C1064" t="s">
        <v>548</v>
      </c>
      <c r="D1064" t="s">
        <v>174</v>
      </c>
      <c r="E1064">
        <v>93.4</v>
      </c>
      <c r="F1064" t="s">
        <v>157</v>
      </c>
      <c r="G1064" t="s">
        <v>163</v>
      </c>
      <c r="I1064" s="22">
        <v>42769</v>
      </c>
      <c r="J1064" s="22">
        <v>42776</v>
      </c>
      <c r="L1064" s="9">
        <v>1</v>
      </c>
      <c r="P1064">
        <v>95</v>
      </c>
      <c r="Q1064">
        <v>95</v>
      </c>
      <c r="R1064">
        <v>95</v>
      </c>
      <c r="S1064">
        <v>60</v>
      </c>
      <c r="T1064" s="2">
        <v>0.01</v>
      </c>
      <c r="U1064" s="22">
        <v>42429</v>
      </c>
      <c r="V1064" s="7" t="str">
        <f t="shared" ca="1" si="32"/>
        <v>http://keyinvest-de.ubs.com/DE/Showpage.aspx?pageID=5&amp;wkn=UT7DC4</v>
      </c>
      <c r="W1064" s="7" t="str">
        <f t="shared" ca="1" si="33"/>
        <v>DEUT7DC4=UBSF</v>
      </c>
    </row>
    <row r="1065" spans="1:23">
      <c r="A1065" s="7" t="s">
        <v>18</v>
      </c>
      <c r="B1065" s="7" t="s">
        <v>4</v>
      </c>
      <c r="C1065" t="s">
        <v>549</v>
      </c>
      <c r="D1065" t="s">
        <v>174</v>
      </c>
      <c r="E1065">
        <v>93.4</v>
      </c>
      <c r="F1065" t="s">
        <v>157</v>
      </c>
      <c r="G1065" t="s">
        <v>163</v>
      </c>
      <c r="I1065" s="22">
        <v>42832</v>
      </c>
      <c r="J1065" s="22">
        <v>42843</v>
      </c>
      <c r="L1065" s="9">
        <v>1</v>
      </c>
      <c r="P1065">
        <v>90</v>
      </c>
      <c r="Q1065">
        <v>90</v>
      </c>
      <c r="R1065">
        <v>90</v>
      </c>
      <c r="S1065">
        <v>60</v>
      </c>
      <c r="T1065" s="2">
        <v>0.01</v>
      </c>
      <c r="U1065" s="22">
        <v>42429</v>
      </c>
      <c r="V1065" s="7" t="str">
        <f t="shared" ca="1" si="32"/>
        <v>http://keyinvest-de.ubs.com/DE/Showpage.aspx?pageID=5&amp;wkn=UT7DBS</v>
      </c>
      <c r="W1065" s="7" t="str">
        <f t="shared" ca="1" si="33"/>
        <v>DEUT7DBS=UBSF</v>
      </c>
    </row>
    <row r="1066" spans="1:23">
      <c r="A1066" s="7" t="s">
        <v>18</v>
      </c>
      <c r="B1066" s="7" t="s">
        <v>4</v>
      </c>
      <c r="C1066" t="s">
        <v>550</v>
      </c>
      <c r="D1066" t="s">
        <v>174</v>
      </c>
      <c r="E1066">
        <v>93.4</v>
      </c>
      <c r="F1066" t="s">
        <v>157</v>
      </c>
      <c r="G1066" t="s">
        <v>163</v>
      </c>
      <c r="I1066" s="22">
        <v>42832</v>
      </c>
      <c r="J1066" s="22">
        <v>42843</v>
      </c>
      <c r="L1066" s="9">
        <v>1</v>
      </c>
      <c r="P1066">
        <v>100</v>
      </c>
      <c r="Q1066">
        <v>100</v>
      </c>
      <c r="R1066">
        <v>100</v>
      </c>
      <c r="S1066">
        <v>75</v>
      </c>
      <c r="T1066" s="2">
        <v>0.01</v>
      </c>
      <c r="U1066" s="22">
        <v>42429</v>
      </c>
      <c r="V1066" s="7" t="str">
        <f t="shared" ca="1" si="32"/>
        <v>http://keyinvest-de.ubs.com/DE/Showpage.aspx?pageID=5&amp;wkn=UT6V61</v>
      </c>
      <c r="W1066" s="7" t="str">
        <f t="shared" ca="1" si="33"/>
        <v>DEUT6V61=UBSF</v>
      </c>
    </row>
    <row r="1067" spans="1:23">
      <c r="A1067" s="7" t="s">
        <v>18</v>
      </c>
      <c r="B1067" s="7" t="s">
        <v>4</v>
      </c>
      <c r="C1067" t="s">
        <v>1625</v>
      </c>
      <c r="D1067" t="s">
        <v>174</v>
      </c>
      <c r="E1067">
        <v>80.94</v>
      </c>
      <c r="F1067" t="s">
        <v>157</v>
      </c>
      <c r="G1067" t="s">
        <v>163</v>
      </c>
      <c r="H1067" s="21"/>
      <c r="I1067" s="22">
        <v>42587</v>
      </c>
      <c r="J1067" s="22">
        <v>42594</v>
      </c>
      <c r="L1067" s="9">
        <v>1</v>
      </c>
      <c r="M1067" s="21"/>
      <c r="P1067">
        <v>80</v>
      </c>
      <c r="Q1067">
        <v>80</v>
      </c>
      <c r="R1067">
        <v>80</v>
      </c>
      <c r="S1067">
        <v>62</v>
      </c>
      <c r="T1067" s="2">
        <v>7.4999999999999997E-3</v>
      </c>
      <c r="U1067" s="22">
        <v>42429</v>
      </c>
      <c r="V1067" s="7" t="str">
        <f t="shared" ca="1" si="32"/>
        <v>http://keyinvest-de.ubs.com/DE/Showpage.aspx?pageID=5&amp;wkn=UT67HG</v>
      </c>
      <c r="W1067" s="7" t="str">
        <f t="shared" ca="1" si="33"/>
        <v>DEUT67HG=UBSF</v>
      </c>
    </row>
    <row r="1068" spans="1:23">
      <c r="A1068" s="7" t="s">
        <v>18</v>
      </c>
      <c r="B1068" s="7" t="s">
        <v>4</v>
      </c>
      <c r="C1068" t="s">
        <v>1626</v>
      </c>
      <c r="D1068" t="s">
        <v>174</v>
      </c>
      <c r="E1068">
        <v>80.94</v>
      </c>
      <c r="F1068" t="s">
        <v>157</v>
      </c>
      <c r="G1068" t="s">
        <v>163</v>
      </c>
      <c r="H1068" s="21"/>
      <c r="I1068" s="22">
        <v>42797</v>
      </c>
      <c r="J1068" s="22">
        <v>42804</v>
      </c>
      <c r="L1068" s="9">
        <v>1</v>
      </c>
      <c r="M1068" s="21"/>
      <c r="P1068">
        <v>80</v>
      </c>
      <c r="Q1068">
        <v>80</v>
      </c>
      <c r="R1068">
        <v>80</v>
      </c>
      <c r="S1068">
        <v>62</v>
      </c>
      <c r="T1068" s="2">
        <v>0.01</v>
      </c>
      <c r="U1068" s="22">
        <v>42429</v>
      </c>
      <c r="V1068" s="7" t="str">
        <f t="shared" ca="1" si="32"/>
        <v>http://keyinvest-de.ubs.com/DE/Showpage.aspx?pageID=5&amp;wkn=UT7PR6</v>
      </c>
      <c r="W1068" s="7" t="str">
        <f t="shared" ca="1" si="33"/>
        <v>DEUT7PR6=UBSF</v>
      </c>
    </row>
    <row r="1069" spans="1:23">
      <c r="A1069" s="7" t="s">
        <v>18</v>
      </c>
      <c r="B1069" s="7" t="s">
        <v>4</v>
      </c>
      <c r="C1069" t="s">
        <v>1627</v>
      </c>
      <c r="D1069" t="s">
        <v>174</v>
      </c>
      <c r="E1069">
        <v>80.94</v>
      </c>
      <c r="F1069" t="s">
        <v>157</v>
      </c>
      <c r="G1069" t="s">
        <v>163</v>
      </c>
      <c r="H1069" s="21"/>
      <c r="I1069" s="22">
        <v>42888</v>
      </c>
      <c r="J1069" s="22">
        <v>42895</v>
      </c>
      <c r="L1069" s="9">
        <v>1</v>
      </c>
      <c r="M1069" s="21"/>
      <c r="P1069">
        <v>80</v>
      </c>
      <c r="Q1069">
        <v>80</v>
      </c>
      <c r="R1069">
        <v>80</v>
      </c>
      <c r="S1069">
        <v>62</v>
      </c>
      <c r="T1069" s="2">
        <v>0.01</v>
      </c>
      <c r="U1069" s="22">
        <v>42429</v>
      </c>
      <c r="V1069" s="7" t="str">
        <f t="shared" ca="1" si="32"/>
        <v>http://keyinvest-de.ubs.com/DE/Showpage.aspx?pageID=5&amp;wkn=UT6XF4</v>
      </c>
      <c r="W1069" s="7" t="str">
        <f t="shared" ca="1" si="33"/>
        <v>DEUT6XF4=UBSF</v>
      </c>
    </row>
    <row r="1070" spans="1:23">
      <c r="A1070" s="7" t="s">
        <v>18</v>
      </c>
      <c r="B1070" s="7" t="s">
        <v>4</v>
      </c>
      <c r="C1070" t="s">
        <v>1652</v>
      </c>
      <c r="D1070" t="s">
        <v>1795</v>
      </c>
      <c r="E1070">
        <v>9.0250000000000004</v>
      </c>
      <c r="F1070" t="s">
        <v>1793</v>
      </c>
      <c r="G1070" t="s">
        <v>1797</v>
      </c>
      <c r="H1070" s="21"/>
      <c r="I1070" s="22">
        <v>42587</v>
      </c>
      <c r="J1070" s="22">
        <v>42594</v>
      </c>
      <c r="L1070" s="9">
        <v>1</v>
      </c>
      <c r="M1070" s="21"/>
      <c r="P1070">
        <v>9</v>
      </c>
      <c r="Q1070">
        <v>9</v>
      </c>
      <c r="R1070">
        <v>9</v>
      </c>
      <c r="S1070">
        <v>7</v>
      </c>
      <c r="T1070" s="2">
        <v>7.4999999999999997E-3</v>
      </c>
      <c r="U1070" s="22">
        <v>42429</v>
      </c>
      <c r="V1070" s="7" t="str">
        <f t="shared" ca="1" si="32"/>
        <v>http://keyinvest-de.ubs.com/DE/Showpage.aspx?pageID=5&amp;wkn=UT6XQS</v>
      </c>
      <c r="W1070" s="7" t="str">
        <f t="shared" ca="1" si="33"/>
        <v>DEUT6XQS=UBSF</v>
      </c>
    </row>
    <row r="1071" spans="1:23">
      <c r="A1071" s="7" t="s">
        <v>18</v>
      </c>
      <c r="B1071" s="7" t="s">
        <v>4</v>
      </c>
      <c r="C1071" t="s">
        <v>1653</v>
      </c>
      <c r="D1071" t="s">
        <v>1795</v>
      </c>
      <c r="E1071">
        <v>9.0250000000000004</v>
      </c>
      <c r="F1071" t="s">
        <v>1793</v>
      </c>
      <c r="G1071" t="s">
        <v>1797</v>
      </c>
      <c r="H1071" s="21"/>
      <c r="I1071" s="22">
        <v>42797</v>
      </c>
      <c r="J1071" s="22">
        <v>42804</v>
      </c>
      <c r="L1071" s="9">
        <v>1</v>
      </c>
      <c r="M1071" s="21"/>
      <c r="P1071">
        <v>10</v>
      </c>
      <c r="Q1071" s="21">
        <v>10</v>
      </c>
      <c r="R1071">
        <v>10</v>
      </c>
      <c r="S1071">
        <v>7</v>
      </c>
      <c r="T1071" s="2">
        <v>0.01</v>
      </c>
      <c r="U1071" s="22">
        <v>42429</v>
      </c>
      <c r="V1071" s="7" t="str">
        <f t="shared" ca="1" si="32"/>
        <v>http://keyinvest-de.ubs.com/DE/Showpage.aspx?pageID=5&amp;wkn=UT6RQ6</v>
      </c>
      <c r="W1071" s="7" t="str">
        <f t="shared" ca="1" si="33"/>
        <v>DEUT6RQ6=UBSF</v>
      </c>
    </row>
    <row r="1072" spans="1:23">
      <c r="A1072" s="7" t="s">
        <v>18</v>
      </c>
      <c r="B1072" s="7" t="s">
        <v>4</v>
      </c>
      <c r="C1072" t="s">
        <v>1654</v>
      </c>
      <c r="D1072" t="s">
        <v>1795</v>
      </c>
      <c r="E1072">
        <v>9.0250000000000004</v>
      </c>
      <c r="F1072" t="s">
        <v>1793</v>
      </c>
      <c r="G1072" t="s">
        <v>1797</v>
      </c>
      <c r="H1072" s="21"/>
      <c r="I1072" s="22">
        <v>42888</v>
      </c>
      <c r="J1072" s="22">
        <v>42895</v>
      </c>
      <c r="L1072" s="9">
        <v>1</v>
      </c>
      <c r="M1072" s="21"/>
      <c r="P1072">
        <v>10</v>
      </c>
      <c r="Q1072" s="21">
        <v>10</v>
      </c>
      <c r="R1072">
        <v>10</v>
      </c>
      <c r="S1072">
        <v>7.5</v>
      </c>
      <c r="T1072" s="2">
        <v>0.01</v>
      </c>
      <c r="U1072" s="22">
        <v>42429</v>
      </c>
      <c r="V1072" s="7" t="str">
        <f t="shared" ca="1" si="32"/>
        <v>http://keyinvest-de.ubs.com/DE/Showpage.aspx?pageID=5&amp;wkn=UT6S1U</v>
      </c>
      <c r="W1072" s="7" t="str">
        <f t="shared" ca="1" si="33"/>
        <v>DEUT6S1U=UBSF</v>
      </c>
    </row>
    <row r="1073" spans="1:23">
      <c r="A1073" s="7" t="s">
        <v>18</v>
      </c>
      <c r="B1073" s="7" t="s">
        <v>4</v>
      </c>
      <c r="C1073" t="s">
        <v>500</v>
      </c>
      <c r="D1073" t="s">
        <v>105</v>
      </c>
      <c r="E1073">
        <v>20.88</v>
      </c>
      <c r="F1073" t="s">
        <v>135</v>
      </c>
      <c r="G1073" t="s">
        <v>136</v>
      </c>
      <c r="H1073" s="21"/>
      <c r="I1073" s="22">
        <v>42552</v>
      </c>
      <c r="J1073" s="22">
        <v>42559</v>
      </c>
      <c r="L1073" s="9">
        <v>1</v>
      </c>
      <c r="M1073" s="21"/>
      <c r="P1073">
        <v>21</v>
      </c>
      <c r="Q1073" s="21">
        <v>21</v>
      </c>
      <c r="R1073">
        <v>21</v>
      </c>
      <c r="S1073">
        <v>15</v>
      </c>
      <c r="T1073" s="2">
        <v>7.4999999999999997E-3</v>
      </c>
      <c r="U1073" s="22">
        <v>42429</v>
      </c>
      <c r="V1073" s="7" t="str">
        <f t="shared" ca="1" si="32"/>
        <v>http://keyinvest-de.ubs.com/DE/Showpage.aspx?pageID=5&amp;wkn=UT6Q7Y</v>
      </c>
      <c r="W1073" s="7" t="str">
        <f t="shared" ca="1" si="33"/>
        <v>DEUT6Q7Y=UBSF</v>
      </c>
    </row>
    <row r="1074" spans="1:23">
      <c r="A1074" s="7" t="s">
        <v>18</v>
      </c>
      <c r="B1074" s="7" t="s">
        <v>4</v>
      </c>
      <c r="C1074" t="s">
        <v>501</v>
      </c>
      <c r="D1074" t="s">
        <v>105</v>
      </c>
      <c r="E1074">
        <v>20.88</v>
      </c>
      <c r="F1074" t="s">
        <v>135</v>
      </c>
      <c r="G1074" t="s">
        <v>136</v>
      </c>
      <c r="H1074" s="21"/>
      <c r="I1074" s="22">
        <v>42769</v>
      </c>
      <c r="J1074" s="22">
        <v>42776</v>
      </c>
      <c r="L1074" s="9">
        <v>1</v>
      </c>
      <c r="M1074" s="21"/>
      <c r="P1074">
        <v>20</v>
      </c>
      <c r="Q1074" s="21">
        <v>20</v>
      </c>
      <c r="R1074">
        <v>20</v>
      </c>
      <c r="S1074">
        <v>15</v>
      </c>
      <c r="T1074" s="2">
        <v>0.01</v>
      </c>
      <c r="U1074" s="22">
        <v>42429</v>
      </c>
      <c r="V1074" s="7" t="str">
        <f t="shared" ca="1" si="32"/>
        <v>http://keyinvest-de.ubs.com/DE/Showpage.aspx?pageID=5&amp;wkn=UT6PVY</v>
      </c>
      <c r="W1074" s="7" t="str">
        <f t="shared" ca="1" si="33"/>
        <v>DEUT6PVY=UBSF</v>
      </c>
    </row>
    <row r="1075" spans="1:23">
      <c r="A1075" s="7" t="s">
        <v>18</v>
      </c>
      <c r="B1075" s="7" t="s">
        <v>4</v>
      </c>
      <c r="C1075" t="s">
        <v>502</v>
      </c>
      <c r="D1075" t="s">
        <v>105</v>
      </c>
      <c r="E1075">
        <v>20.88</v>
      </c>
      <c r="F1075" t="s">
        <v>135</v>
      </c>
      <c r="G1075" t="s">
        <v>136</v>
      </c>
      <c r="H1075" s="21"/>
      <c r="I1075" s="22">
        <v>42832</v>
      </c>
      <c r="J1075" s="22">
        <v>42843</v>
      </c>
      <c r="L1075" s="9">
        <v>1</v>
      </c>
      <c r="M1075" s="21"/>
      <c r="P1075">
        <v>20</v>
      </c>
      <c r="Q1075" s="21">
        <v>20</v>
      </c>
      <c r="R1075">
        <v>20</v>
      </c>
      <c r="S1075">
        <v>14</v>
      </c>
      <c r="T1075" s="2">
        <v>0.01</v>
      </c>
      <c r="U1075" s="22">
        <v>42429</v>
      </c>
      <c r="V1075" s="7" t="str">
        <f t="shared" ca="1" si="32"/>
        <v>http://keyinvest-de.ubs.com/DE/Showpage.aspx?pageID=5&amp;wkn=UT7S43</v>
      </c>
      <c r="W1075" s="7" t="str">
        <f t="shared" ca="1" si="33"/>
        <v>DEUT7S43=UBSF</v>
      </c>
    </row>
    <row r="1076" spans="1:23">
      <c r="A1076" s="7" t="s">
        <v>18</v>
      </c>
      <c r="B1076" s="7" t="s">
        <v>4</v>
      </c>
      <c r="C1076" t="s">
        <v>503</v>
      </c>
      <c r="D1076" t="s">
        <v>105</v>
      </c>
      <c r="E1076">
        <v>20.88</v>
      </c>
      <c r="F1076" t="s">
        <v>135</v>
      </c>
      <c r="G1076" t="s">
        <v>136</v>
      </c>
      <c r="H1076" s="21"/>
      <c r="I1076" s="22">
        <v>42832</v>
      </c>
      <c r="J1076" s="22">
        <v>42843</v>
      </c>
      <c r="L1076" s="9">
        <v>1</v>
      </c>
      <c r="M1076" s="21"/>
      <c r="P1076">
        <v>22</v>
      </c>
      <c r="Q1076" s="21">
        <v>22</v>
      </c>
      <c r="R1076">
        <v>22</v>
      </c>
      <c r="S1076">
        <v>15</v>
      </c>
      <c r="T1076" s="2">
        <v>0.01</v>
      </c>
      <c r="U1076" s="22">
        <v>42429</v>
      </c>
      <c r="V1076" s="7" t="str">
        <f t="shared" ca="1" si="32"/>
        <v>http://keyinvest-de.ubs.com/DE/Showpage.aspx?pageID=5&amp;wkn=UT7S3R</v>
      </c>
      <c r="W1076" s="7" t="str">
        <f t="shared" ca="1" si="33"/>
        <v>DEUT7S3R=UBSF</v>
      </c>
    </row>
    <row r="1077" spans="1:23">
      <c r="A1077" s="7" t="s">
        <v>18</v>
      </c>
      <c r="B1077" s="7" t="s">
        <v>4</v>
      </c>
      <c r="C1077" t="s">
        <v>1631</v>
      </c>
      <c r="D1077" t="s">
        <v>105</v>
      </c>
      <c r="E1077">
        <v>18.965</v>
      </c>
      <c r="F1077" t="s">
        <v>135</v>
      </c>
      <c r="G1077" t="s">
        <v>136</v>
      </c>
      <c r="H1077" s="21"/>
      <c r="I1077" s="22">
        <v>42587</v>
      </c>
      <c r="J1077" s="22">
        <v>42594</v>
      </c>
      <c r="L1077" s="9">
        <v>1</v>
      </c>
      <c r="M1077" s="21"/>
      <c r="P1077">
        <v>20</v>
      </c>
      <c r="Q1077" s="21">
        <v>20</v>
      </c>
      <c r="R1077">
        <v>20</v>
      </c>
      <c r="S1077">
        <v>15</v>
      </c>
      <c r="T1077" s="2">
        <v>7.4999999999999997E-3</v>
      </c>
      <c r="U1077" s="22">
        <v>42429</v>
      </c>
      <c r="V1077" s="7" t="str">
        <f t="shared" ca="1" si="32"/>
        <v>http://keyinvest-de.ubs.com/DE/Showpage.aspx?pageID=5&amp;wkn=UT7FA3</v>
      </c>
      <c r="W1077" s="7" t="str">
        <f t="shared" ca="1" si="33"/>
        <v>DEUT7FA3=UBSF</v>
      </c>
    </row>
    <row r="1078" spans="1:23">
      <c r="A1078" s="7" t="s">
        <v>18</v>
      </c>
      <c r="B1078" s="7" t="s">
        <v>4</v>
      </c>
      <c r="C1078" t="s">
        <v>1632</v>
      </c>
      <c r="D1078" t="s">
        <v>105</v>
      </c>
      <c r="E1078">
        <v>18.965</v>
      </c>
      <c r="F1078" t="s">
        <v>135</v>
      </c>
      <c r="G1078" t="s">
        <v>136</v>
      </c>
      <c r="H1078" s="21"/>
      <c r="I1078" s="22">
        <v>42797</v>
      </c>
      <c r="J1078" s="22">
        <v>42804</v>
      </c>
      <c r="L1078" s="9">
        <v>1</v>
      </c>
      <c r="M1078" s="21"/>
      <c r="P1078">
        <v>20</v>
      </c>
      <c r="Q1078">
        <v>20</v>
      </c>
      <c r="R1078">
        <v>20</v>
      </c>
      <c r="S1078">
        <v>15</v>
      </c>
      <c r="T1078" s="2">
        <v>0.01</v>
      </c>
      <c r="U1078" s="22">
        <v>42429</v>
      </c>
      <c r="V1078" s="7" t="str">
        <f t="shared" ca="1" si="32"/>
        <v>http://keyinvest-de.ubs.com/DE/Showpage.aspx?pageID=5&amp;wkn=UT6RD0</v>
      </c>
      <c r="W1078" s="7" t="str">
        <f t="shared" ca="1" si="33"/>
        <v>DEUT6RD0=UBSF</v>
      </c>
    </row>
    <row r="1079" spans="1:23">
      <c r="A1079" s="7" t="s">
        <v>18</v>
      </c>
      <c r="B1079" s="7" t="s">
        <v>4</v>
      </c>
      <c r="C1079" t="s">
        <v>1633</v>
      </c>
      <c r="D1079" t="s">
        <v>105</v>
      </c>
      <c r="E1079">
        <v>18.965</v>
      </c>
      <c r="F1079" t="s">
        <v>135</v>
      </c>
      <c r="G1079" t="s">
        <v>136</v>
      </c>
      <c r="H1079" s="21"/>
      <c r="I1079" s="22">
        <v>42888</v>
      </c>
      <c r="J1079" s="22">
        <v>42895</v>
      </c>
      <c r="L1079" s="9">
        <v>1</v>
      </c>
      <c r="M1079" s="21"/>
      <c r="P1079">
        <v>20</v>
      </c>
      <c r="Q1079">
        <v>20</v>
      </c>
      <c r="R1079">
        <v>20</v>
      </c>
      <c r="S1079">
        <v>15</v>
      </c>
      <c r="T1079" s="2">
        <v>0.01</v>
      </c>
      <c r="U1079" s="22">
        <v>42429</v>
      </c>
      <c r="V1079" s="7" t="str">
        <f t="shared" ca="1" si="32"/>
        <v>http://keyinvest-de.ubs.com/DE/Showpage.aspx?pageID=5&amp;wkn=UT7Q2U</v>
      </c>
      <c r="W1079" s="7" t="str">
        <f t="shared" ca="1" si="33"/>
        <v>DEUT7Q2U=UBSF</v>
      </c>
    </row>
    <row r="1080" spans="1:23">
      <c r="A1080" s="7" t="s">
        <v>18</v>
      </c>
      <c r="B1080" s="7" t="s">
        <v>4</v>
      </c>
      <c r="C1080" t="s">
        <v>488</v>
      </c>
      <c r="D1080" t="s">
        <v>68</v>
      </c>
      <c r="E1080">
        <v>11.66</v>
      </c>
      <c r="F1080" t="s">
        <v>69</v>
      </c>
      <c r="G1080" t="s">
        <v>70</v>
      </c>
      <c r="H1080" s="21"/>
      <c r="I1080" s="22">
        <v>42552</v>
      </c>
      <c r="J1080" s="22">
        <v>42559</v>
      </c>
      <c r="L1080" s="9">
        <v>1</v>
      </c>
      <c r="M1080" s="21"/>
      <c r="P1080">
        <v>12</v>
      </c>
      <c r="Q1080">
        <v>12</v>
      </c>
      <c r="R1080">
        <v>12</v>
      </c>
      <c r="S1080">
        <v>7</v>
      </c>
      <c r="T1080" s="2">
        <v>7.4999999999999997E-3</v>
      </c>
      <c r="U1080" s="22">
        <v>42429</v>
      </c>
      <c r="V1080" s="7" t="str">
        <f t="shared" ca="1" si="32"/>
        <v>http://keyinvest-de.ubs.com/DE/Showpage.aspx?pageID=5&amp;wkn=UT60HL</v>
      </c>
      <c r="W1080" s="7" t="str">
        <f t="shared" ca="1" si="33"/>
        <v>DEUT60HL=UBSF</v>
      </c>
    </row>
    <row r="1081" spans="1:23">
      <c r="A1081" s="7" t="s">
        <v>18</v>
      </c>
      <c r="B1081" s="7" t="s">
        <v>4</v>
      </c>
      <c r="C1081" t="s">
        <v>489</v>
      </c>
      <c r="D1081" t="s">
        <v>68</v>
      </c>
      <c r="E1081">
        <v>11.66</v>
      </c>
      <c r="F1081" t="s">
        <v>69</v>
      </c>
      <c r="G1081" t="s">
        <v>70</v>
      </c>
      <c r="H1081" s="21"/>
      <c r="I1081" s="22">
        <v>42769</v>
      </c>
      <c r="J1081" s="22">
        <v>42776</v>
      </c>
      <c r="L1081" s="9">
        <v>1</v>
      </c>
      <c r="M1081" s="21"/>
      <c r="P1081">
        <v>12.5</v>
      </c>
      <c r="Q1081">
        <v>12.5</v>
      </c>
      <c r="R1081">
        <v>12.5</v>
      </c>
      <c r="S1081">
        <v>7.5</v>
      </c>
      <c r="T1081" s="2">
        <v>0.01</v>
      </c>
      <c r="U1081" s="22">
        <v>42429</v>
      </c>
      <c r="V1081" s="7" t="str">
        <f t="shared" ca="1" si="32"/>
        <v>http://keyinvest-de.ubs.com/DE/Showpage.aspx?pageID=5&amp;wkn=UT7RS2</v>
      </c>
      <c r="W1081" s="7" t="str">
        <f t="shared" ca="1" si="33"/>
        <v>DEUT7RS2=UBSF</v>
      </c>
    </row>
    <row r="1082" spans="1:23">
      <c r="A1082" s="7" t="s">
        <v>18</v>
      </c>
      <c r="B1082" s="7" t="s">
        <v>4</v>
      </c>
      <c r="C1082" t="s">
        <v>490</v>
      </c>
      <c r="D1082" t="s">
        <v>68</v>
      </c>
      <c r="E1082">
        <v>11.66</v>
      </c>
      <c r="F1082" t="s">
        <v>69</v>
      </c>
      <c r="G1082" t="s">
        <v>70</v>
      </c>
      <c r="H1082" s="21"/>
      <c r="I1082" s="22">
        <v>42832</v>
      </c>
      <c r="J1082" s="22">
        <v>42843</v>
      </c>
      <c r="L1082" s="9">
        <v>1</v>
      </c>
      <c r="M1082" s="21"/>
      <c r="P1082">
        <v>11.5</v>
      </c>
      <c r="Q1082">
        <v>11.5</v>
      </c>
      <c r="R1082">
        <v>11.5</v>
      </c>
      <c r="S1082">
        <v>7.5</v>
      </c>
      <c r="T1082" s="2">
        <v>0.01</v>
      </c>
      <c r="U1082" s="22">
        <v>42429</v>
      </c>
      <c r="V1082" s="7" t="str">
        <f t="shared" ca="1" si="32"/>
        <v>http://keyinvest-de.ubs.com/DE/Showpage.aspx?pageID=5&amp;wkn=UT7RRQ</v>
      </c>
      <c r="W1082" s="7" t="str">
        <f t="shared" ca="1" si="33"/>
        <v>DEUT7RRQ=UBSF</v>
      </c>
    </row>
    <row r="1083" spans="1:23">
      <c r="A1083" s="7" t="s">
        <v>18</v>
      </c>
      <c r="B1083" s="7" t="s">
        <v>4</v>
      </c>
      <c r="C1083" t="s">
        <v>491</v>
      </c>
      <c r="D1083" t="s">
        <v>68</v>
      </c>
      <c r="E1083">
        <v>11.66</v>
      </c>
      <c r="F1083" t="s">
        <v>69</v>
      </c>
      <c r="G1083" t="s">
        <v>70</v>
      </c>
      <c r="H1083" s="21"/>
      <c r="I1083" s="22">
        <v>42832</v>
      </c>
      <c r="J1083" s="22">
        <v>42843</v>
      </c>
      <c r="L1083" s="9">
        <v>1</v>
      </c>
      <c r="M1083" s="21"/>
      <c r="P1083">
        <v>12.5</v>
      </c>
      <c r="Q1083">
        <v>12.5</v>
      </c>
      <c r="R1083">
        <v>12.5</v>
      </c>
      <c r="S1083">
        <v>9</v>
      </c>
      <c r="T1083" s="2">
        <v>0.01</v>
      </c>
      <c r="U1083" s="22">
        <v>42429</v>
      </c>
      <c r="V1083" s="7" t="str">
        <f t="shared" ca="1" si="32"/>
        <v>http://keyinvest-de.ubs.com/DE/Showpage.aspx?pageID=5&amp;wkn=UT7RS3</v>
      </c>
      <c r="W1083" s="7" t="str">
        <f t="shared" ca="1" si="33"/>
        <v>DEUT7RS3=UBSF</v>
      </c>
    </row>
    <row r="1084" spans="1:23">
      <c r="A1084" s="7" t="s">
        <v>18</v>
      </c>
      <c r="B1084" s="7" t="s">
        <v>4</v>
      </c>
      <c r="C1084" t="s">
        <v>536</v>
      </c>
      <c r="D1084" t="s">
        <v>149</v>
      </c>
      <c r="E1084">
        <v>22.53</v>
      </c>
      <c r="F1084" t="s">
        <v>148</v>
      </c>
      <c r="G1084" t="s">
        <v>150</v>
      </c>
      <c r="H1084" s="21"/>
      <c r="I1084" s="22">
        <v>42552</v>
      </c>
      <c r="J1084" s="22">
        <v>42559</v>
      </c>
      <c r="L1084" s="9">
        <v>1</v>
      </c>
      <c r="M1084" s="21"/>
      <c r="P1084">
        <v>22</v>
      </c>
      <c r="Q1084">
        <v>22</v>
      </c>
      <c r="R1084">
        <v>22</v>
      </c>
      <c r="S1084">
        <v>15</v>
      </c>
      <c r="T1084" s="2">
        <v>7.4999999999999997E-3</v>
      </c>
      <c r="U1084" s="22">
        <v>42429</v>
      </c>
      <c r="V1084" s="7" t="str">
        <f t="shared" ca="1" si="32"/>
        <v>http://keyinvest-de.ubs.com/DE/Showpage.aspx?pageID=5&amp;wkn=UT7MRX</v>
      </c>
      <c r="W1084" s="7" t="str">
        <f t="shared" ca="1" si="33"/>
        <v>DEUT7MRX=UBSF</v>
      </c>
    </row>
    <row r="1085" spans="1:23">
      <c r="A1085" s="7" t="s">
        <v>18</v>
      </c>
      <c r="B1085" s="7" t="s">
        <v>4</v>
      </c>
      <c r="C1085" t="s">
        <v>537</v>
      </c>
      <c r="D1085" t="s">
        <v>149</v>
      </c>
      <c r="E1085">
        <v>22.53</v>
      </c>
      <c r="F1085" t="s">
        <v>148</v>
      </c>
      <c r="G1085" t="s">
        <v>150</v>
      </c>
      <c r="H1085" s="21"/>
      <c r="I1085" s="22">
        <v>42769</v>
      </c>
      <c r="J1085" s="22">
        <v>42776</v>
      </c>
      <c r="L1085" s="9">
        <v>1</v>
      </c>
      <c r="M1085" s="21"/>
      <c r="P1085">
        <v>25</v>
      </c>
      <c r="Q1085">
        <v>25</v>
      </c>
      <c r="R1085">
        <v>25</v>
      </c>
      <c r="S1085">
        <v>15</v>
      </c>
      <c r="T1085" s="2">
        <v>0.01</v>
      </c>
      <c r="U1085" s="22">
        <v>42429</v>
      </c>
      <c r="V1085" s="7" t="str">
        <f t="shared" ca="1" si="32"/>
        <v>http://keyinvest-de.ubs.com/DE/Showpage.aspx?pageID=5&amp;wkn=UT7N49</v>
      </c>
      <c r="W1085" s="7" t="str">
        <f t="shared" ca="1" si="33"/>
        <v>DEUT7N49=UBSF</v>
      </c>
    </row>
    <row r="1086" spans="1:23">
      <c r="A1086" s="7" t="s">
        <v>18</v>
      </c>
      <c r="B1086" s="7" t="s">
        <v>4</v>
      </c>
      <c r="C1086" t="s">
        <v>538</v>
      </c>
      <c r="D1086" t="s">
        <v>149</v>
      </c>
      <c r="E1086">
        <v>22.53</v>
      </c>
      <c r="F1086" t="s">
        <v>148</v>
      </c>
      <c r="G1086" t="s">
        <v>150</v>
      </c>
      <c r="H1086" s="21"/>
      <c r="I1086" s="22">
        <v>42832</v>
      </c>
      <c r="J1086" s="22">
        <v>42843</v>
      </c>
      <c r="L1086" s="9">
        <v>1</v>
      </c>
      <c r="M1086" s="21"/>
      <c r="P1086">
        <v>22</v>
      </c>
      <c r="Q1086">
        <v>22</v>
      </c>
      <c r="R1086">
        <v>22</v>
      </c>
      <c r="S1086">
        <v>15</v>
      </c>
      <c r="T1086" s="2">
        <v>0.01</v>
      </c>
      <c r="U1086" s="22">
        <v>42429</v>
      </c>
      <c r="V1086" s="7" t="str">
        <f t="shared" ca="1" si="32"/>
        <v>http://keyinvest-de.ubs.com/DE/Showpage.aspx?pageID=5&amp;wkn=UT7N3X</v>
      </c>
      <c r="W1086" s="7" t="str">
        <f t="shared" ca="1" si="33"/>
        <v>DEUT7N3X=UBSF</v>
      </c>
    </row>
    <row r="1087" spans="1:23">
      <c r="A1087" s="7" t="s">
        <v>18</v>
      </c>
      <c r="B1087" s="7" t="s">
        <v>4</v>
      </c>
      <c r="C1087" t="s">
        <v>539</v>
      </c>
      <c r="D1087" t="s">
        <v>149</v>
      </c>
      <c r="E1087">
        <v>22.53</v>
      </c>
      <c r="F1087" t="s">
        <v>148</v>
      </c>
      <c r="G1087" t="s">
        <v>150</v>
      </c>
      <c r="H1087" s="21"/>
      <c r="I1087" s="22">
        <v>42832</v>
      </c>
      <c r="J1087" s="22">
        <v>42843</v>
      </c>
      <c r="L1087" s="9">
        <v>1</v>
      </c>
      <c r="M1087" s="21"/>
      <c r="P1087">
        <v>25</v>
      </c>
      <c r="Q1087">
        <v>25</v>
      </c>
      <c r="R1087">
        <v>25</v>
      </c>
      <c r="S1087">
        <v>17</v>
      </c>
      <c r="T1087" s="2">
        <v>0.01</v>
      </c>
      <c r="U1087" s="22">
        <v>42429</v>
      </c>
      <c r="V1087" s="7" t="str">
        <f t="shared" ca="1" si="32"/>
        <v>http://keyinvest-de.ubs.com/DE/Showpage.aspx?pageID=5&amp;wkn=UT651H</v>
      </c>
      <c r="W1087" s="7" t="str">
        <f t="shared" ca="1" si="33"/>
        <v>DEUT651H=UBSF</v>
      </c>
    </row>
    <row r="1088" spans="1:23">
      <c r="A1088" s="7" t="s">
        <v>18</v>
      </c>
      <c r="B1088" s="7" t="s">
        <v>4</v>
      </c>
      <c r="C1088" t="s">
        <v>492</v>
      </c>
      <c r="D1088" t="s">
        <v>104</v>
      </c>
      <c r="E1088">
        <v>78.540000000000006</v>
      </c>
      <c r="F1088" t="s">
        <v>133</v>
      </c>
      <c r="G1088" t="s">
        <v>134</v>
      </c>
      <c r="H1088" s="21"/>
      <c r="I1088" s="22">
        <v>42552</v>
      </c>
      <c r="J1088" s="22">
        <v>42559</v>
      </c>
      <c r="L1088" s="9">
        <v>1</v>
      </c>
      <c r="M1088" s="21"/>
      <c r="P1088">
        <v>80</v>
      </c>
      <c r="Q1088">
        <v>80</v>
      </c>
      <c r="R1088">
        <v>80</v>
      </c>
      <c r="S1088">
        <v>60</v>
      </c>
      <c r="T1088" s="2">
        <v>7.4999999999999997E-3</v>
      </c>
      <c r="U1088" s="22">
        <v>42429</v>
      </c>
      <c r="V1088" s="7" t="str">
        <f t="shared" ca="1" si="32"/>
        <v>http://keyinvest-de.ubs.com/DE/Showpage.aspx?pageID=5&amp;wkn=UT7RRR</v>
      </c>
      <c r="W1088" s="7" t="str">
        <f t="shared" ca="1" si="33"/>
        <v>DEUT7RRR=UBSF</v>
      </c>
    </row>
    <row r="1089" spans="1:23">
      <c r="A1089" s="7" t="s">
        <v>18</v>
      </c>
      <c r="B1089" s="7" t="s">
        <v>4</v>
      </c>
      <c r="C1089" t="s">
        <v>493</v>
      </c>
      <c r="D1089" t="s">
        <v>104</v>
      </c>
      <c r="E1089">
        <v>78.540000000000006</v>
      </c>
      <c r="F1089" t="s">
        <v>133</v>
      </c>
      <c r="G1089" t="s">
        <v>134</v>
      </c>
      <c r="H1089" s="21"/>
      <c r="I1089" s="22">
        <v>42769</v>
      </c>
      <c r="J1089" s="22">
        <v>42776</v>
      </c>
      <c r="L1089" s="9">
        <v>1</v>
      </c>
      <c r="M1089" s="21"/>
      <c r="P1089">
        <v>80</v>
      </c>
      <c r="Q1089">
        <v>80</v>
      </c>
      <c r="R1089">
        <v>80</v>
      </c>
      <c r="S1089">
        <v>60</v>
      </c>
      <c r="T1089" s="2">
        <v>0.01</v>
      </c>
      <c r="U1089" s="22">
        <v>42429</v>
      </c>
      <c r="V1089" s="7" t="str">
        <f t="shared" ca="1" si="32"/>
        <v>http://keyinvest-de.ubs.com/DE/Showpage.aspx?pageID=5&amp;wkn=UT6UL8</v>
      </c>
      <c r="W1089" s="7" t="str">
        <f t="shared" ca="1" si="33"/>
        <v>DEUT6UL8=UBSF</v>
      </c>
    </row>
    <row r="1090" spans="1:23">
      <c r="A1090" s="7" t="s">
        <v>18</v>
      </c>
      <c r="B1090" s="7" t="s">
        <v>4</v>
      </c>
      <c r="C1090" t="s">
        <v>494</v>
      </c>
      <c r="D1090" t="s">
        <v>104</v>
      </c>
      <c r="E1090">
        <v>78.540000000000006</v>
      </c>
      <c r="F1090" t="s">
        <v>133</v>
      </c>
      <c r="G1090" t="s">
        <v>134</v>
      </c>
      <c r="H1090" s="21"/>
      <c r="I1090" s="22">
        <v>42832</v>
      </c>
      <c r="J1090" s="22">
        <v>42843</v>
      </c>
      <c r="L1090" s="9">
        <v>1</v>
      </c>
      <c r="M1090" s="21"/>
      <c r="P1090">
        <v>75</v>
      </c>
      <c r="Q1090">
        <v>75</v>
      </c>
      <c r="R1090">
        <v>75</v>
      </c>
      <c r="S1090">
        <v>55</v>
      </c>
      <c r="T1090" s="2">
        <v>0.01</v>
      </c>
      <c r="U1090" s="22">
        <v>42429</v>
      </c>
      <c r="V1090" s="7" t="str">
        <f t="shared" ref="V1090:V1153" ca="1" si="34">"http://keyinvest-de.ubs.com/DE/Showpage.aspx?pageID=5&amp;wkn="&amp;C1090</f>
        <v>http://keyinvest-de.ubs.com/DE/Showpage.aspx?pageID=5&amp;wkn=UT6UKW</v>
      </c>
      <c r="W1090" s="7" t="str">
        <f t="shared" ref="W1090:W1153" ca="1" si="35">"DE"&amp;C1090&amp;"=UBSF"</f>
        <v>DEUT6UKW=UBSF</v>
      </c>
    </row>
    <row r="1091" spans="1:23">
      <c r="A1091" s="7" t="s">
        <v>18</v>
      </c>
      <c r="B1091" s="7" t="s">
        <v>4</v>
      </c>
      <c r="C1091" t="s">
        <v>495</v>
      </c>
      <c r="D1091" t="s">
        <v>104</v>
      </c>
      <c r="E1091">
        <v>78.540000000000006</v>
      </c>
      <c r="F1091" t="s">
        <v>133</v>
      </c>
      <c r="G1091" t="s">
        <v>134</v>
      </c>
      <c r="H1091" s="21"/>
      <c r="I1091" s="22">
        <v>42832</v>
      </c>
      <c r="J1091" s="22">
        <v>42843</v>
      </c>
      <c r="L1091" s="9">
        <v>1</v>
      </c>
      <c r="M1091" s="21"/>
      <c r="P1091">
        <v>80</v>
      </c>
      <c r="Q1091">
        <v>80</v>
      </c>
      <c r="R1091">
        <v>80</v>
      </c>
      <c r="S1091">
        <v>60</v>
      </c>
      <c r="T1091" s="2">
        <v>0.01</v>
      </c>
      <c r="U1091" s="22">
        <v>42429</v>
      </c>
      <c r="V1091" s="7" t="str">
        <f t="shared" ca="1" si="34"/>
        <v>http://keyinvest-de.ubs.com/DE/Showpage.aspx?pageID=5&amp;wkn=UT64XQ</v>
      </c>
      <c r="W1091" s="7" t="str">
        <f t="shared" ca="1" si="35"/>
        <v>DEUT64XQ=UBSF</v>
      </c>
    </row>
    <row r="1092" spans="1:23">
      <c r="A1092" s="7" t="s">
        <v>18</v>
      </c>
      <c r="B1092" s="7" t="s">
        <v>4</v>
      </c>
      <c r="C1092" t="s">
        <v>496</v>
      </c>
      <c r="D1092" t="s">
        <v>74</v>
      </c>
      <c r="E1092">
        <v>74.12</v>
      </c>
      <c r="F1092" t="s">
        <v>75</v>
      </c>
      <c r="G1092" t="s">
        <v>76</v>
      </c>
      <c r="H1092" s="21"/>
      <c r="I1092" s="22">
        <v>42552</v>
      </c>
      <c r="J1092" s="22">
        <v>42559</v>
      </c>
      <c r="L1092" s="9">
        <v>1</v>
      </c>
      <c r="M1092" s="21"/>
      <c r="P1092">
        <v>80</v>
      </c>
      <c r="Q1092">
        <v>80</v>
      </c>
      <c r="R1092">
        <v>80</v>
      </c>
      <c r="S1092">
        <v>60</v>
      </c>
      <c r="T1092" s="2">
        <v>7.4999999999999997E-3</v>
      </c>
      <c r="U1092" s="22">
        <v>42429</v>
      </c>
      <c r="V1092" s="7" t="str">
        <f t="shared" ca="1" si="34"/>
        <v>http://keyinvest-de.ubs.com/DE/Showpage.aspx?pageID=5&amp;wkn=UT6ZCG</v>
      </c>
      <c r="W1092" s="7" t="str">
        <f t="shared" ca="1" si="35"/>
        <v>DEUT6ZCG=UBSF</v>
      </c>
    </row>
    <row r="1093" spans="1:23">
      <c r="A1093" s="7" t="s">
        <v>18</v>
      </c>
      <c r="B1093" s="7" t="s">
        <v>4</v>
      </c>
      <c r="C1093" t="s">
        <v>497</v>
      </c>
      <c r="D1093" t="s">
        <v>74</v>
      </c>
      <c r="E1093">
        <v>74.12</v>
      </c>
      <c r="F1093" t="s">
        <v>75</v>
      </c>
      <c r="G1093" t="s">
        <v>76</v>
      </c>
      <c r="H1093" s="21"/>
      <c r="I1093" s="22">
        <v>42769</v>
      </c>
      <c r="J1093" s="22">
        <v>42776</v>
      </c>
      <c r="L1093" s="9">
        <v>1</v>
      </c>
      <c r="M1093" s="21"/>
      <c r="P1093">
        <v>80</v>
      </c>
      <c r="Q1093">
        <v>80</v>
      </c>
      <c r="R1093">
        <v>80</v>
      </c>
      <c r="S1093">
        <v>50</v>
      </c>
      <c r="T1093" s="2">
        <v>0.01</v>
      </c>
      <c r="U1093" s="22">
        <v>42429</v>
      </c>
      <c r="V1093" s="7" t="str">
        <f t="shared" ca="1" si="34"/>
        <v>http://keyinvest-de.ubs.com/DE/Showpage.aspx?pageID=5&amp;wkn=UT64Y2</v>
      </c>
      <c r="W1093" s="7" t="str">
        <f t="shared" ca="1" si="35"/>
        <v>DEUT64Y2=UBSF</v>
      </c>
    </row>
    <row r="1094" spans="1:23">
      <c r="A1094" s="7" t="s">
        <v>18</v>
      </c>
      <c r="B1094" s="7" t="s">
        <v>4</v>
      </c>
      <c r="C1094" t="s">
        <v>498</v>
      </c>
      <c r="D1094" t="s">
        <v>74</v>
      </c>
      <c r="E1094">
        <v>74.12</v>
      </c>
      <c r="F1094" t="s">
        <v>75</v>
      </c>
      <c r="G1094" t="s">
        <v>76</v>
      </c>
      <c r="H1094" s="21"/>
      <c r="I1094" s="22">
        <v>42832</v>
      </c>
      <c r="J1094" s="22">
        <v>42843</v>
      </c>
      <c r="L1094" s="9">
        <v>1</v>
      </c>
      <c r="M1094" s="21"/>
      <c r="P1094">
        <v>75</v>
      </c>
      <c r="Q1094">
        <v>75</v>
      </c>
      <c r="R1094">
        <v>75</v>
      </c>
      <c r="S1094">
        <v>55</v>
      </c>
      <c r="T1094" s="2">
        <v>0.01</v>
      </c>
      <c r="U1094" s="22">
        <v>42429</v>
      </c>
      <c r="V1094" s="7" t="str">
        <f t="shared" ca="1" si="34"/>
        <v>http://keyinvest-de.ubs.com/DE/Showpage.aspx?pageID=5&amp;wkn=UT659Q</v>
      </c>
      <c r="W1094" s="7" t="str">
        <f t="shared" ca="1" si="35"/>
        <v>DEUT659Q=UBSF</v>
      </c>
    </row>
    <row r="1095" spans="1:23">
      <c r="A1095" s="7" t="s">
        <v>18</v>
      </c>
      <c r="B1095" s="7" t="s">
        <v>4</v>
      </c>
      <c r="C1095" t="s">
        <v>499</v>
      </c>
      <c r="D1095" t="s">
        <v>74</v>
      </c>
      <c r="E1095">
        <v>74.12</v>
      </c>
      <c r="F1095" t="s">
        <v>75</v>
      </c>
      <c r="G1095" t="s">
        <v>76</v>
      </c>
      <c r="H1095" s="21"/>
      <c r="I1095" s="22">
        <v>42832</v>
      </c>
      <c r="J1095" s="22">
        <v>42843</v>
      </c>
      <c r="L1095" s="9">
        <v>1</v>
      </c>
      <c r="M1095" s="21"/>
      <c r="P1095">
        <v>80</v>
      </c>
      <c r="Q1095">
        <v>80</v>
      </c>
      <c r="R1095">
        <v>80</v>
      </c>
      <c r="S1095">
        <v>60</v>
      </c>
      <c r="T1095" s="2">
        <v>0.01</v>
      </c>
      <c r="U1095" s="22">
        <v>42429</v>
      </c>
      <c r="V1095" s="7" t="str">
        <f t="shared" ca="1" si="34"/>
        <v>http://keyinvest-de.ubs.com/DE/Showpage.aspx?pageID=5&amp;wkn=UT60HM</v>
      </c>
      <c r="W1095" s="7" t="str">
        <f t="shared" ca="1" si="35"/>
        <v>DEUT60HM=UBSF</v>
      </c>
    </row>
    <row r="1096" spans="1:23">
      <c r="A1096" s="7" t="s">
        <v>18</v>
      </c>
      <c r="B1096" s="7" t="s">
        <v>4</v>
      </c>
      <c r="C1096" t="s">
        <v>1628</v>
      </c>
      <c r="D1096" t="s">
        <v>74</v>
      </c>
      <c r="E1096">
        <v>72.489999999999995</v>
      </c>
      <c r="F1096" t="s">
        <v>75</v>
      </c>
      <c r="G1096" t="s">
        <v>76</v>
      </c>
      <c r="H1096" s="21"/>
      <c r="I1096" s="22">
        <v>42587</v>
      </c>
      <c r="J1096" s="22">
        <v>42594</v>
      </c>
      <c r="L1096" s="9">
        <v>1</v>
      </c>
      <c r="M1096" s="21"/>
      <c r="P1096">
        <v>75</v>
      </c>
      <c r="Q1096">
        <v>75</v>
      </c>
      <c r="R1096">
        <v>75</v>
      </c>
      <c r="S1096">
        <v>60</v>
      </c>
      <c r="T1096" s="2">
        <v>7.4999999999999997E-3</v>
      </c>
      <c r="U1096" s="22">
        <v>42429</v>
      </c>
      <c r="V1096" s="7" t="str">
        <f t="shared" ca="1" si="34"/>
        <v>http://keyinvest-de.ubs.com/DE/Showpage.aspx?pageID=5&amp;wkn=UT6XES</v>
      </c>
      <c r="W1096" s="7" t="str">
        <f t="shared" ca="1" si="35"/>
        <v>DEUT6XES=UBSF</v>
      </c>
    </row>
    <row r="1097" spans="1:23">
      <c r="A1097" s="7" t="s">
        <v>18</v>
      </c>
      <c r="B1097" s="7" t="s">
        <v>4</v>
      </c>
      <c r="C1097" t="s">
        <v>1629</v>
      </c>
      <c r="D1097" t="s">
        <v>74</v>
      </c>
      <c r="E1097">
        <v>72.489999999999995</v>
      </c>
      <c r="F1097" t="s">
        <v>75</v>
      </c>
      <c r="G1097" t="s">
        <v>76</v>
      </c>
      <c r="H1097" s="21"/>
      <c r="I1097" s="22">
        <v>42797</v>
      </c>
      <c r="J1097" s="22">
        <v>42804</v>
      </c>
      <c r="L1097" s="9">
        <v>1</v>
      </c>
      <c r="M1097" s="21"/>
      <c r="P1097">
        <v>75</v>
      </c>
      <c r="Q1097">
        <v>75</v>
      </c>
      <c r="R1097">
        <v>75</v>
      </c>
      <c r="S1097">
        <v>60</v>
      </c>
      <c r="T1097" s="2">
        <v>0.01</v>
      </c>
      <c r="U1097" s="22">
        <v>42429</v>
      </c>
      <c r="V1097" s="7" t="str">
        <f t="shared" ca="1" si="34"/>
        <v>http://keyinvest-de.ubs.com/DE/Showpage.aspx?pageID=5&amp;wkn=UT7Q36</v>
      </c>
      <c r="W1097" s="7" t="str">
        <f t="shared" ca="1" si="35"/>
        <v>DEUT7Q36=UBSF</v>
      </c>
    </row>
    <row r="1098" spans="1:23">
      <c r="A1098" s="7" t="s">
        <v>18</v>
      </c>
      <c r="B1098" s="7" t="s">
        <v>4</v>
      </c>
      <c r="C1098" t="s">
        <v>1630</v>
      </c>
      <c r="D1098" t="s">
        <v>74</v>
      </c>
      <c r="E1098">
        <v>72.489999999999995</v>
      </c>
      <c r="F1098" t="s">
        <v>75</v>
      </c>
      <c r="G1098" t="s">
        <v>76</v>
      </c>
      <c r="H1098" s="21"/>
      <c r="I1098" s="22">
        <v>42888</v>
      </c>
      <c r="J1098" s="22">
        <v>42895</v>
      </c>
      <c r="L1098" s="9">
        <v>1</v>
      </c>
      <c r="M1098" s="21"/>
      <c r="P1098">
        <v>75</v>
      </c>
      <c r="Q1098">
        <v>75</v>
      </c>
      <c r="R1098">
        <v>75</v>
      </c>
      <c r="S1098">
        <v>60</v>
      </c>
      <c r="T1098" s="2">
        <v>0.01</v>
      </c>
      <c r="U1098" s="22">
        <v>42429</v>
      </c>
      <c r="V1098" s="7" t="str">
        <f t="shared" ca="1" si="34"/>
        <v>http://keyinvest-de.ubs.com/DE/Showpage.aspx?pageID=5&amp;wkn=UT7PQU</v>
      </c>
      <c r="W1098" s="7" t="str">
        <f t="shared" ca="1" si="35"/>
        <v>DEUT7PQU=UBSF</v>
      </c>
    </row>
    <row r="1099" spans="1:23">
      <c r="A1099" s="7" t="s">
        <v>18</v>
      </c>
      <c r="B1099" s="7" t="s">
        <v>4</v>
      </c>
      <c r="C1099" t="s">
        <v>504</v>
      </c>
      <c r="D1099" t="s">
        <v>86</v>
      </c>
      <c r="E1099">
        <v>89.14</v>
      </c>
      <c r="F1099" t="s">
        <v>88</v>
      </c>
      <c r="G1099" t="s">
        <v>87</v>
      </c>
      <c r="H1099" s="21"/>
      <c r="I1099" s="22">
        <v>42552</v>
      </c>
      <c r="J1099" s="22">
        <v>42559</v>
      </c>
      <c r="L1099" s="9">
        <v>1</v>
      </c>
      <c r="M1099" s="21"/>
      <c r="P1099">
        <v>90</v>
      </c>
      <c r="Q1099" s="21">
        <v>90</v>
      </c>
      <c r="R1099">
        <v>90</v>
      </c>
      <c r="S1099">
        <v>70</v>
      </c>
      <c r="T1099" s="2">
        <v>7.4999999999999997E-3</v>
      </c>
      <c r="U1099" s="22">
        <v>42429</v>
      </c>
      <c r="V1099" s="7" t="str">
        <f t="shared" ca="1" si="34"/>
        <v>http://keyinvest-de.ubs.com/DE/Showpage.aspx?pageID=5&amp;wkn=UT7WH8</v>
      </c>
      <c r="W1099" s="7" t="str">
        <f t="shared" ca="1" si="35"/>
        <v>DEUT7WH8=UBSF</v>
      </c>
    </row>
    <row r="1100" spans="1:23">
      <c r="A1100" s="7" t="s">
        <v>18</v>
      </c>
      <c r="B1100" s="7" t="s">
        <v>4</v>
      </c>
      <c r="C1100" t="s">
        <v>505</v>
      </c>
      <c r="D1100" t="s">
        <v>86</v>
      </c>
      <c r="E1100">
        <v>89.14</v>
      </c>
      <c r="F1100" t="s">
        <v>88</v>
      </c>
      <c r="G1100" t="s">
        <v>87</v>
      </c>
      <c r="H1100" s="21"/>
      <c r="I1100" s="22">
        <v>42769</v>
      </c>
      <c r="J1100" s="22">
        <v>42776</v>
      </c>
      <c r="L1100" s="9">
        <v>1</v>
      </c>
      <c r="M1100" s="21"/>
      <c r="P1100">
        <v>90</v>
      </c>
      <c r="Q1100" s="21">
        <v>90</v>
      </c>
      <c r="R1100">
        <v>90</v>
      </c>
      <c r="S1100">
        <v>70</v>
      </c>
      <c r="T1100" s="2">
        <v>0.01</v>
      </c>
      <c r="U1100" s="22">
        <v>42429</v>
      </c>
      <c r="V1100" s="7" t="str">
        <f t="shared" ca="1" si="34"/>
        <v>http://keyinvest-de.ubs.com/DE/Showpage.aspx?pageID=5&amp;wkn=UT7WGW</v>
      </c>
      <c r="W1100" s="7" t="str">
        <f t="shared" ca="1" si="35"/>
        <v>DEUT7WGW=UBSF</v>
      </c>
    </row>
    <row r="1101" spans="1:23">
      <c r="A1101" s="7" t="s">
        <v>18</v>
      </c>
      <c r="B1101" s="7" t="s">
        <v>4</v>
      </c>
      <c r="C1101" t="s">
        <v>506</v>
      </c>
      <c r="D1101" t="s">
        <v>86</v>
      </c>
      <c r="E1101">
        <v>89.14</v>
      </c>
      <c r="F1101" t="s">
        <v>88</v>
      </c>
      <c r="G1101" t="s">
        <v>87</v>
      </c>
      <c r="H1101" s="21"/>
      <c r="I1101" s="22">
        <v>42832</v>
      </c>
      <c r="J1101" s="22">
        <v>42843</v>
      </c>
      <c r="L1101" s="9">
        <v>1</v>
      </c>
      <c r="M1101" s="21"/>
      <c r="P1101">
        <v>85</v>
      </c>
      <c r="Q1101" s="21">
        <v>85</v>
      </c>
      <c r="R1101">
        <v>85</v>
      </c>
      <c r="S1101">
        <v>60</v>
      </c>
      <c r="T1101" s="2">
        <v>0.01</v>
      </c>
      <c r="U1101" s="22">
        <v>42429</v>
      </c>
      <c r="V1101" s="7" t="str">
        <f t="shared" ca="1" si="34"/>
        <v>http://keyinvest-de.ubs.com/DE/Showpage.aspx?pageID=5&amp;wkn=UT64XN</v>
      </c>
      <c r="W1101" s="7" t="str">
        <f t="shared" ca="1" si="35"/>
        <v>DEUT64XN=UBSF</v>
      </c>
    </row>
    <row r="1102" spans="1:23">
      <c r="A1102" s="7" t="s">
        <v>18</v>
      </c>
      <c r="B1102" s="7" t="s">
        <v>4</v>
      </c>
      <c r="C1102" t="s">
        <v>507</v>
      </c>
      <c r="D1102" t="s">
        <v>86</v>
      </c>
      <c r="E1102">
        <v>89.14</v>
      </c>
      <c r="F1102" t="s">
        <v>88</v>
      </c>
      <c r="G1102" t="s">
        <v>87</v>
      </c>
      <c r="H1102" s="21"/>
      <c r="I1102" s="22">
        <v>42832</v>
      </c>
      <c r="J1102" s="22">
        <v>42843</v>
      </c>
      <c r="L1102" s="9">
        <v>1</v>
      </c>
      <c r="M1102" s="21"/>
      <c r="P1102">
        <v>100</v>
      </c>
      <c r="Q1102">
        <v>100</v>
      </c>
      <c r="R1102">
        <v>100</v>
      </c>
      <c r="S1102">
        <v>75</v>
      </c>
      <c r="T1102" s="2">
        <v>0.01</v>
      </c>
      <c r="U1102" s="22">
        <v>42429</v>
      </c>
      <c r="V1102" s="7" t="str">
        <f t="shared" ca="1" si="34"/>
        <v>http://keyinvest-de.ubs.com/DE/Showpage.aspx?pageID=5&amp;wkn=UT7RRK</v>
      </c>
      <c r="W1102" s="7" t="str">
        <f t="shared" ca="1" si="35"/>
        <v>DEUT7RRK=UBSF</v>
      </c>
    </row>
    <row r="1103" spans="1:23">
      <c r="A1103" s="7" t="s">
        <v>18</v>
      </c>
      <c r="B1103" s="7" t="s">
        <v>4</v>
      </c>
      <c r="C1103" t="s">
        <v>1634</v>
      </c>
      <c r="D1103" t="s">
        <v>86</v>
      </c>
      <c r="E1103">
        <v>90.6</v>
      </c>
      <c r="F1103" t="s">
        <v>88</v>
      </c>
      <c r="G1103" t="s">
        <v>87</v>
      </c>
      <c r="H1103" s="21"/>
      <c r="I1103" s="22">
        <v>42587</v>
      </c>
      <c r="J1103" s="22">
        <v>42594</v>
      </c>
      <c r="L1103" s="9">
        <v>1</v>
      </c>
      <c r="M1103" s="21"/>
      <c r="P1103">
        <v>90</v>
      </c>
      <c r="Q1103">
        <v>90</v>
      </c>
      <c r="R1103">
        <v>90</v>
      </c>
      <c r="S1103">
        <v>70</v>
      </c>
      <c r="T1103" s="2">
        <v>7.4999999999999997E-3</v>
      </c>
      <c r="U1103" s="22">
        <v>42429</v>
      </c>
      <c r="V1103" s="7" t="str">
        <f t="shared" ca="1" si="34"/>
        <v>http://keyinvest-de.ubs.com/DE/Showpage.aspx?pageID=5&amp;wkn=UT7AJD</v>
      </c>
      <c r="W1103" s="7" t="str">
        <f t="shared" ca="1" si="35"/>
        <v>DEUT7AJD=UBSF</v>
      </c>
    </row>
    <row r="1104" spans="1:23">
      <c r="A1104" s="7" t="s">
        <v>18</v>
      </c>
      <c r="B1104" s="7" t="s">
        <v>4</v>
      </c>
      <c r="C1104" t="s">
        <v>1635</v>
      </c>
      <c r="D1104" t="s">
        <v>86</v>
      </c>
      <c r="E1104">
        <v>90.6</v>
      </c>
      <c r="F1104" t="s">
        <v>88</v>
      </c>
      <c r="G1104" t="s">
        <v>87</v>
      </c>
      <c r="H1104" s="21"/>
      <c r="I1104" s="22">
        <v>42797</v>
      </c>
      <c r="J1104" s="22">
        <v>42804</v>
      </c>
      <c r="L1104" s="9">
        <v>1</v>
      </c>
      <c r="M1104" s="21"/>
      <c r="P1104">
        <v>90</v>
      </c>
      <c r="Q1104">
        <v>90</v>
      </c>
      <c r="R1104">
        <v>90</v>
      </c>
      <c r="S1104">
        <v>70</v>
      </c>
      <c r="T1104" s="2">
        <v>0.01</v>
      </c>
      <c r="U1104" s="22">
        <v>42429</v>
      </c>
      <c r="V1104" s="7" t="str">
        <f t="shared" ca="1" si="34"/>
        <v>http://keyinvest-de.ubs.com/DE/Showpage.aspx?pageID=5&amp;wkn=UT67HJ</v>
      </c>
      <c r="W1104" s="7" t="str">
        <f t="shared" ca="1" si="35"/>
        <v>DEUT67HJ=UBSF</v>
      </c>
    </row>
    <row r="1105" spans="1:23">
      <c r="A1105" s="7" t="s">
        <v>18</v>
      </c>
      <c r="B1105" s="7" t="s">
        <v>4</v>
      </c>
      <c r="C1105" t="s">
        <v>1636</v>
      </c>
      <c r="D1105" t="s">
        <v>86</v>
      </c>
      <c r="E1105">
        <v>90.6</v>
      </c>
      <c r="F1105" t="s">
        <v>88</v>
      </c>
      <c r="G1105" t="s">
        <v>87</v>
      </c>
      <c r="H1105" s="21"/>
      <c r="I1105" s="22">
        <v>42888</v>
      </c>
      <c r="J1105" s="22">
        <v>42895</v>
      </c>
      <c r="L1105" s="9">
        <v>1</v>
      </c>
      <c r="M1105" s="21"/>
      <c r="P1105">
        <v>95</v>
      </c>
      <c r="Q1105">
        <v>95</v>
      </c>
      <c r="R1105">
        <v>95</v>
      </c>
      <c r="S1105">
        <v>70</v>
      </c>
      <c r="T1105" s="2">
        <v>0.01</v>
      </c>
      <c r="U1105" s="22">
        <v>42429</v>
      </c>
      <c r="V1105" s="7" t="str">
        <f t="shared" ca="1" si="34"/>
        <v>http://keyinvest-de.ubs.com/DE/Showpage.aspx?pageID=5&amp;wkn=UT7PR5</v>
      </c>
      <c r="W1105" s="7" t="str">
        <f t="shared" ca="1" si="35"/>
        <v>DEUT7PR5=UBSF</v>
      </c>
    </row>
    <row r="1106" spans="1:23">
      <c r="A1106" s="7" t="s">
        <v>18</v>
      </c>
      <c r="B1106" s="7" t="s">
        <v>4</v>
      </c>
      <c r="C1106" t="s">
        <v>508</v>
      </c>
      <c r="D1106" t="s">
        <v>106</v>
      </c>
      <c r="E1106">
        <v>36.619999999999997</v>
      </c>
      <c r="F1106" t="s">
        <v>137</v>
      </c>
      <c r="G1106" t="s">
        <v>138</v>
      </c>
      <c r="H1106" s="21"/>
      <c r="I1106" s="22">
        <v>42552</v>
      </c>
      <c r="J1106" s="22">
        <v>42559</v>
      </c>
      <c r="L1106" s="9">
        <v>1</v>
      </c>
      <c r="M1106" s="21"/>
      <c r="P1106">
        <v>40</v>
      </c>
      <c r="Q1106">
        <v>40</v>
      </c>
      <c r="R1106">
        <v>40</v>
      </c>
      <c r="S1106">
        <v>25</v>
      </c>
      <c r="T1106" s="2">
        <v>7.4999999999999997E-3</v>
      </c>
      <c r="U1106" s="22">
        <v>42429</v>
      </c>
      <c r="V1106" s="7" t="str">
        <f t="shared" ca="1" si="34"/>
        <v>http://keyinvest-de.ubs.com/DE/Showpage.aspx?pageID=5&amp;wkn=UT7DK7</v>
      </c>
      <c r="W1106" s="7" t="str">
        <f t="shared" ca="1" si="35"/>
        <v>DEUT7DK7=UBSF</v>
      </c>
    </row>
    <row r="1107" spans="1:23">
      <c r="A1107" s="7" t="s">
        <v>18</v>
      </c>
      <c r="B1107" s="7" t="s">
        <v>4</v>
      </c>
      <c r="C1107" t="s">
        <v>509</v>
      </c>
      <c r="D1107" t="s">
        <v>106</v>
      </c>
      <c r="E1107">
        <v>36.619999999999997</v>
      </c>
      <c r="F1107" t="s">
        <v>137</v>
      </c>
      <c r="G1107" t="s">
        <v>138</v>
      </c>
      <c r="H1107" s="21"/>
      <c r="I1107" s="22">
        <v>42769</v>
      </c>
      <c r="J1107" s="22">
        <v>42776</v>
      </c>
      <c r="L1107" s="9">
        <v>1</v>
      </c>
      <c r="M1107" s="21"/>
      <c r="P1107">
        <v>37</v>
      </c>
      <c r="Q1107">
        <v>37</v>
      </c>
      <c r="R1107">
        <v>37</v>
      </c>
      <c r="S1107">
        <v>25</v>
      </c>
      <c r="T1107" s="2">
        <v>0.01</v>
      </c>
      <c r="U1107" s="22">
        <v>42429</v>
      </c>
      <c r="V1107" s="7" t="str">
        <f t="shared" ca="1" si="34"/>
        <v>http://keyinvest-de.ubs.com/DE/Showpage.aspx?pageID=5&amp;wkn=UT6TZD</v>
      </c>
      <c r="W1107" s="7" t="str">
        <f t="shared" ca="1" si="35"/>
        <v>DEUT6TZD=UBSF</v>
      </c>
    </row>
    <row r="1108" spans="1:23">
      <c r="A1108" s="7" t="s">
        <v>18</v>
      </c>
      <c r="B1108" s="7" t="s">
        <v>4</v>
      </c>
      <c r="C1108" t="s">
        <v>510</v>
      </c>
      <c r="D1108" t="s">
        <v>106</v>
      </c>
      <c r="E1108">
        <v>36.619999999999997</v>
      </c>
      <c r="F1108" t="s">
        <v>137</v>
      </c>
      <c r="G1108" t="s">
        <v>138</v>
      </c>
      <c r="H1108" s="21"/>
      <c r="I1108" s="22">
        <v>42832</v>
      </c>
      <c r="J1108" s="22">
        <v>42843</v>
      </c>
      <c r="L1108" s="9">
        <v>1</v>
      </c>
      <c r="M1108" s="21"/>
      <c r="P1108">
        <v>35</v>
      </c>
      <c r="Q1108">
        <v>35</v>
      </c>
      <c r="R1108">
        <v>35</v>
      </c>
      <c r="S1108">
        <v>25</v>
      </c>
      <c r="T1108" s="2">
        <v>0.01</v>
      </c>
      <c r="U1108" s="22">
        <v>42429</v>
      </c>
      <c r="V1108" s="7" t="str">
        <f t="shared" ca="1" si="34"/>
        <v>http://keyinvest-de.ubs.com/DE/Showpage.aspx?pageID=5&amp;wkn=UT7S3K</v>
      </c>
      <c r="W1108" s="7" t="str">
        <f t="shared" ca="1" si="35"/>
        <v>DEUT7S3K=UBSF</v>
      </c>
    </row>
    <row r="1109" spans="1:23">
      <c r="A1109" s="7" t="s">
        <v>18</v>
      </c>
      <c r="B1109" s="7" t="s">
        <v>4</v>
      </c>
      <c r="C1109" t="s">
        <v>511</v>
      </c>
      <c r="D1109" t="s">
        <v>106</v>
      </c>
      <c r="E1109">
        <v>36.619999999999997</v>
      </c>
      <c r="F1109" t="s">
        <v>137</v>
      </c>
      <c r="G1109" t="s">
        <v>138</v>
      </c>
      <c r="H1109" s="21"/>
      <c r="I1109" s="22">
        <v>42832</v>
      </c>
      <c r="J1109" s="22">
        <v>42843</v>
      </c>
      <c r="L1109" s="9">
        <v>1</v>
      </c>
      <c r="M1109" s="21"/>
      <c r="P1109">
        <v>40</v>
      </c>
      <c r="Q1109" s="21">
        <v>40</v>
      </c>
      <c r="R1109">
        <v>40</v>
      </c>
      <c r="S1109">
        <v>25</v>
      </c>
      <c r="T1109" s="2">
        <v>0.01</v>
      </c>
      <c r="U1109" s="22">
        <v>42429</v>
      </c>
      <c r="V1109" s="7" t="str">
        <f t="shared" ca="1" si="34"/>
        <v>http://keyinvest-de.ubs.com/DE/Showpage.aspx?pageID=5&amp;wkn=UT6UKR</v>
      </c>
      <c r="W1109" s="7" t="str">
        <f t="shared" ca="1" si="35"/>
        <v>DEUT6UKR=UBSF</v>
      </c>
    </row>
    <row r="1110" spans="1:23">
      <c r="A1110" s="7" t="s">
        <v>18</v>
      </c>
      <c r="B1110" s="7" t="s">
        <v>4</v>
      </c>
      <c r="C1110" t="s">
        <v>512</v>
      </c>
      <c r="D1110" t="s">
        <v>107</v>
      </c>
      <c r="E1110">
        <v>17.91</v>
      </c>
      <c r="F1110" t="s">
        <v>139</v>
      </c>
      <c r="G1110" t="s">
        <v>140</v>
      </c>
      <c r="H1110" s="21"/>
      <c r="I1110" s="22">
        <v>42552</v>
      </c>
      <c r="J1110" s="22">
        <v>42559</v>
      </c>
      <c r="L1110" s="9">
        <v>1</v>
      </c>
      <c r="M1110" s="21"/>
      <c r="P1110">
        <v>20</v>
      </c>
      <c r="Q1110" s="21">
        <v>20</v>
      </c>
      <c r="R1110">
        <v>20</v>
      </c>
      <c r="S1110">
        <v>12.5</v>
      </c>
      <c r="T1110" s="2">
        <v>7.4999999999999997E-3</v>
      </c>
      <c r="U1110" s="22">
        <v>42429</v>
      </c>
      <c r="V1110" s="7" t="str">
        <f t="shared" ca="1" si="34"/>
        <v>http://keyinvest-de.ubs.com/DE/Showpage.aspx?pageID=5&amp;wkn=UT6UL3</v>
      </c>
      <c r="W1110" s="7" t="str">
        <f t="shared" ca="1" si="35"/>
        <v>DEUT6UL3=UBSF</v>
      </c>
    </row>
    <row r="1111" spans="1:23">
      <c r="A1111" s="7" t="s">
        <v>18</v>
      </c>
      <c r="B1111" s="7" t="s">
        <v>4</v>
      </c>
      <c r="C1111" t="s">
        <v>513</v>
      </c>
      <c r="D1111" t="s">
        <v>107</v>
      </c>
      <c r="E1111">
        <v>17.91</v>
      </c>
      <c r="F1111" t="s">
        <v>139</v>
      </c>
      <c r="G1111" t="s">
        <v>140</v>
      </c>
      <c r="H1111" s="21"/>
      <c r="I1111" s="22">
        <v>42769</v>
      </c>
      <c r="J1111" s="22">
        <v>42776</v>
      </c>
      <c r="L1111" s="9">
        <v>1</v>
      </c>
      <c r="M1111" s="21"/>
      <c r="P1111">
        <v>20</v>
      </c>
      <c r="Q1111" s="21">
        <v>20</v>
      </c>
      <c r="R1111">
        <v>20</v>
      </c>
      <c r="S1111">
        <v>12.5</v>
      </c>
      <c r="T1111" s="2">
        <v>0.01</v>
      </c>
      <c r="U1111" s="22">
        <v>42429</v>
      </c>
      <c r="V1111" s="7" t="str">
        <f t="shared" ca="1" si="34"/>
        <v>http://keyinvest-de.ubs.com/DE/Showpage.aspx?pageID=5&amp;wkn=UT6UL2</v>
      </c>
      <c r="W1111" s="7" t="str">
        <f t="shared" ca="1" si="35"/>
        <v>DEUT6UL2=UBSF</v>
      </c>
    </row>
    <row r="1112" spans="1:23">
      <c r="A1112" s="7" t="s">
        <v>18</v>
      </c>
      <c r="B1112" s="7" t="s">
        <v>4</v>
      </c>
      <c r="C1112" t="s">
        <v>514</v>
      </c>
      <c r="D1112" t="s">
        <v>107</v>
      </c>
      <c r="E1112">
        <v>17.91</v>
      </c>
      <c r="F1112" t="s">
        <v>139</v>
      </c>
      <c r="G1112" t="s">
        <v>140</v>
      </c>
      <c r="H1112" s="21"/>
      <c r="I1112" s="22">
        <v>42832</v>
      </c>
      <c r="J1112" s="22">
        <v>42843</v>
      </c>
      <c r="L1112" s="9">
        <v>1</v>
      </c>
      <c r="M1112" s="21"/>
      <c r="P1112">
        <v>18</v>
      </c>
      <c r="Q1112">
        <v>18</v>
      </c>
      <c r="R1112">
        <v>18</v>
      </c>
      <c r="S1112">
        <v>12.5</v>
      </c>
      <c r="T1112" s="2">
        <v>0.01</v>
      </c>
      <c r="U1112" s="22">
        <v>42429</v>
      </c>
      <c r="V1112" s="7" t="str">
        <f t="shared" ca="1" si="34"/>
        <v>http://keyinvest-de.ubs.com/DE/Showpage.aspx?pageID=5&amp;wkn=UT60HJ</v>
      </c>
      <c r="W1112" s="7" t="str">
        <f t="shared" ca="1" si="35"/>
        <v>DEUT60HJ=UBSF</v>
      </c>
    </row>
    <row r="1113" spans="1:23">
      <c r="A1113" s="7" t="s">
        <v>18</v>
      </c>
      <c r="B1113" s="7" t="s">
        <v>4</v>
      </c>
      <c r="C1113" t="s">
        <v>515</v>
      </c>
      <c r="D1113" t="s">
        <v>107</v>
      </c>
      <c r="E1113">
        <v>17.91</v>
      </c>
      <c r="F1113" t="s">
        <v>139</v>
      </c>
      <c r="G1113" t="s">
        <v>140</v>
      </c>
      <c r="H1113" s="21"/>
      <c r="I1113" s="22">
        <v>42832</v>
      </c>
      <c r="J1113" s="22">
        <v>42843</v>
      </c>
      <c r="L1113" s="9">
        <v>1</v>
      </c>
      <c r="M1113" s="21"/>
      <c r="P1113">
        <v>20</v>
      </c>
      <c r="Q1113">
        <v>20</v>
      </c>
      <c r="R1113">
        <v>20</v>
      </c>
      <c r="S1113">
        <v>15</v>
      </c>
      <c r="T1113" s="2">
        <v>0.01</v>
      </c>
      <c r="U1113" s="22">
        <v>42429</v>
      </c>
      <c r="V1113" s="7" t="str">
        <f t="shared" ca="1" si="34"/>
        <v>http://keyinvest-de.ubs.com/DE/Showpage.aspx?pageID=5&amp;wkn=UT7DJV</v>
      </c>
      <c r="W1113" s="7" t="str">
        <f t="shared" ca="1" si="35"/>
        <v>DEUT7DJV=UBSF</v>
      </c>
    </row>
    <row r="1114" spans="1:23">
      <c r="A1114" s="7" t="s">
        <v>18</v>
      </c>
      <c r="B1114" s="7" t="s">
        <v>4</v>
      </c>
      <c r="C1114" t="s">
        <v>605</v>
      </c>
      <c r="D1114" t="s">
        <v>369</v>
      </c>
      <c r="E1114">
        <v>18.34</v>
      </c>
      <c r="F1114" t="s">
        <v>359</v>
      </c>
      <c r="G1114" t="s">
        <v>379</v>
      </c>
      <c r="H1114" s="21"/>
      <c r="I1114" s="22">
        <v>42552</v>
      </c>
      <c r="J1114" s="22">
        <v>42559</v>
      </c>
      <c r="L1114" s="9">
        <v>1</v>
      </c>
      <c r="M1114" s="21"/>
      <c r="P1114">
        <v>20</v>
      </c>
      <c r="Q1114">
        <v>20</v>
      </c>
      <c r="R1114">
        <v>20</v>
      </c>
      <c r="S1114">
        <v>12.5</v>
      </c>
      <c r="T1114" s="2">
        <v>7.4999999999999997E-3</v>
      </c>
      <c r="U1114" s="22">
        <v>42429</v>
      </c>
      <c r="V1114" s="7" t="str">
        <f t="shared" ca="1" si="34"/>
        <v>http://keyinvest-de.ubs.com/DE/Showpage.aspx?pageID=5&amp;wkn=UT6Q01</v>
      </c>
      <c r="W1114" s="7" t="str">
        <f t="shared" ca="1" si="35"/>
        <v>DEUT6Q01=UBSF</v>
      </c>
    </row>
    <row r="1115" spans="1:23">
      <c r="A1115" s="7" t="s">
        <v>18</v>
      </c>
      <c r="B1115" s="7" t="s">
        <v>4</v>
      </c>
      <c r="C1115" t="s">
        <v>606</v>
      </c>
      <c r="D1115" t="s">
        <v>369</v>
      </c>
      <c r="E1115">
        <v>18.34</v>
      </c>
      <c r="F1115" t="s">
        <v>359</v>
      </c>
      <c r="G1115" t="s">
        <v>379</v>
      </c>
      <c r="H1115" s="21"/>
      <c r="I1115" s="22">
        <v>42769</v>
      </c>
      <c r="J1115" s="22">
        <v>42776</v>
      </c>
      <c r="L1115" s="9">
        <v>1</v>
      </c>
      <c r="M1115" s="21"/>
      <c r="P1115">
        <v>20</v>
      </c>
      <c r="Q1115">
        <v>20</v>
      </c>
      <c r="R1115">
        <v>20</v>
      </c>
      <c r="S1115">
        <v>12.5</v>
      </c>
      <c r="T1115" s="2">
        <v>0.01</v>
      </c>
      <c r="U1115" s="22">
        <v>42429</v>
      </c>
      <c r="V1115" s="7" t="str">
        <f t="shared" ca="1" si="34"/>
        <v>http://keyinvest-de.ubs.com/DE/Showpage.aspx?pageID=5&amp;wkn=UT7N3R</v>
      </c>
      <c r="W1115" s="7" t="str">
        <f t="shared" ca="1" si="35"/>
        <v>DEUT7N3R=UBSF</v>
      </c>
    </row>
    <row r="1116" spans="1:23">
      <c r="A1116" s="7" t="s">
        <v>18</v>
      </c>
      <c r="B1116" s="7" t="s">
        <v>4</v>
      </c>
      <c r="C1116" t="s">
        <v>607</v>
      </c>
      <c r="D1116" t="s">
        <v>369</v>
      </c>
      <c r="E1116">
        <v>18.34</v>
      </c>
      <c r="F1116" t="s">
        <v>359</v>
      </c>
      <c r="G1116" t="s">
        <v>379</v>
      </c>
      <c r="H1116" s="21"/>
      <c r="I1116" s="22">
        <v>42832</v>
      </c>
      <c r="J1116" s="22">
        <v>42843</v>
      </c>
      <c r="L1116" s="9">
        <v>1</v>
      </c>
      <c r="M1116" s="21"/>
      <c r="P1116">
        <v>18</v>
      </c>
      <c r="Q1116">
        <v>18</v>
      </c>
      <c r="R1116">
        <v>18</v>
      </c>
      <c r="S1116">
        <v>12</v>
      </c>
      <c r="T1116" s="2">
        <v>0.01</v>
      </c>
      <c r="U1116" s="22">
        <v>42429</v>
      </c>
      <c r="V1116" s="7" t="str">
        <f t="shared" ca="1" si="34"/>
        <v>http://keyinvest-de.ubs.com/DE/Showpage.aspx?pageID=5&amp;wkn=UT7MS3</v>
      </c>
      <c r="W1116" s="7" t="str">
        <f t="shared" ca="1" si="35"/>
        <v>DEUT7MS3=UBSF</v>
      </c>
    </row>
    <row r="1117" spans="1:23">
      <c r="A1117" s="7" t="s">
        <v>18</v>
      </c>
      <c r="B1117" s="7" t="s">
        <v>4</v>
      </c>
      <c r="C1117" t="s">
        <v>608</v>
      </c>
      <c r="D1117" t="s">
        <v>369</v>
      </c>
      <c r="E1117">
        <v>18.34</v>
      </c>
      <c r="F1117" t="s">
        <v>359</v>
      </c>
      <c r="G1117" t="s">
        <v>379</v>
      </c>
      <c r="H1117" s="21"/>
      <c r="I1117" s="22">
        <v>42832</v>
      </c>
      <c r="J1117" s="22">
        <v>42843</v>
      </c>
      <c r="L1117" s="9">
        <v>1</v>
      </c>
      <c r="M1117" s="21"/>
      <c r="P1117">
        <v>20</v>
      </c>
      <c r="Q1117">
        <v>20</v>
      </c>
      <c r="R1117">
        <v>20</v>
      </c>
      <c r="S1117">
        <v>15</v>
      </c>
      <c r="T1117" s="2">
        <v>0.01</v>
      </c>
      <c r="U1117" s="22">
        <v>42429</v>
      </c>
      <c r="V1117" s="7" t="str">
        <f t="shared" ca="1" si="34"/>
        <v>http://keyinvest-de.ubs.com/DE/Showpage.aspx?pageID=5&amp;wkn=UT7N43</v>
      </c>
      <c r="W1117" s="7" t="str">
        <f t="shared" ca="1" si="35"/>
        <v>DEUT7N43=UBSF</v>
      </c>
    </row>
    <row r="1118" spans="1:23">
      <c r="A1118" s="7" t="s">
        <v>18</v>
      </c>
      <c r="B1118" s="7" t="s">
        <v>4</v>
      </c>
      <c r="C1118" t="s">
        <v>516</v>
      </c>
      <c r="D1118" t="s">
        <v>108</v>
      </c>
      <c r="E1118">
        <v>41.38</v>
      </c>
      <c r="F1118" t="s">
        <v>141</v>
      </c>
      <c r="G1118" t="s">
        <v>142</v>
      </c>
      <c r="H1118" s="21"/>
      <c r="I1118" s="22">
        <v>42552</v>
      </c>
      <c r="J1118" s="22">
        <v>42559</v>
      </c>
      <c r="L1118" s="9">
        <v>1</v>
      </c>
      <c r="M1118" s="21"/>
      <c r="P1118">
        <v>45</v>
      </c>
      <c r="Q1118">
        <v>45</v>
      </c>
      <c r="R1118">
        <v>45</v>
      </c>
      <c r="S1118">
        <v>30</v>
      </c>
      <c r="T1118" s="2">
        <v>7.4999999999999997E-3</v>
      </c>
      <c r="U1118" s="22">
        <v>42429</v>
      </c>
      <c r="V1118" s="7" t="str">
        <f t="shared" ca="1" si="34"/>
        <v>http://keyinvest-de.ubs.com/DE/Showpage.aspx?pageID=5&amp;wkn=UT6PW9</v>
      </c>
      <c r="W1118" s="7" t="str">
        <f t="shared" ca="1" si="35"/>
        <v>DEUT6PW9=UBSF</v>
      </c>
    </row>
    <row r="1119" spans="1:23">
      <c r="A1119" s="7" t="s">
        <v>18</v>
      </c>
      <c r="B1119" s="7" t="s">
        <v>4</v>
      </c>
      <c r="C1119" t="s">
        <v>517</v>
      </c>
      <c r="D1119" t="s">
        <v>108</v>
      </c>
      <c r="E1119">
        <v>41.38</v>
      </c>
      <c r="F1119" t="s">
        <v>141</v>
      </c>
      <c r="G1119" t="s">
        <v>142</v>
      </c>
      <c r="H1119" s="21"/>
      <c r="I1119" s="22">
        <v>42769</v>
      </c>
      <c r="J1119" s="22">
        <v>42776</v>
      </c>
      <c r="L1119" s="9">
        <v>1</v>
      </c>
      <c r="M1119" s="21"/>
      <c r="P1119">
        <v>45</v>
      </c>
      <c r="Q1119">
        <v>45</v>
      </c>
      <c r="R1119">
        <v>45</v>
      </c>
      <c r="S1119">
        <v>25</v>
      </c>
      <c r="T1119" s="2">
        <v>0.01</v>
      </c>
      <c r="U1119" s="22">
        <v>42429</v>
      </c>
      <c r="V1119" s="7" t="str">
        <f t="shared" ca="1" si="34"/>
        <v>http://keyinvest-de.ubs.com/DE/Showpage.aspx?pageID=5&amp;wkn=UT6Q7X</v>
      </c>
      <c r="W1119" s="7" t="str">
        <f t="shared" ca="1" si="35"/>
        <v>DEUT6Q7X=UBSF</v>
      </c>
    </row>
    <row r="1120" spans="1:23">
      <c r="A1120" s="7" t="s">
        <v>18</v>
      </c>
      <c r="B1120" s="7" t="s">
        <v>4</v>
      </c>
      <c r="C1120" t="s">
        <v>518</v>
      </c>
      <c r="D1120" t="s">
        <v>108</v>
      </c>
      <c r="E1120">
        <v>41.38</v>
      </c>
      <c r="F1120" t="s">
        <v>141</v>
      </c>
      <c r="G1120" t="s">
        <v>142</v>
      </c>
      <c r="H1120" s="21"/>
      <c r="I1120" s="22">
        <v>42832</v>
      </c>
      <c r="J1120" s="22">
        <v>42843</v>
      </c>
      <c r="L1120" s="9">
        <v>1</v>
      </c>
      <c r="M1120" s="21"/>
      <c r="P1120">
        <v>40</v>
      </c>
      <c r="Q1120">
        <v>40</v>
      </c>
      <c r="R1120">
        <v>40</v>
      </c>
      <c r="S1120">
        <v>25</v>
      </c>
      <c r="T1120" s="2">
        <v>0.01</v>
      </c>
      <c r="U1120" s="22">
        <v>42429</v>
      </c>
      <c r="V1120" s="7" t="str">
        <f t="shared" ca="1" si="34"/>
        <v>http://keyinvest-de.ubs.com/DE/Showpage.aspx?pageID=5&amp;wkn=UT6PVX</v>
      </c>
      <c r="W1120" s="7" t="str">
        <f t="shared" ca="1" si="35"/>
        <v>DEUT6PVX=UBSF</v>
      </c>
    </row>
    <row r="1121" spans="1:23">
      <c r="A1121" s="7" t="s">
        <v>18</v>
      </c>
      <c r="B1121" s="7" t="s">
        <v>4</v>
      </c>
      <c r="C1121" t="s">
        <v>519</v>
      </c>
      <c r="D1121" t="s">
        <v>108</v>
      </c>
      <c r="E1121">
        <v>41.38</v>
      </c>
      <c r="F1121" t="s">
        <v>141</v>
      </c>
      <c r="G1121" t="s">
        <v>142</v>
      </c>
      <c r="H1121" s="21"/>
      <c r="I1121" s="22">
        <v>42832</v>
      </c>
      <c r="J1121" s="22">
        <v>42843</v>
      </c>
      <c r="L1121" s="9">
        <v>1</v>
      </c>
      <c r="M1121" s="21"/>
      <c r="P1121">
        <v>45</v>
      </c>
      <c r="Q1121">
        <v>45</v>
      </c>
      <c r="R1121">
        <v>45</v>
      </c>
      <c r="S1121">
        <v>30</v>
      </c>
      <c r="T1121" s="2">
        <v>0.01</v>
      </c>
      <c r="U1121" s="22">
        <v>42429</v>
      </c>
      <c r="V1121" s="7" t="str">
        <f t="shared" ca="1" si="34"/>
        <v>http://keyinvest-de.ubs.com/DE/Showpage.aspx?pageID=5&amp;wkn=UT659N</v>
      </c>
      <c r="W1121" s="7" t="str">
        <f t="shared" ca="1" si="35"/>
        <v>DEUT659N=UBSF</v>
      </c>
    </row>
    <row r="1122" spans="1:23">
      <c r="A1122" s="7" t="s">
        <v>18</v>
      </c>
      <c r="B1122" s="7" t="s">
        <v>4</v>
      </c>
      <c r="C1122" t="s">
        <v>1637</v>
      </c>
      <c r="D1122" t="s">
        <v>108</v>
      </c>
      <c r="E1122">
        <v>39.65</v>
      </c>
      <c r="F1122" t="s">
        <v>141</v>
      </c>
      <c r="G1122" t="s">
        <v>142</v>
      </c>
      <c r="H1122" s="21"/>
      <c r="I1122" s="22">
        <v>42587</v>
      </c>
      <c r="J1122" s="22">
        <v>42594</v>
      </c>
      <c r="L1122" s="9">
        <v>1</v>
      </c>
      <c r="M1122" s="21"/>
      <c r="P1122">
        <v>40</v>
      </c>
      <c r="Q1122">
        <v>40</v>
      </c>
      <c r="R1122">
        <v>40</v>
      </c>
      <c r="S1122">
        <v>30</v>
      </c>
      <c r="T1122" s="2">
        <v>7.4999999999999997E-3</v>
      </c>
      <c r="U1122" s="22">
        <v>42429</v>
      </c>
      <c r="V1122" s="7" t="str">
        <f t="shared" ca="1" si="34"/>
        <v>http://keyinvest-de.ubs.com/DE/Showpage.aspx?pageID=5&amp;wkn=UT7AJA</v>
      </c>
      <c r="W1122" s="7" t="str">
        <f t="shared" ca="1" si="35"/>
        <v>DEUT7AJA=UBSF</v>
      </c>
    </row>
    <row r="1123" spans="1:23">
      <c r="A1123" s="7" t="s">
        <v>18</v>
      </c>
      <c r="B1123" s="7" t="s">
        <v>4</v>
      </c>
      <c r="C1123" t="s">
        <v>1638</v>
      </c>
      <c r="D1123" t="s">
        <v>108</v>
      </c>
      <c r="E1123">
        <v>39.65</v>
      </c>
      <c r="F1123" t="s">
        <v>141</v>
      </c>
      <c r="G1123" t="s">
        <v>142</v>
      </c>
      <c r="H1123" s="21"/>
      <c r="I1123" s="22">
        <v>42797</v>
      </c>
      <c r="J1123" s="22">
        <v>42804</v>
      </c>
      <c r="L1123" s="9">
        <v>1</v>
      </c>
      <c r="M1123" s="21"/>
      <c r="P1123">
        <v>40</v>
      </c>
      <c r="Q1123">
        <v>40</v>
      </c>
      <c r="R1123">
        <v>40</v>
      </c>
      <c r="S1123">
        <v>30</v>
      </c>
      <c r="T1123" s="2">
        <v>0.01</v>
      </c>
      <c r="U1123" s="22">
        <v>42429</v>
      </c>
      <c r="V1123" s="7" t="str">
        <f t="shared" ca="1" si="34"/>
        <v>http://keyinvest-de.ubs.com/DE/Showpage.aspx?pageID=5&amp;wkn=UT7PEF</v>
      </c>
      <c r="W1123" s="7" t="str">
        <f t="shared" ca="1" si="35"/>
        <v>DEUT7PEF=UBSF</v>
      </c>
    </row>
    <row r="1124" spans="1:23">
      <c r="A1124" s="7" t="s">
        <v>18</v>
      </c>
      <c r="B1124" s="7" t="s">
        <v>4</v>
      </c>
      <c r="C1124" t="s">
        <v>1639</v>
      </c>
      <c r="D1124" t="s">
        <v>108</v>
      </c>
      <c r="E1124">
        <v>39.65</v>
      </c>
      <c r="F1124" t="s">
        <v>141</v>
      </c>
      <c r="G1124" t="s">
        <v>142</v>
      </c>
      <c r="H1124" s="21"/>
      <c r="I1124" s="22">
        <v>42888</v>
      </c>
      <c r="J1124" s="22">
        <v>42895</v>
      </c>
      <c r="L1124" s="9">
        <v>1</v>
      </c>
      <c r="M1124" s="21"/>
      <c r="P1124">
        <v>40</v>
      </c>
      <c r="Q1124">
        <v>40</v>
      </c>
      <c r="R1124">
        <v>40</v>
      </c>
      <c r="S1124">
        <v>30</v>
      </c>
      <c r="T1124" s="2">
        <v>0.01</v>
      </c>
      <c r="U1124" s="22">
        <v>42429</v>
      </c>
      <c r="V1124" s="7" t="str">
        <f t="shared" ca="1" si="34"/>
        <v>http://keyinvest-de.ubs.com/DE/Showpage.aspx?pageID=5&amp;wkn=UT6XRS</v>
      </c>
      <c r="W1124" s="7" t="str">
        <f t="shared" ca="1" si="35"/>
        <v>DEUT6XRS=UBSF</v>
      </c>
    </row>
    <row r="1125" spans="1:23">
      <c r="A1125" s="7" t="s">
        <v>18</v>
      </c>
      <c r="B1125" s="7" t="s">
        <v>4</v>
      </c>
      <c r="C1125" t="s">
        <v>609</v>
      </c>
      <c r="D1125" t="s">
        <v>370</v>
      </c>
      <c r="E1125">
        <v>233.25</v>
      </c>
      <c r="F1125" t="s">
        <v>360</v>
      </c>
      <c r="G1125" t="s">
        <v>380</v>
      </c>
      <c r="H1125" s="21"/>
      <c r="I1125" s="22">
        <v>42552</v>
      </c>
      <c r="J1125" s="22">
        <v>42559</v>
      </c>
      <c r="L1125" s="9">
        <v>1</v>
      </c>
      <c r="M1125" s="21"/>
      <c r="P1125">
        <v>240</v>
      </c>
      <c r="Q1125" s="21">
        <v>240</v>
      </c>
      <c r="R1125">
        <v>240</v>
      </c>
      <c r="S1125">
        <v>175</v>
      </c>
      <c r="T1125" s="2">
        <v>7.4999999999999997E-3</v>
      </c>
      <c r="U1125" s="22">
        <v>42429</v>
      </c>
      <c r="V1125" s="7" t="str">
        <f t="shared" ca="1" si="34"/>
        <v>http://keyinvest-de.ubs.com/DE/Showpage.aspx?pageID=5&amp;wkn=UT69H7</v>
      </c>
      <c r="W1125" s="7" t="str">
        <f t="shared" ca="1" si="35"/>
        <v>DEUT69H7=UBSF</v>
      </c>
    </row>
    <row r="1126" spans="1:23">
      <c r="A1126" s="7" t="s">
        <v>18</v>
      </c>
      <c r="B1126" s="7" t="s">
        <v>4</v>
      </c>
      <c r="C1126" t="s">
        <v>610</v>
      </c>
      <c r="D1126" t="s">
        <v>370</v>
      </c>
      <c r="E1126">
        <v>233.25</v>
      </c>
      <c r="F1126" t="s">
        <v>360</v>
      </c>
      <c r="G1126" t="s">
        <v>380</v>
      </c>
      <c r="H1126" s="21"/>
      <c r="I1126" s="22">
        <v>42769</v>
      </c>
      <c r="J1126" s="22">
        <v>42776</v>
      </c>
      <c r="L1126" s="9">
        <v>1</v>
      </c>
      <c r="M1126" s="21"/>
      <c r="P1126">
        <v>240</v>
      </c>
      <c r="Q1126" s="21">
        <v>240</v>
      </c>
      <c r="R1126">
        <v>240</v>
      </c>
      <c r="S1126">
        <v>175</v>
      </c>
      <c r="T1126" s="2">
        <v>0.01</v>
      </c>
      <c r="U1126" s="22">
        <v>42429</v>
      </c>
      <c r="V1126" s="7" t="str">
        <f t="shared" ca="1" si="34"/>
        <v>http://keyinvest-de.ubs.com/DE/Showpage.aspx?pageID=5&amp;wkn=UT6UTK</v>
      </c>
      <c r="W1126" s="7" t="str">
        <f t="shared" ca="1" si="35"/>
        <v>DEUT6UTK=UBSF</v>
      </c>
    </row>
    <row r="1127" spans="1:23">
      <c r="A1127" s="7" t="s">
        <v>18</v>
      </c>
      <c r="B1127" s="7" t="s">
        <v>4</v>
      </c>
      <c r="C1127" t="s">
        <v>611</v>
      </c>
      <c r="D1127" t="s">
        <v>370</v>
      </c>
      <c r="E1127">
        <v>233.25</v>
      </c>
      <c r="F1127" t="s">
        <v>360</v>
      </c>
      <c r="G1127" t="s">
        <v>380</v>
      </c>
      <c r="H1127" s="21"/>
      <c r="I1127" s="22">
        <v>42832</v>
      </c>
      <c r="J1127" s="22">
        <v>42843</v>
      </c>
      <c r="L1127" s="9">
        <v>1</v>
      </c>
      <c r="M1127" s="21"/>
      <c r="P1127">
        <v>230</v>
      </c>
      <c r="Q1127" s="21">
        <v>230</v>
      </c>
      <c r="R1127">
        <v>230</v>
      </c>
      <c r="S1127">
        <v>150</v>
      </c>
      <c r="T1127" s="2">
        <v>0.01</v>
      </c>
      <c r="U1127" s="22">
        <v>42429</v>
      </c>
      <c r="V1127" s="7" t="str">
        <f t="shared" ca="1" si="34"/>
        <v>http://keyinvest-de.ubs.com/DE/Showpage.aspx?pageID=5&amp;wkn=UT7MRR</v>
      </c>
      <c r="W1127" s="7" t="str">
        <f t="shared" ca="1" si="35"/>
        <v>DEUT7MRR=UBSF</v>
      </c>
    </row>
    <row r="1128" spans="1:23">
      <c r="A1128" s="7" t="s">
        <v>18</v>
      </c>
      <c r="B1128" s="7" t="s">
        <v>4</v>
      </c>
      <c r="C1128" t="s">
        <v>612</v>
      </c>
      <c r="D1128" t="s">
        <v>370</v>
      </c>
      <c r="E1128">
        <v>233.25</v>
      </c>
      <c r="F1128" t="s">
        <v>360</v>
      </c>
      <c r="G1128" t="s">
        <v>380</v>
      </c>
      <c r="H1128" s="21"/>
      <c r="I1128" s="22">
        <v>42832</v>
      </c>
      <c r="J1128" s="22">
        <v>42843</v>
      </c>
      <c r="L1128" s="9">
        <v>1</v>
      </c>
      <c r="M1128" s="21"/>
      <c r="P1128">
        <v>250</v>
      </c>
      <c r="Q1128" s="21">
        <v>250</v>
      </c>
      <c r="R1128">
        <v>250</v>
      </c>
      <c r="S1128">
        <v>175</v>
      </c>
      <c r="T1128" s="2">
        <v>0.01</v>
      </c>
      <c r="U1128" s="22">
        <v>42429</v>
      </c>
      <c r="V1128" s="7" t="str">
        <f t="shared" ca="1" si="34"/>
        <v>http://keyinvest-de.ubs.com/DE/Showpage.aspx?pageID=5&amp;wkn=UT64PF</v>
      </c>
      <c r="W1128" s="7" t="str">
        <f t="shared" ca="1" si="35"/>
        <v>DEUT64PF=UBSF</v>
      </c>
    </row>
    <row r="1129" spans="1:23">
      <c r="A1129" s="7" t="s">
        <v>18</v>
      </c>
      <c r="B1129" s="7" t="s">
        <v>4</v>
      </c>
      <c r="C1129" t="s">
        <v>581</v>
      </c>
      <c r="D1129" t="s">
        <v>363</v>
      </c>
      <c r="E1129">
        <v>5.12</v>
      </c>
      <c r="F1129" t="s">
        <v>353</v>
      </c>
      <c r="G1129" t="s">
        <v>373</v>
      </c>
      <c r="H1129" s="21"/>
      <c r="I1129" s="22">
        <v>42552</v>
      </c>
      <c r="J1129" s="22">
        <v>42559</v>
      </c>
      <c r="L1129" s="9">
        <v>1</v>
      </c>
      <c r="M1129" s="21"/>
      <c r="P1129">
        <v>5</v>
      </c>
      <c r="Q1129" s="21">
        <v>5</v>
      </c>
      <c r="R1129">
        <v>5</v>
      </c>
      <c r="S1129">
        <v>3.5</v>
      </c>
      <c r="T1129" s="2">
        <v>7.4999999999999997E-3</v>
      </c>
      <c r="U1129" s="22">
        <v>42429</v>
      </c>
      <c r="V1129" s="7" t="str">
        <f t="shared" ca="1" si="34"/>
        <v>http://keyinvest-de.ubs.com/DE/Showpage.aspx?pageID=5&amp;wkn=UT7N45</v>
      </c>
      <c r="W1129" s="7" t="str">
        <f t="shared" ca="1" si="35"/>
        <v>DEUT7N45=UBSF</v>
      </c>
    </row>
    <row r="1130" spans="1:23">
      <c r="A1130" s="7" t="s">
        <v>18</v>
      </c>
      <c r="B1130" s="7" t="s">
        <v>4</v>
      </c>
      <c r="C1130" t="s">
        <v>582</v>
      </c>
      <c r="D1130" t="s">
        <v>363</v>
      </c>
      <c r="E1130">
        <v>5.12</v>
      </c>
      <c r="F1130" t="s">
        <v>353</v>
      </c>
      <c r="G1130" t="s">
        <v>373</v>
      </c>
      <c r="H1130" s="21"/>
      <c r="I1130" s="22">
        <v>42769</v>
      </c>
      <c r="J1130" s="22">
        <v>42776</v>
      </c>
      <c r="L1130" s="9">
        <v>1</v>
      </c>
      <c r="M1130" s="21"/>
      <c r="P1130">
        <v>5</v>
      </c>
      <c r="Q1130" s="21">
        <v>5</v>
      </c>
      <c r="R1130">
        <v>5</v>
      </c>
      <c r="S1130">
        <v>3.5</v>
      </c>
      <c r="T1130" s="2">
        <v>0.01</v>
      </c>
      <c r="U1130" s="22">
        <v>42429</v>
      </c>
      <c r="V1130" s="7" t="str">
        <f t="shared" ca="1" si="34"/>
        <v>http://keyinvest-de.ubs.com/DE/Showpage.aspx?pageID=5&amp;wkn=UT64PD</v>
      </c>
      <c r="W1130" s="7" t="str">
        <f t="shared" ca="1" si="35"/>
        <v>DEUT64PD=UBSF</v>
      </c>
    </row>
    <row r="1131" spans="1:23">
      <c r="A1131" s="7" t="s">
        <v>18</v>
      </c>
      <c r="B1131" s="7" t="s">
        <v>4</v>
      </c>
      <c r="C1131" t="s">
        <v>583</v>
      </c>
      <c r="D1131" t="s">
        <v>363</v>
      </c>
      <c r="E1131">
        <v>5.12</v>
      </c>
      <c r="F1131" t="s">
        <v>353</v>
      </c>
      <c r="G1131" t="s">
        <v>373</v>
      </c>
      <c r="H1131" s="21"/>
      <c r="I1131" s="22">
        <v>42832</v>
      </c>
      <c r="J1131" s="22">
        <v>42843</v>
      </c>
      <c r="L1131" s="9">
        <v>1</v>
      </c>
      <c r="M1131" s="21"/>
      <c r="P1131">
        <v>5</v>
      </c>
      <c r="Q1131">
        <v>5</v>
      </c>
      <c r="R1131">
        <v>5</v>
      </c>
      <c r="S1131">
        <v>3.5</v>
      </c>
      <c r="T1131" s="2">
        <v>0.01</v>
      </c>
      <c r="U1131" s="22">
        <v>42429</v>
      </c>
      <c r="V1131" s="7" t="str">
        <f t="shared" ca="1" si="34"/>
        <v>http://keyinvest-de.ubs.com/DE/Showpage.aspx?pageID=5&amp;wkn=UT7N3T</v>
      </c>
      <c r="W1131" s="7" t="str">
        <f t="shared" ca="1" si="35"/>
        <v>DEUT7N3T=UBSF</v>
      </c>
    </row>
    <row r="1132" spans="1:23">
      <c r="A1132" s="7" t="s">
        <v>18</v>
      </c>
      <c r="B1132" s="7" t="s">
        <v>4</v>
      </c>
      <c r="C1132" t="s">
        <v>584</v>
      </c>
      <c r="D1132" t="s">
        <v>363</v>
      </c>
      <c r="E1132">
        <v>5.12</v>
      </c>
      <c r="F1132" t="s">
        <v>353</v>
      </c>
      <c r="G1132" t="s">
        <v>373</v>
      </c>
      <c r="H1132" s="21"/>
      <c r="I1132" s="22">
        <v>42832</v>
      </c>
      <c r="J1132" s="22">
        <v>42843</v>
      </c>
      <c r="L1132" s="9">
        <v>1</v>
      </c>
      <c r="M1132" s="21"/>
      <c r="P1132">
        <v>6</v>
      </c>
      <c r="Q1132">
        <v>6</v>
      </c>
      <c r="R1132">
        <v>6</v>
      </c>
      <c r="S1132">
        <v>4</v>
      </c>
      <c r="T1132" s="2">
        <v>0.01</v>
      </c>
      <c r="U1132" s="22">
        <v>42429</v>
      </c>
      <c r="V1132" s="7" t="str">
        <f t="shared" ca="1" si="34"/>
        <v>http://keyinvest-de.ubs.com/DE/Showpage.aspx?pageID=5&amp;wkn=UT69GT</v>
      </c>
      <c r="W1132" s="7" t="str">
        <f t="shared" ca="1" si="35"/>
        <v>DEUT69GT=UBSF</v>
      </c>
    </row>
    <row r="1133" spans="1:23">
      <c r="A1133" s="7" t="s">
        <v>18</v>
      </c>
      <c r="B1133" s="7" t="s">
        <v>4</v>
      </c>
      <c r="C1133" t="s">
        <v>1640</v>
      </c>
      <c r="D1133" t="s">
        <v>363</v>
      </c>
      <c r="E1133">
        <v>3.8860000000000001</v>
      </c>
      <c r="F1133" t="s">
        <v>353</v>
      </c>
      <c r="G1133" t="s">
        <v>373</v>
      </c>
      <c r="H1133" s="21"/>
      <c r="I1133" s="22">
        <v>42587</v>
      </c>
      <c r="J1133" s="22">
        <v>42594</v>
      </c>
      <c r="L1133" s="9">
        <v>1</v>
      </c>
      <c r="M1133" s="21"/>
      <c r="P1133">
        <v>4</v>
      </c>
      <c r="Q1133">
        <v>4</v>
      </c>
      <c r="R1133">
        <v>4</v>
      </c>
      <c r="S1133">
        <v>3</v>
      </c>
      <c r="T1133" s="2">
        <v>7.4999999999999997E-3</v>
      </c>
      <c r="U1133" s="22">
        <v>42429</v>
      </c>
      <c r="V1133" s="7" t="str">
        <f t="shared" ca="1" si="34"/>
        <v>http://keyinvest-de.ubs.com/DE/Showpage.aspx?pageID=5&amp;wkn=UT6Y3S</v>
      </c>
      <c r="W1133" s="7" t="str">
        <f t="shared" ca="1" si="35"/>
        <v>DEUT6Y3S=UBSF</v>
      </c>
    </row>
    <row r="1134" spans="1:23">
      <c r="A1134" s="7" t="s">
        <v>18</v>
      </c>
      <c r="B1134" s="7" t="s">
        <v>4</v>
      </c>
      <c r="C1134" t="s">
        <v>1641</v>
      </c>
      <c r="D1134" t="s">
        <v>363</v>
      </c>
      <c r="E1134">
        <v>3.8860000000000001</v>
      </c>
      <c r="F1134" t="s">
        <v>353</v>
      </c>
      <c r="G1134" t="s">
        <v>373</v>
      </c>
      <c r="H1134" s="21"/>
      <c r="I1134" s="22">
        <v>42797</v>
      </c>
      <c r="J1134" s="22">
        <v>42804</v>
      </c>
      <c r="L1134" s="9">
        <v>1</v>
      </c>
      <c r="M1134" s="21"/>
      <c r="P1134">
        <v>4</v>
      </c>
      <c r="Q1134">
        <v>4</v>
      </c>
      <c r="R1134">
        <v>4</v>
      </c>
      <c r="S1134">
        <v>3</v>
      </c>
      <c r="T1134" s="2">
        <v>0.01</v>
      </c>
      <c r="U1134" s="22">
        <v>42429</v>
      </c>
      <c r="V1134" s="7" t="str">
        <f t="shared" ca="1" si="34"/>
        <v>http://keyinvest-de.ubs.com/DE/Showpage.aspx?pageID=5&amp;wkn=UT6RQ0</v>
      </c>
      <c r="W1134" s="7" t="str">
        <f t="shared" ca="1" si="35"/>
        <v>DEUT6RQ0=UBSF</v>
      </c>
    </row>
    <row r="1135" spans="1:23">
      <c r="A1135" s="7" t="s">
        <v>18</v>
      </c>
      <c r="B1135" s="7" t="s">
        <v>4</v>
      </c>
      <c r="C1135" t="s">
        <v>1642</v>
      </c>
      <c r="D1135" t="s">
        <v>363</v>
      </c>
      <c r="E1135">
        <v>3.8860000000000001</v>
      </c>
      <c r="F1135" t="s">
        <v>353</v>
      </c>
      <c r="G1135" t="s">
        <v>373</v>
      </c>
      <c r="H1135" s="21"/>
      <c r="I1135" s="22">
        <v>42888</v>
      </c>
      <c r="J1135" s="22">
        <v>42895</v>
      </c>
      <c r="L1135" s="9">
        <v>1</v>
      </c>
      <c r="M1135" s="21"/>
      <c r="P1135">
        <v>4</v>
      </c>
      <c r="Q1135">
        <v>4</v>
      </c>
      <c r="R1135">
        <v>4</v>
      </c>
      <c r="S1135">
        <v>3</v>
      </c>
      <c r="T1135" s="2">
        <v>0.01</v>
      </c>
      <c r="U1135" s="22">
        <v>42429</v>
      </c>
      <c r="V1135" s="7" t="str">
        <f t="shared" ca="1" si="34"/>
        <v>http://keyinvest-de.ubs.com/DE/Showpage.aspx?pageID=5&amp;wkn=UT7B8E</v>
      </c>
      <c r="W1135" s="7" t="str">
        <f t="shared" ca="1" si="35"/>
        <v>DEUT7B8E=UBSF</v>
      </c>
    </row>
    <row r="1136" spans="1:23">
      <c r="A1136" s="7" t="s">
        <v>18</v>
      </c>
      <c r="B1136" s="7" t="s">
        <v>4</v>
      </c>
      <c r="C1136" t="s">
        <v>520</v>
      </c>
      <c r="D1136" t="s">
        <v>109</v>
      </c>
      <c r="E1136">
        <v>50.06</v>
      </c>
      <c r="F1136" t="s">
        <v>143</v>
      </c>
      <c r="G1136" t="s">
        <v>144</v>
      </c>
      <c r="H1136" s="21"/>
      <c r="I1136" s="22">
        <v>42552</v>
      </c>
      <c r="J1136" s="22">
        <v>42559</v>
      </c>
      <c r="L1136" s="9">
        <v>1</v>
      </c>
      <c r="M1136" s="21"/>
      <c r="P1136">
        <v>50</v>
      </c>
      <c r="Q1136">
        <v>50</v>
      </c>
      <c r="R1136">
        <v>50</v>
      </c>
      <c r="S1136">
        <v>40</v>
      </c>
      <c r="T1136" s="2">
        <v>7.4999999999999997E-3</v>
      </c>
      <c r="U1136" s="22">
        <v>42429</v>
      </c>
      <c r="V1136" s="7" t="str">
        <f t="shared" ca="1" si="34"/>
        <v>http://keyinvest-de.ubs.com/DE/Showpage.aspx?pageID=5&amp;wkn=UT6Q89</v>
      </c>
      <c r="W1136" s="7" t="str">
        <f t="shared" ca="1" si="35"/>
        <v>DEUT6Q89=UBSF</v>
      </c>
    </row>
    <row r="1137" spans="1:23">
      <c r="A1137" s="7" t="s">
        <v>18</v>
      </c>
      <c r="B1137" s="7" t="s">
        <v>4</v>
      </c>
      <c r="C1137" t="s">
        <v>521</v>
      </c>
      <c r="D1137" t="s">
        <v>109</v>
      </c>
      <c r="E1137">
        <v>50.06</v>
      </c>
      <c r="F1137" t="s">
        <v>143</v>
      </c>
      <c r="G1137" t="s">
        <v>144</v>
      </c>
      <c r="H1137" s="21"/>
      <c r="I1137" s="22">
        <v>42769</v>
      </c>
      <c r="J1137" s="22">
        <v>42776</v>
      </c>
      <c r="L1137" s="9">
        <v>1</v>
      </c>
      <c r="M1137" s="21"/>
      <c r="P1137">
        <v>50</v>
      </c>
      <c r="Q1137">
        <v>50</v>
      </c>
      <c r="R1137">
        <v>50</v>
      </c>
      <c r="S1137">
        <v>35</v>
      </c>
      <c r="T1137" s="2">
        <v>0.01</v>
      </c>
      <c r="U1137" s="22">
        <v>42429</v>
      </c>
      <c r="V1137" s="7" t="str">
        <f t="shared" ca="1" si="34"/>
        <v>http://keyinvest-de.ubs.com/DE/Showpage.aspx?pageID=5&amp;wkn=UT7MZZ</v>
      </c>
      <c r="W1137" s="7" t="str">
        <f t="shared" ca="1" si="35"/>
        <v>DEUT7MZZ=UBSF</v>
      </c>
    </row>
    <row r="1138" spans="1:23">
      <c r="A1138" s="7" t="s">
        <v>18</v>
      </c>
      <c r="B1138" s="7" t="s">
        <v>4</v>
      </c>
      <c r="C1138" t="s">
        <v>522</v>
      </c>
      <c r="D1138" t="s">
        <v>109</v>
      </c>
      <c r="E1138">
        <v>50.06</v>
      </c>
      <c r="F1138" t="s">
        <v>143</v>
      </c>
      <c r="G1138" t="s">
        <v>144</v>
      </c>
      <c r="H1138" s="21"/>
      <c r="I1138" s="22">
        <v>42832</v>
      </c>
      <c r="J1138" s="22">
        <v>42843</v>
      </c>
      <c r="L1138" s="9">
        <v>1</v>
      </c>
      <c r="M1138" s="21"/>
      <c r="P1138">
        <v>50</v>
      </c>
      <c r="Q1138">
        <v>50</v>
      </c>
      <c r="R1138">
        <v>50</v>
      </c>
      <c r="S1138">
        <v>32</v>
      </c>
      <c r="T1138" s="2">
        <v>0.01</v>
      </c>
      <c r="U1138" s="22">
        <v>42429</v>
      </c>
      <c r="V1138" s="7" t="str">
        <f t="shared" ca="1" si="34"/>
        <v>http://keyinvest-de.ubs.com/DE/Showpage.aspx?pageID=5&amp;wkn=UT64Y0</v>
      </c>
      <c r="W1138" s="7" t="str">
        <f t="shared" ca="1" si="35"/>
        <v>DEUT64Y0=UBSF</v>
      </c>
    </row>
    <row r="1139" spans="1:23">
      <c r="A1139" s="7" t="s">
        <v>18</v>
      </c>
      <c r="B1139" s="7" t="s">
        <v>4</v>
      </c>
      <c r="C1139" t="s">
        <v>523</v>
      </c>
      <c r="D1139" t="s">
        <v>109</v>
      </c>
      <c r="E1139">
        <v>50.06</v>
      </c>
      <c r="F1139" t="s">
        <v>143</v>
      </c>
      <c r="G1139" t="s">
        <v>144</v>
      </c>
      <c r="H1139" s="21"/>
      <c r="I1139" s="22">
        <v>42832</v>
      </c>
      <c r="J1139" s="22">
        <v>42843</v>
      </c>
      <c r="L1139" s="9">
        <v>1</v>
      </c>
      <c r="M1139" s="21"/>
      <c r="P1139">
        <v>55</v>
      </c>
      <c r="Q1139">
        <v>55</v>
      </c>
      <c r="R1139">
        <v>55</v>
      </c>
      <c r="S1139">
        <v>35</v>
      </c>
      <c r="T1139" s="2">
        <v>0.01</v>
      </c>
      <c r="U1139" s="22">
        <v>42429</v>
      </c>
      <c r="V1139" s="7" t="str">
        <f t="shared" ca="1" si="34"/>
        <v>http://keyinvest-de.ubs.com/DE/Showpage.aspx?pageID=5&amp;wkn=UT6ZCB</v>
      </c>
      <c r="W1139" s="7" t="str">
        <f t="shared" ca="1" si="35"/>
        <v>DEUT6ZCB=UBSF</v>
      </c>
    </row>
    <row r="1140" spans="1:23">
      <c r="A1140" s="7" t="s">
        <v>18</v>
      </c>
      <c r="B1140" s="7" t="s">
        <v>4</v>
      </c>
      <c r="C1140" t="s">
        <v>524</v>
      </c>
      <c r="D1140" t="s">
        <v>64</v>
      </c>
      <c r="E1140">
        <v>135.35</v>
      </c>
      <c r="F1140" t="s">
        <v>5</v>
      </c>
      <c r="G1140" t="s">
        <v>6</v>
      </c>
      <c r="H1140" s="21"/>
      <c r="I1140" s="22">
        <v>42552</v>
      </c>
      <c r="J1140" s="22">
        <v>42559</v>
      </c>
      <c r="L1140" s="9">
        <v>1</v>
      </c>
      <c r="M1140" s="21"/>
      <c r="P1140">
        <v>145</v>
      </c>
      <c r="Q1140">
        <v>145</v>
      </c>
      <c r="R1140">
        <v>145</v>
      </c>
      <c r="S1140">
        <v>100</v>
      </c>
      <c r="T1140" s="2">
        <v>7.4999999999999997E-3</v>
      </c>
      <c r="U1140" s="22">
        <v>42429</v>
      </c>
      <c r="V1140" s="7" t="str">
        <f t="shared" ca="1" si="34"/>
        <v>http://keyinvest-de.ubs.com/DE/Showpage.aspx?pageID=5&amp;wkn=UT7WGX</v>
      </c>
      <c r="W1140" s="7" t="str">
        <f t="shared" ca="1" si="35"/>
        <v>DEUT7WGX=UBSF</v>
      </c>
    </row>
    <row r="1141" spans="1:23">
      <c r="A1141" s="7" t="s">
        <v>18</v>
      </c>
      <c r="B1141" s="7" t="s">
        <v>4</v>
      </c>
      <c r="C1141" t="s">
        <v>525</v>
      </c>
      <c r="D1141" t="s">
        <v>64</v>
      </c>
      <c r="E1141">
        <v>135.35</v>
      </c>
      <c r="F1141" t="s">
        <v>5</v>
      </c>
      <c r="G1141" t="s">
        <v>6</v>
      </c>
      <c r="H1141" s="21"/>
      <c r="I1141" s="22">
        <v>42769</v>
      </c>
      <c r="J1141" s="22">
        <v>42776</v>
      </c>
      <c r="L1141" s="9">
        <v>1</v>
      </c>
      <c r="M1141" s="21"/>
      <c r="P1141">
        <v>145</v>
      </c>
      <c r="Q1141">
        <v>145</v>
      </c>
      <c r="R1141">
        <v>145</v>
      </c>
      <c r="S1141">
        <v>100</v>
      </c>
      <c r="T1141" s="2">
        <v>0.01</v>
      </c>
      <c r="U1141" s="22">
        <v>42429</v>
      </c>
      <c r="V1141" s="7" t="str">
        <f t="shared" ca="1" si="34"/>
        <v>http://keyinvest-de.ubs.com/DE/Showpage.aspx?pageID=5&amp;wkn=UT7E13</v>
      </c>
      <c r="W1141" s="7" t="str">
        <f t="shared" ca="1" si="35"/>
        <v>DEUT7E13=UBSF</v>
      </c>
    </row>
    <row r="1142" spans="1:23">
      <c r="A1142" s="7" t="s">
        <v>18</v>
      </c>
      <c r="B1142" s="7" t="s">
        <v>4</v>
      </c>
      <c r="C1142" t="s">
        <v>526</v>
      </c>
      <c r="D1142" t="s">
        <v>64</v>
      </c>
      <c r="E1142">
        <v>135.35</v>
      </c>
      <c r="F1142" t="s">
        <v>5</v>
      </c>
      <c r="G1142" t="s">
        <v>6</v>
      </c>
      <c r="H1142" s="21"/>
      <c r="I1142" s="22">
        <v>42832</v>
      </c>
      <c r="J1142" s="22">
        <v>42843</v>
      </c>
      <c r="L1142" s="9">
        <v>1</v>
      </c>
      <c r="M1142" s="21"/>
      <c r="P1142">
        <v>130</v>
      </c>
      <c r="Q1142">
        <v>130</v>
      </c>
      <c r="R1142">
        <v>130</v>
      </c>
      <c r="S1142">
        <v>85</v>
      </c>
      <c r="T1142" s="2">
        <v>0.01</v>
      </c>
      <c r="U1142" s="22">
        <v>42429</v>
      </c>
      <c r="V1142" s="7" t="str">
        <f t="shared" ca="1" si="34"/>
        <v>http://keyinvest-de.ubs.com/DE/Showpage.aspx?pageID=5&amp;wkn=UT6UR0</v>
      </c>
      <c r="W1142" s="7" t="str">
        <f t="shared" ca="1" si="35"/>
        <v>DEUT6UR0=UBSF</v>
      </c>
    </row>
    <row r="1143" spans="1:23">
      <c r="A1143" s="7" t="s">
        <v>18</v>
      </c>
      <c r="B1143" s="7" t="s">
        <v>4</v>
      </c>
      <c r="C1143" t="s">
        <v>527</v>
      </c>
      <c r="D1143" t="s">
        <v>64</v>
      </c>
      <c r="E1143">
        <v>135.35</v>
      </c>
      <c r="F1143" t="s">
        <v>5</v>
      </c>
      <c r="G1143" t="s">
        <v>6</v>
      </c>
      <c r="H1143" s="21"/>
      <c r="I1143" s="22">
        <v>42832</v>
      </c>
      <c r="J1143" s="22">
        <v>42843</v>
      </c>
      <c r="L1143" s="9">
        <v>1</v>
      </c>
      <c r="M1143" s="21"/>
      <c r="P1143">
        <v>140</v>
      </c>
      <c r="Q1143">
        <v>140</v>
      </c>
      <c r="R1143">
        <v>140</v>
      </c>
      <c r="S1143">
        <v>100</v>
      </c>
      <c r="T1143" s="2">
        <v>0.01</v>
      </c>
      <c r="U1143" s="22">
        <v>42429</v>
      </c>
      <c r="V1143" s="7" t="str">
        <f t="shared" ca="1" si="34"/>
        <v>http://keyinvest-de.ubs.com/DE/Showpage.aspx?pageID=5&amp;wkn=UT7N6B</v>
      </c>
      <c r="W1143" s="7" t="str">
        <f t="shared" ca="1" si="35"/>
        <v>DEUT7N6B=UBSF</v>
      </c>
    </row>
    <row r="1144" spans="1:23">
      <c r="A1144" s="7" t="s">
        <v>18</v>
      </c>
      <c r="B1144" s="7" t="s">
        <v>4</v>
      </c>
      <c r="C1144" t="s">
        <v>1643</v>
      </c>
      <c r="D1144" t="s">
        <v>64</v>
      </c>
      <c r="E1144">
        <v>112.3</v>
      </c>
      <c r="F1144" t="s">
        <v>5</v>
      </c>
      <c r="G1144" t="s">
        <v>6</v>
      </c>
      <c r="H1144" s="21"/>
      <c r="I1144" s="22">
        <v>42587</v>
      </c>
      <c r="J1144" s="22">
        <v>42594</v>
      </c>
      <c r="L1144" s="9">
        <v>1</v>
      </c>
      <c r="M1144" s="21"/>
      <c r="P1144">
        <v>115</v>
      </c>
      <c r="Q1144">
        <v>115</v>
      </c>
      <c r="R1144">
        <v>115</v>
      </c>
      <c r="S1144">
        <v>90</v>
      </c>
      <c r="T1144" s="2">
        <v>7.4999999999999997E-3</v>
      </c>
      <c r="U1144" s="22">
        <v>42429</v>
      </c>
      <c r="V1144" s="7" t="str">
        <f t="shared" ca="1" si="34"/>
        <v>http://keyinvest-de.ubs.com/DE/Showpage.aspx?pageID=5&amp;wkn=UT7XPD</v>
      </c>
      <c r="W1144" s="7" t="str">
        <f t="shared" ca="1" si="35"/>
        <v>DEUT7XPD=UBSF</v>
      </c>
    </row>
    <row r="1145" spans="1:23">
      <c r="A1145" s="7" t="s">
        <v>18</v>
      </c>
      <c r="B1145" s="7" t="s">
        <v>4</v>
      </c>
      <c r="C1145" t="s">
        <v>1644</v>
      </c>
      <c r="D1145" t="s">
        <v>64</v>
      </c>
      <c r="E1145">
        <v>112.3</v>
      </c>
      <c r="F1145" t="s">
        <v>5</v>
      </c>
      <c r="G1145" t="s">
        <v>6</v>
      </c>
      <c r="H1145" s="21"/>
      <c r="I1145" s="22">
        <v>42797</v>
      </c>
      <c r="J1145" s="22">
        <v>42804</v>
      </c>
      <c r="L1145" s="9">
        <v>1</v>
      </c>
      <c r="M1145" s="21"/>
      <c r="P1145">
        <v>120</v>
      </c>
      <c r="Q1145">
        <v>120</v>
      </c>
      <c r="R1145">
        <v>120</v>
      </c>
      <c r="S1145">
        <v>85</v>
      </c>
      <c r="T1145" s="2">
        <v>0.01</v>
      </c>
      <c r="U1145" s="22">
        <v>42429</v>
      </c>
      <c r="V1145" s="7" t="str">
        <f t="shared" ca="1" si="34"/>
        <v>http://keyinvest-de.ubs.com/DE/Showpage.aspx?pageID=5&amp;wkn=UT62Y0</v>
      </c>
      <c r="W1145" s="7" t="str">
        <f t="shared" ca="1" si="35"/>
        <v>DEUT62Y0=UBSF</v>
      </c>
    </row>
    <row r="1146" spans="1:23">
      <c r="A1146" s="7" t="s">
        <v>18</v>
      </c>
      <c r="B1146" s="7" t="s">
        <v>4</v>
      </c>
      <c r="C1146" t="s">
        <v>1645</v>
      </c>
      <c r="D1146" t="s">
        <v>64</v>
      </c>
      <c r="E1146">
        <v>112.3</v>
      </c>
      <c r="F1146" t="s">
        <v>5</v>
      </c>
      <c r="G1146" t="s">
        <v>6</v>
      </c>
      <c r="H1146" s="21"/>
      <c r="I1146" s="22">
        <v>42888</v>
      </c>
      <c r="J1146" s="22">
        <v>42895</v>
      </c>
      <c r="L1146" s="9">
        <v>1</v>
      </c>
      <c r="M1146" s="21"/>
      <c r="P1146">
        <v>120</v>
      </c>
      <c r="Q1146">
        <v>120</v>
      </c>
      <c r="R1146">
        <v>120</v>
      </c>
      <c r="S1146">
        <v>90</v>
      </c>
      <c r="T1146" s="2">
        <v>0.01</v>
      </c>
      <c r="U1146" s="22">
        <v>42429</v>
      </c>
      <c r="V1146" s="7" t="str">
        <f t="shared" ca="1" si="34"/>
        <v>http://keyinvest-de.ubs.com/DE/Showpage.aspx?pageID=5&amp;wkn=UT6Y44</v>
      </c>
      <c r="W1146" s="7" t="str">
        <f t="shared" ca="1" si="35"/>
        <v>DEUT6Y44=UBSF</v>
      </c>
    </row>
    <row r="1147" spans="1:23">
      <c r="A1147" s="7" t="s">
        <v>18</v>
      </c>
      <c r="B1147" s="7" t="s">
        <v>4</v>
      </c>
      <c r="C1147" t="s">
        <v>528</v>
      </c>
      <c r="D1147" t="s">
        <v>110</v>
      </c>
      <c r="E1147">
        <v>45.33</v>
      </c>
      <c r="F1147" t="s">
        <v>145</v>
      </c>
      <c r="G1147" t="s">
        <v>146</v>
      </c>
      <c r="H1147" s="21"/>
      <c r="I1147" s="22">
        <v>42552</v>
      </c>
      <c r="J1147" s="22">
        <v>42559</v>
      </c>
      <c r="L1147" s="9">
        <v>1</v>
      </c>
      <c r="M1147" s="21"/>
      <c r="P1147">
        <v>45</v>
      </c>
      <c r="Q1147">
        <v>45</v>
      </c>
      <c r="R1147">
        <v>45</v>
      </c>
      <c r="S1147">
        <v>30</v>
      </c>
      <c r="T1147" s="2">
        <v>7.4999999999999997E-3</v>
      </c>
      <c r="U1147" s="22">
        <v>42429</v>
      </c>
      <c r="V1147" s="7" t="str">
        <f t="shared" ca="1" si="34"/>
        <v>http://keyinvest-de.ubs.com/DE/Showpage.aspx?pageID=5&amp;wkn=UT7MUB</v>
      </c>
      <c r="W1147" s="7" t="str">
        <f t="shared" ca="1" si="35"/>
        <v>DEUT7MUB=UBSF</v>
      </c>
    </row>
    <row r="1148" spans="1:23">
      <c r="A1148" s="7" t="s">
        <v>18</v>
      </c>
      <c r="B1148" s="7" t="s">
        <v>4</v>
      </c>
      <c r="C1148" t="s">
        <v>529</v>
      </c>
      <c r="D1148" t="s">
        <v>110</v>
      </c>
      <c r="E1148">
        <v>45.33</v>
      </c>
      <c r="F1148" t="s">
        <v>145</v>
      </c>
      <c r="G1148" t="s">
        <v>146</v>
      </c>
      <c r="H1148" s="21"/>
      <c r="I1148" s="22">
        <v>42769</v>
      </c>
      <c r="J1148" s="22">
        <v>42776</v>
      </c>
      <c r="L1148" s="9">
        <v>1</v>
      </c>
      <c r="M1148" s="21"/>
      <c r="P1148">
        <v>45</v>
      </c>
      <c r="Q1148">
        <v>45</v>
      </c>
      <c r="R1148">
        <v>45</v>
      </c>
      <c r="S1148">
        <v>30</v>
      </c>
      <c r="T1148" s="2">
        <v>0.01</v>
      </c>
      <c r="U1148" s="22">
        <v>42429</v>
      </c>
      <c r="V1148" s="7" t="str">
        <f t="shared" ca="1" si="34"/>
        <v>http://keyinvest-de.ubs.com/DE/Showpage.aspx?pageID=5&amp;wkn=UT6PZM</v>
      </c>
      <c r="W1148" s="7" t="str">
        <f t="shared" ca="1" si="35"/>
        <v>DEUT6PZM=UBSF</v>
      </c>
    </row>
    <row r="1149" spans="1:23">
      <c r="A1149" s="7" t="s">
        <v>18</v>
      </c>
      <c r="B1149" s="7" t="s">
        <v>4</v>
      </c>
      <c r="C1149" t="s">
        <v>530</v>
      </c>
      <c r="D1149" t="s">
        <v>110</v>
      </c>
      <c r="E1149">
        <v>45.33</v>
      </c>
      <c r="F1149" t="s">
        <v>145</v>
      </c>
      <c r="G1149" t="s">
        <v>146</v>
      </c>
      <c r="H1149" s="21"/>
      <c r="I1149" s="22">
        <v>42832</v>
      </c>
      <c r="J1149" s="22">
        <v>42843</v>
      </c>
      <c r="L1149" s="9">
        <v>1</v>
      </c>
      <c r="M1149" s="21"/>
      <c r="P1149">
        <v>45</v>
      </c>
      <c r="Q1149">
        <v>45</v>
      </c>
      <c r="R1149">
        <v>45</v>
      </c>
      <c r="S1149">
        <v>30</v>
      </c>
      <c r="T1149" s="2">
        <v>0.01</v>
      </c>
      <c r="U1149" s="22">
        <v>42429</v>
      </c>
      <c r="V1149" s="7" t="str">
        <f t="shared" ca="1" si="34"/>
        <v>http://keyinvest-de.ubs.com/DE/Showpage.aspx?pageID=5&amp;wkn=UT68XA</v>
      </c>
      <c r="W1149" s="7" t="str">
        <f t="shared" ca="1" si="35"/>
        <v>DEUT68XA=UBSF</v>
      </c>
    </row>
    <row r="1150" spans="1:23">
      <c r="A1150" s="7" t="s">
        <v>18</v>
      </c>
      <c r="B1150" s="7" t="s">
        <v>4</v>
      </c>
      <c r="C1150" t="s">
        <v>531</v>
      </c>
      <c r="D1150" t="s">
        <v>110</v>
      </c>
      <c r="E1150">
        <v>45.33</v>
      </c>
      <c r="F1150" t="s">
        <v>145</v>
      </c>
      <c r="G1150" t="s">
        <v>146</v>
      </c>
      <c r="H1150" s="21"/>
      <c r="I1150" s="22">
        <v>42832</v>
      </c>
      <c r="J1150" s="22">
        <v>42843</v>
      </c>
      <c r="L1150" s="9">
        <v>1</v>
      </c>
      <c r="M1150" s="21"/>
      <c r="P1150">
        <v>52</v>
      </c>
      <c r="Q1150">
        <v>52</v>
      </c>
      <c r="R1150">
        <v>52</v>
      </c>
      <c r="S1150">
        <v>35</v>
      </c>
      <c r="T1150" s="2">
        <v>0.01</v>
      </c>
      <c r="U1150" s="22">
        <v>42429</v>
      </c>
      <c r="V1150" s="7" t="str">
        <f t="shared" ca="1" si="34"/>
        <v>http://keyinvest-de.ubs.com/DE/Showpage.aspx?pageID=5&amp;wkn=UT699A</v>
      </c>
      <c r="W1150" s="7" t="str">
        <f t="shared" ca="1" si="35"/>
        <v>DEUT699A=UBSF</v>
      </c>
    </row>
    <row r="1151" spans="1:23">
      <c r="A1151" s="7" t="s">
        <v>18</v>
      </c>
      <c r="B1151" s="7" t="s">
        <v>4</v>
      </c>
      <c r="C1151" t="s">
        <v>1646</v>
      </c>
      <c r="D1151" t="s">
        <v>110</v>
      </c>
      <c r="E1151">
        <v>46.52</v>
      </c>
      <c r="F1151" t="s">
        <v>145</v>
      </c>
      <c r="G1151" t="s">
        <v>146</v>
      </c>
      <c r="H1151" s="21"/>
      <c r="I1151" s="22">
        <v>42587</v>
      </c>
      <c r="J1151" s="22">
        <v>42594</v>
      </c>
      <c r="L1151" s="9">
        <v>1</v>
      </c>
      <c r="M1151" s="21"/>
      <c r="P1151">
        <v>45</v>
      </c>
      <c r="Q1151">
        <v>45</v>
      </c>
      <c r="R1151">
        <v>45</v>
      </c>
      <c r="S1151">
        <v>35</v>
      </c>
      <c r="T1151" s="2">
        <v>7.4999999999999997E-3</v>
      </c>
      <c r="U1151" s="22">
        <v>42429</v>
      </c>
      <c r="V1151" s="7" t="str">
        <f t="shared" ca="1" si="34"/>
        <v>http://keyinvest-de.ubs.com/DE/Showpage.aspx?pageID=5&amp;wkn=UT6S20</v>
      </c>
      <c r="W1151" s="7" t="str">
        <f t="shared" ca="1" si="35"/>
        <v>DEUT6S20=UBSF</v>
      </c>
    </row>
    <row r="1152" spans="1:23">
      <c r="A1152" s="7" t="s">
        <v>18</v>
      </c>
      <c r="B1152" s="7" t="s">
        <v>4</v>
      </c>
      <c r="C1152" t="s">
        <v>1647</v>
      </c>
      <c r="D1152" t="s">
        <v>110</v>
      </c>
      <c r="E1152">
        <v>46.52</v>
      </c>
      <c r="F1152" t="s">
        <v>145</v>
      </c>
      <c r="G1152" t="s">
        <v>146</v>
      </c>
      <c r="H1152" s="21"/>
      <c r="I1152" s="22">
        <v>42797</v>
      </c>
      <c r="J1152" s="22">
        <v>42804</v>
      </c>
      <c r="L1152" s="9">
        <v>1</v>
      </c>
      <c r="M1152" s="21"/>
      <c r="P1152">
        <v>50</v>
      </c>
      <c r="Q1152" s="21">
        <v>50</v>
      </c>
      <c r="R1152">
        <v>50</v>
      </c>
      <c r="S1152">
        <v>35</v>
      </c>
      <c r="T1152" s="2">
        <v>0.01</v>
      </c>
      <c r="U1152" s="22">
        <v>42429</v>
      </c>
      <c r="V1152" s="7" t="str">
        <f t="shared" ca="1" si="34"/>
        <v>http://keyinvest-de.ubs.com/DE/Showpage.aspx?pageID=5&amp;wkn=UT6S26</v>
      </c>
      <c r="W1152" s="7" t="str">
        <f t="shared" ca="1" si="35"/>
        <v>DEUT6S26=UBSF</v>
      </c>
    </row>
    <row r="1153" spans="1:23">
      <c r="A1153" s="7" t="s">
        <v>18</v>
      </c>
      <c r="B1153" s="7" t="s">
        <v>4</v>
      </c>
      <c r="C1153" t="s">
        <v>1648</v>
      </c>
      <c r="D1153" t="s">
        <v>110</v>
      </c>
      <c r="E1153">
        <v>46.52</v>
      </c>
      <c r="F1153" t="s">
        <v>145</v>
      </c>
      <c r="G1153" t="s">
        <v>146</v>
      </c>
      <c r="H1153" s="21"/>
      <c r="I1153" s="22">
        <v>42888</v>
      </c>
      <c r="J1153" s="22">
        <v>42895</v>
      </c>
      <c r="L1153" s="9">
        <v>1</v>
      </c>
      <c r="M1153" s="21"/>
      <c r="P1153">
        <v>50</v>
      </c>
      <c r="Q1153" s="21">
        <v>50</v>
      </c>
      <c r="R1153">
        <v>50</v>
      </c>
      <c r="S1153">
        <v>35</v>
      </c>
      <c r="T1153" s="2">
        <v>0.01</v>
      </c>
      <c r="U1153" s="22">
        <v>42429</v>
      </c>
      <c r="V1153" s="7" t="str">
        <f t="shared" ca="1" si="34"/>
        <v>http://keyinvest-de.ubs.com/DE/Showpage.aspx?pageID=5&amp;wkn=UT6RPU</v>
      </c>
      <c r="W1153" s="7" t="str">
        <f t="shared" ca="1" si="35"/>
        <v>DEUT6RPU=UBSF</v>
      </c>
    </row>
    <row r="1154" spans="1:23">
      <c r="A1154" s="7" t="s">
        <v>18</v>
      </c>
      <c r="B1154" s="7" t="s">
        <v>37</v>
      </c>
      <c r="C1154" t="s">
        <v>799</v>
      </c>
      <c r="D1154" t="s">
        <v>361</v>
      </c>
      <c r="E1154">
        <v>29.2</v>
      </c>
      <c r="F1154" t="s">
        <v>351</v>
      </c>
      <c r="G1154" t="s">
        <v>371</v>
      </c>
      <c r="H1154" s="21"/>
      <c r="I1154" s="22">
        <v>42552</v>
      </c>
      <c r="J1154" s="22">
        <v>42559</v>
      </c>
      <c r="L1154">
        <v>1</v>
      </c>
      <c r="M1154" s="21"/>
      <c r="P1154">
        <v>25</v>
      </c>
      <c r="Q1154" s="21"/>
      <c r="T1154" s="2">
        <v>5.0000000000000001E-3</v>
      </c>
      <c r="U1154" s="22">
        <v>42429</v>
      </c>
      <c r="V1154" s="7" t="str">
        <f t="shared" ref="V1154:V1217" ca="1" si="36">"http://keyinvest-de.ubs.com/DE/Showpage.aspx?pageID=5&amp;wkn="&amp;C1154</f>
        <v>http://keyinvest-de.ubs.com/DE/Showpage.aspx?pageID=5&amp;wkn=UT7MQB</v>
      </c>
      <c r="W1154" s="7" t="str">
        <f t="shared" ref="W1154:W1217" ca="1" si="37">"DE"&amp;C1154&amp;"=UBSF"</f>
        <v>DEUT7MQB=UBSF</v>
      </c>
    </row>
    <row r="1155" spans="1:23">
      <c r="A1155" s="7" t="s">
        <v>18</v>
      </c>
      <c r="B1155" s="7" t="s">
        <v>37</v>
      </c>
      <c r="C1155" t="s">
        <v>800</v>
      </c>
      <c r="D1155" t="s">
        <v>361</v>
      </c>
      <c r="E1155">
        <v>29.2</v>
      </c>
      <c r="F1155" t="s">
        <v>351</v>
      </c>
      <c r="G1155" t="s">
        <v>371</v>
      </c>
      <c r="H1155" s="21"/>
      <c r="I1155" s="22">
        <v>42769</v>
      </c>
      <c r="J1155" s="22">
        <v>42776</v>
      </c>
      <c r="L1155" s="21">
        <v>1</v>
      </c>
      <c r="M1155" s="21"/>
      <c r="P1155">
        <v>25</v>
      </c>
      <c r="Q1155" s="21"/>
      <c r="T1155" s="2">
        <v>0.01</v>
      </c>
      <c r="U1155" s="22">
        <v>42429</v>
      </c>
      <c r="V1155" s="7" t="str">
        <f t="shared" ca="1" si="36"/>
        <v>http://keyinvest-de.ubs.com/DE/Showpage.aspx?pageID=5&amp;wkn=UT6Z9H</v>
      </c>
      <c r="W1155" s="7" t="str">
        <f t="shared" ca="1" si="37"/>
        <v>DEUT6Z9H=UBSF</v>
      </c>
    </row>
    <row r="1156" spans="1:23">
      <c r="A1156" s="7" t="s">
        <v>18</v>
      </c>
      <c r="B1156" s="7" t="s">
        <v>37</v>
      </c>
      <c r="C1156" t="s">
        <v>801</v>
      </c>
      <c r="D1156" t="s">
        <v>361</v>
      </c>
      <c r="E1156">
        <v>29.2</v>
      </c>
      <c r="F1156" t="s">
        <v>351</v>
      </c>
      <c r="G1156" t="s">
        <v>371</v>
      </c>
      <c r="H1156" s="21"/>
      <c r="I1156" s="22">
        <v>42832</v>
      </c>
      <c r="J1156" s="22">
        <v>42843</v>
      </c>
      <c r="L1156" s="21">
        <v>1</v>
      </c>
      <c r="M1156" s="21"/>
      <c r="P1156">
        <v>25</v>
      </c>
      <c r="Q1156" s="21"/>
      <c r="T1156" s="2">
        <v>0.01</v>
      </c>
      <c r="U1156" s="22">
        <v>42429</v>
      </c>
      <c r="V1156" s="7" t="str">
        <f t="shared" ca="1" si="36"/>
        <v>http://keyinvest-de.ubs.com/DE/Showpage.aspx?pageID=5&amp;wkn=UT6UDK</v>
      </c>
      <c r="W1156" s="7" t="str">
        <f t="shared" ca="1" si="37"/>
        <v>DEUT6UDK=UBSF</v>
      </c>
    </row>
    <row r="1157" spans="1:23">
      <c r="A1157" s="7" t="s">
        <v>18</v>
      </c>
      <c r="B1157" s="7" t="s">
        <v>37</v>
      </c>
      <c r="C1157" t="s">
        <v>802</v>
      </c>
      <c r="D1157" t="s">
        <v>361</v>
      </c>
      <c r="E1157">
        <v>29.2</v>
      </c>
      <c r="F1157" t="s">
        <v>351</v>
      </c>
      <c r="G1157" t="s">
        <v>371</v>
      </c>
      <c r="H1157" s="21"/>
      <c r="I1157" s="22">
        <v>42832</v>
      </c>
      <c r="J1157" s="22">
        <v>42843</v>
      </c>
      <c r="L1157" s="21">
        <v>1</v>
      </c>
      <c r="M1157" s="21"/>
      <c r="P1157">
        <v>30</v>
      </c>
      <c r="Q1157" s="21"/>
      <c r="T1157" s="2">
        <v>0.01</v>
      </c>
      <c r="U1157" s="22">
        <v>42429</v>
      </c>
      <c r="V1157" s="7" t="str">
        <f t="shared" ca="1" si="36"/>
        <v>http://keyinvest-de.ubs.com/DE/Showpage.aspx?pageID=5&amp;wkn=UT60A3</v>
      </c>
      <c r="W1157" s="7" t="str">
        <f t="shared" ca="1" si="37"/>
        <v>DEUT60A3=UBSF</v>
      </c>
    </row>
    <row r="1158" spans="1:23">
      <c r="A1158" s="7" t="s">
        <v>18</v>
      </c>
      <c r="B1158" s="7" t="s">
        <v>37</v>
      </c>
      <c r="C1158" t="s">
        <v>1248</v>
      </c>
      <c r="D1158" t="s">
        <v>361</v>
      </c>
      <c r="E1158">
        <v>26.3</v>
      </c>
      <c r="F1158" t="s">
        <v>351</v>
      </c>
      <c r="G1158" t="s">
        <v>371</v>
      </c>
      <c r="H1158" s="21"/>
      <c r="I1158" s="22">
        <v>42552</v>
      </c>
      <c r="J1158" s="22">
        <v>42559</v>
      </c>
      <c r="L1158" s="21">
        <v>1</v>
      </c>
      <c r="M1158" s="21"/>
      <c r="P1158">
        <v>27</v>
      </c>
      <c r="T1158" s="2">
        <v>5.0000000000000001E-3</v>
      </c>
      <c r="U1158" s="22">
        <v>42429</v>
      </c>
      <c r="V1158" s="7" t="str">
        <f t="shared" ca="1" si="36"/>
        <v>http://keyinvest-de.ubs.com/DE/Showpage.aspx?pageID=5&amp;wkn=UT65D3</v>
      </c>
      <c r="W1158" s="7" t="str">
        <f t="shared" ca="1" si="37"/>
        <v>DEUT65D3=UBSF</v>
      </c>
    </row>
    <row r="1159" spans="1:23">
      <c r="A1159" s="7" t="s">
        <v>18</v>
      </c>
      <c r="B1159" s="7" t="s">
        <v>37</v>
      </c>
      <c r="C1159" t="s">
        <v>1249</v>
      </c>
      <c r="D1159" t="s">
        <v>361</v>
      </c>
      <c r="E1159">
        <v>26.3</v>
      </c>
      <c r="F1159" t="s">
        <v>351</v>
      </c>
      <c r="G1159" t="s">
        <v>371</v>
      </c>
      <c r="H1159" s="21"/>
      <c r="I1159" s="22">
        <v>42769</v>
      </c>
      <c r="J1159" s="22">
        <v>42776</v>
      </c>
      <c r="L1159">
        <v>1</v>
      </c>
      <c r="M1159" s="21"/>
      <c r="P1159">
        <v>27</v>
      </c>
      <c r="T1159" s="2">
        <v>0.01</v>
      </c>
      <c r="U1159" s="22">
        <v>42429</v>
      </c>
      <c r="V1159" s="7" t="str">
        <f t="shared" ca="1" si="36"/>
        <v>http://keyinvest-de.ubs.com/DE/Showpage.aspx?pageID=5&amp;wkn=UT65CR</v>
      </c>
      <c r="W1159" s="7" t="str">
        <f t="shared" ca="1" si="37"/>
        <v>DEUT65CR=UBSF</v>
      </c>
    </row>
    <row r="1160" spans="1:23">
      <c r="A1160" s="7" t="s">
        <v>18</v>
      </c>
      <c r="B1160" s="7" t="s">
        <v>37</v>
      </c>
      <c r="C1160" t="s">
        <v>1250</v>
      </c>
      <c r="D1160" t="s">
        <v>361</v>
      </c>
      <c r="E1160">
        <v>26.3</v>
      </c>
      <c r="F1160" t="s">
        <v>351</v>
      </c>
      <c r="G1160" t="s">
        <v>371</v>
      </c>
      <c r="H1160" s="21"/>
      <c r="I1160" s="22">
        <v>42832</v>
      </c>
      <c r="J1160" s="22">
        <v>42843</v>
      </c>
      <c r="L1160">
        <v>1</v>
      </c>
      <c r="M1160" s="21"/>
      <c r="P1160">
        <v>27</v>
      </c>
      <c r="T1160" s="2">
        <v>0.01</v>
      </c>
      <c r="U1160" s="22">
        <v>42429</v>
      </c>
      <c r="V1160" s="7" t="str">
        <f t="shared" ca="1" si="36"/>
        <v>http://keyinvest-de.ubs.com/DE/Showpage.aspx?pageID=5&amp;wkn=UT6U3D</v>
      </c>
      <c r="W1160" s="7" t="str">
        <f t="shared" ca="1" si="37"/>
        <v>DEUT6U3D=UBSF</v>
      </c>
    </row>
    <row r="1161" spans="1:23">
      <c r="A1161" s="7" t="s">
        <v>18</v>
      </c>
      <c r="B1161" s="7" t="s">
        <v>37</v>
      </c>
      <c r="C1161" t="s">
        <v>1660</v>
      </c>
      <c r="D1161" t="s">
        <v>361</v>
      </c>
      <c r="E1161">
        <v>25.8</v>
      </c>
      <c r="F1161" t="s">
        <v>351</v>
      </c>
      <c r="G1161" t="s">
        <v>371</v>
      </c>
      <c r="H1161" s="21"/>
      <c r="I1161" s="22">
        <v>42587</v>
      </c>
      <c r="J1161" s="22">
        <v>42594</v>
      </c>
      <c r="L1161" s="21">
        <v>1</v>
      </c>
      <c r="M1161" s="21"/>
      <c r="P1161">
        <v>26</v>
      </c>
      <c r="T1161" s="2">
        <v>5.0000000000000001E-3</v>
      </c>
      <c r="U1161" s="22">
        <v>42429</v>
      </c>
      <c r="V1161" s="7" t="str">
        <f t="shared" ca="1" si="36"/>
        <v>http://keyinvest-de.ubs.com/DE/Showpage.aspx?pageID=5&amp;wkn=UT63PH</v>
      </c>
      <c r="W1161" s="7" t="str">
        <f t="shared" ca="1" si="37"/>
        <v>DEUT63PH=UBSF</v>
      </c>
    </row>
    <row r="1162" spans="1:23">
      <c r="A1162" s="7" t="s">
        <v>18</v>
      </c>
      <c r="B1162" s="7" t="s">
        <v>37</v>
      </c>
      <c r="C1162" t="s">
        <v>1661</v>
      </c>
      <c r="D1162" t="s">
        <v>361</v>
      </c>
      <c r="E1162">
        <v>25.8</v>
      </c>
      <c r="F1162" t="s">
        <v>351</v>
      </c>
      <c r="G1162" t="s">
        <v>371</v>
      </c>
      <c r="H1162" s="21"/>
      <c r="I1162" s="22">
        <v>42797</v>
      </c>
      <c r="J1162" s="22">
        <v>42804</v>
      </c>
      <c r="L1162" s="21">
        <v>1</v>
      </c>
      <c r="M1162" s="21"/>
      <c r="P1162">
        <v>26</v>
      </c>
      <c r="T1162" s="2">
        <v>0.01</v>
      </c>
      <c r="U1162" s="22">
        <v>42429</v>
      </c>
      <c r="V1162" s="7" t="str">
        <f t="shared" ca="1" si="36"/>
        <v>http://keyinvest-de.ubs.com/DE/Showpage.aspx?pageID=5&amp;wkn=UT7JG7</v>
      </c>
      <c r="W1162" s="7" t="str">
        <f t="shared" ca="1" si="37"/>
        <v>DEUT7JG7=UBSF</v>
      </c>
    </row>
    <row r="1163" spans="1:23">
      <c r="A1163" s="7" t="s">
        <v>18</v>
      </c>
      <c r="B1163" s="7" t="s">
        <v>37</v>
      </c>
      <c r="C1163" t="s">
        <v>1662</v>
      </c>
      <c r="D1163" t="s">
        <v>361</v>
      </c>
      <c r="E1163">
        <v>25.8</v>
      </c>
      <c r="F1163" t="s">
        <v>351</v>
      </c>
      <c r="G1163" t="s">
        <v>371</v>
      </c>
      <c r="H1163" s="21"/>
      <c r="I1163" s="22">
        <v>42888</v>
      </c>
      <c r="J1163" s="22">
        <v>42895</v>
      </c>
      <c r="L1163" s="21">
        <v>1</v>
      </c>
      <c r="M1163" s="21"/>
      <c r="P1163">
        <v>26</v>
      </c>
      <c r="T1163" s="2">
        <v>0.01</v>
      </c>
      <c r="U1163" s="22">
        <v>42429</v>
      </c>
      <c r="V1163" s="7" t="str">
        <f t="shared" ca="1" si="36"/>
        <v>http://keyinvest-de.ubs.com/DE/Showpage.aspx?pageID=5&amp;wkn=UT7JFV</v>
      </c>
      <c r="W1163" s="7" t="str">
        <f t="shared" ca="1" si="37"/>
        <v>DEUT7JFV=UBSF</v>
      </c>
    </row>
    <row r="1164" spans="1:23">
      <c r="A1164" s="7" t="s">
        <v>18</v>
      </c>
      <c r="B1164" s="7" t="s">
        <v>37</v>
      </c>
      <c r="C1164" t="s">
        <v>836</v>
      </c>
      <c r="D1164" t="s">
        <v>65</v>
      </c>
      <c r="E1164">
        <v>91.51</v>
      </c>
      <c r="F1164" t="s">
        <v>7</v>
      </c>
      <c r="G1164" t="s">
        <v>20</v>
      </c>
      <c r="H1164" s="21"/>
      <c r="I1164" s="22">
        <v>42552</v>
      </c>
      <c r="J1164" s="22">
        <v>42559</v>
      </c>
      <c r="L1164" s="21">
        <v>1</v>
      </c>
      <c r="M1164" s="21"/>
      <c r="P1164">
        <v>85</v>
      </c>
      <c r="T1164" s="2">
        <v>5.0000000000000001E-3</v>
      </c>
      <c r="U1164" s="22">
        <v>42429</v>
      </c>
      <c r="V1164" s="7" t="str">
        <f t="shared" ca="1" si="36"/>
        <v>http://keyinvest-de.ubs.com/DE/Showpage.aspx?pageID=5&amp;wkn=UT6Z9C</v>
      </c>
      <c r="W1164" s="7" t="str">
        <f t="shared" ca="1" si="37"/>
        <v>DEUT6Z9C=UBSF</v>
      </c>
    </row>
    <row r="1165" spans="1:23">
      <c r="A1165" s="7" t="s">
        <v>18</v>
      </c>
      <c r="B1165" s="7" t="s">
        <v>37</v>
      </c>
      <c r="C1165" t="s">
        <v>837</v>
      </c>
      <c r="D1165" t="s">
        <v>65</v>
      </c>
      <c r="E1165">
        <v>91.51</v>
      </c>
      <c r="F1165" t="s">
        <v>7</v>
      </c>
      <c r="G1165" t="s">
        <v>20</v>
      </c>
      <c r="H1165" s="21"/>
      <c r="I1165" s="22">
        <v>42769</v>
      </c>
      <c r="J1165" s="22">
        <v>42776</v>
      </c>
      <c r="L1165" s="21">
        <v>1</v>
      </c>
      <c r="M1165" s="21"/>
      <c r="P1165">
        <v>85</v>
      </c>
      <c r="T1165" s="2">
        <v>0.01</v>
      </c>
      <c r="U1165" s="22">
        <v>42429</v>
      </c>
      <c r="V1165" s="7" t="str">
        <f t="shared" ca="1" si="36"/>
        <v>http://keyinvest-de.ubs.com/DE/Showpage.aspx?pageID=5&amp;wkn=UT6UDJ</v>
      </c>
      <c r="W1165" s="7" t="str">
        <f t="shared" ca="1" si="37"/>
        <v>DEUT6UDJ=UBSF</v>
      </c>
    </row>
    <row r="1166" spans="1:23">
      <c r="A1166" s="7" t="s">
        <v>18</v>
      </c>
      <c r="B1166" s="7" t="s">
        <v>37</v>
      </c>
      <c r="C1166" t="s">
        <v>838</v>
      </c>
      <c r="D1166" t="s">
        <v>65</v>
      </c>
      <c r="E1166">
        <v>91.51</v>
      </c>
      <c r="F1166" t="s">
        <v>7</v>
      </c>
      <c r="G1166" t="s">
        <v>20</v>
      </c>
      <c r="H1166" s="21"/>
      <c r="I1166" s="22">
        <v>42832</v>
      </c>
      <c r="J1166" s="22">
        <v>42843</v>
      </c>
      <c r="L1166" s="21">
        <v>1</v>
      </c>
      <c r="M1166" s="21"/>
      <c r="P1166">
        <v>80</v>
      </c>
      <c r="T1166" s="2">
        <v>0.01</v>
      </c>
      <c r="U1166" s="22">
        <v>42429</v>
      </c>
      <c r="V1166" s="7" t="str">
        <f t="shared" ca="1" si="36"/>
        <v>http://keyinvest-de.ubs.com/DE/Showpage.aspx?pageID=5&amp;wkn=UT7N1Z</v>
      </c>
      <c r="W1166" s="7" t="str">
        <f t="shared" ca="1" si="37"/>
        <v>DEUT7N1Z=UBSF</v>
      </c>
    </row>
    <row r="1167" spans="1:23">
      <c r="A1167" s="7" t="s">
        <v>18</v>
      </c>
      <c r="B1167" s="7" t="s">
        <v>37</v>
      </c>
      <c r="C1167" t="s">
        <v>839</v>
      </c>
      <c r="D1167" t="s">
        <v>65</v>
      </c>
      <c r="E1167">
        <v>91.51</v>
      </c>
      <c r="F1167" t="s">
        <v>7</v>
      </c>
      <c r="G1167" t="s">
        <v>20</v>
      </c>
      <c r="H1167" s="21"/>
      <c r="I1167" s="22">
        <v>42832</v>
      </c>
      <c r="J1167" s="22">
        <v>42843</v>
      </c>
      <c r="L1167" s="21">
        <v>1</v>
      </c>
      <c r="M1167" s="21"/>
      <c r="P1167">
        <v>95</v>
      </c>
      <c r="T1167" s="2">
        <v>0.01</v>
      </c>
      <c r="U1167" s="22">
        <v>42429</v>
      </c>
      <c r="V1167" s="7" t="str">
        <f t="shared" ca="1" si="36"/>
        <v>http://keyinvest-de.ubs.com/DE/Showpage.aspx?pageID=5&amp;wkn=UT6V6Y</v>
      </c>
      <c r="W1167" s="7" t="str">
        <f t="shared" ca="1" si="37"/>
        <v>DEUT6V6Y=UBSF</v>
      </c>
    </row>
    <row r="1168" spans="1:23">
      <c r="A1168" s="7" t="s">
        <v>18</v>
      </c>
      <c r="B1168" s="7" t="s">
        <v>37</v>
      </c>
      <c r="C1168" t="s">
        <v>1663</v>
      </c>
      <c r="D1168" t="s">
        <v>65</v>
      </c>
      <c r="E1168">
        <v>91.3</v>
      </c>
      <c r="F1168" t="s">
        <v>7</v>
      </c>
      <c r="G1168" t="s">
        <v>20</v>
      </c>
      <c r="H1168" s="21"/>
      <c r="I1168" s="22">
        <v>42587</v>
      </c>
      <c r="J1168" s="22">
        <v>42594</v>
      </c>
      <c r="L1168">
        <v>1</v>
      </c>
      <c r="M1168" s="21"/>
      <c r="P1168">
        <v>90</v>
      </c>
      <c r="T1168" s="2">
        <v>5.0000000000000001E-3</v>
      </c>
      <c r="U1168" s="22">
        <v>42429</v>
      </c>
      <c r="V1168" s="7" t="str">
        <f t="shared" ca="1" si="36"/>
        <v>http://keyinvest-de.ubs.com/DE/Showpage.aspx?pageID=5&amp;wkn=UT6QTF</v>
      </c>
      <c r="W1168" s="7" t="str">
        <f t="shared" ca="1" si="37"/>
        <v>DEUT6QTF=UBSF</v>
      </c>
    </row>
    <row r="1169" spans="1:23">
      <c r="A1169" s="7" t="s">
        <v>18</v>
      </c>
      <c r="B1169" s="7" t="s">
        <v>37</v>
      </c>
      <c r="C1169" t="s">
        <v>1664</v>
      </c>
      <c r="D1169" t="s">
        <v>65</v>
      </c>
      <c r="E1169">
        <v>91.3</v>
      </c>
      <c r="F1169" t="s">
        <v>7</v>
      </c>
      <c r="G1169" t="s">
        <v>20</v>
      </c>
      <c r="H1169" s="21"/>
      <c r="I1169" s="22">
        <v>42797</v>
      </c>
      <c r="J1169" s="22">
        <v>42804</v>
      </c>
      <c r="L1169" s="21">
        <v>1</v>
      </c>
      <c r="M1169" s="21"/>
      <c r="P1169">
        <v>90</v>
      </c>
      <c r="T1169" s="2">
        <v>0.01</v>
      </c>
      <c r="U1169" s="22">
        <v>42429</v>
      </c>
      <c r="V1169" s="7" t="str">
        <f t="shared" ca="1" si="36"/>
        <v>http://keyinvest-de.ubs.com/DE/Showpage.aspx?pageID=5&amp;wkn=UT6R5F</v>
      </c>
      <c r="W1169" s="7" t="str">
        <f t="shared" ca="1" si="37"/>
        <v>DEUT6R5F=UBSF</v>
      </c>
    </row>
    <row r="1170" spans="1:23">
      <c r="A1170" s="7" t="s">
        <v>18</v>
      </c>
      <c r="B1170" s="7" t="s">
        <v>37</v>
      </c>
      <c r="C1170" t="s">
        <v>1665</v>
      </c>
      <c r="D1170" t="s">
        <v>65</v>
      </c>
      <c r="E1170">
        <v>91.3</v>
      </c>
      <c r="F1170" t="s">
        <v>7</v>
      </c>
      <c r="G1170" t="s">
        <v>20</v>
      </c>
      <c r="H1170" s="21"/>
      <c r="I1170" s="22">
        <v>42888</v>
      </c>
      <c r="J1170" s="22">
        <v>42895</v>
      </c>
      <c r="L1170" s="21">
        <v>1</v>
      </c>
      <c r="M1170" s="21"/>
      <c r="P1170">
        <v>90</v>
      </c>
      <c r="T1170" s="2">
        <v>0.01</v>
      </c>
      <c r="U1170" s="22">
        <v>42429</v>
      </c>
      <c r="V1170" s="7" t="str">
        <f t="shared" ca="1" si="36"/>
        <v>http://keyinvest-de.ubs.com/DE/Showpage.aspx?pageID=5&amp;wkn=UT7SNJ</v>
      </c>
      <c r="W1170" s="7" t="str">
        <f t="shared" ca="1" si="37"/>
        <v>DEUT7SNJ=UBSF</v>
      </c>
    </row>
    <row r="1171" spans="1:23">
      <c r="A1171" s="7" t="s">
        <v>18</v>
      </c>
      <c r="B1171" s="7" t="s">
        <v>37</v>
      </c>
      <c r="C1171" t="s">
        <v>840</v>
      </c>
      <c r="D1171" t="s">
        <v>92</v>
      </c>
      <c r="E1171">
        <v>63.05</v>
      </c>
      <c r="F1171" t="s">
        <v>111</v>
      </c>
      <c r="G1171" t="s">
        <v>112</v>
      </c>
      <c r="H1171" s="21"/>
      <c r="I1171" s="22">
        <v>42552</v>
      </c>
      <c r="J1171" s="22">
        <v>42559</v>
      </c>
      <c r="L1171" s="21">
        <v>1</v>
      </c>
      <c r="M1171" s="21"/>
      <c r="P1171">
        <v>60</v>
      </c>
      <c r="T1171" s="2">
        <v>5.0000000000000001E-3</v>
      </c>
      <c r="U1171" s="22">
        <v>42429</v>
      </c>
      <c r="V1171" s="7" t="str">
        <f t="shared" ca="1" si="36"/>
        <v>http://keyinvest-de.ubs.com/DE/Showpage.aspx?pageID=5&amp;wkn=UT652T</v>
      </c>
      <c r="W1171" s="7" t="str">
        <f t="shared" ca="1" si="37"/>
        <v>DEUT652T=UBSF</v>
      </c>
    </row>
    <row r="1172" spans="1:23">
      <c r="A1172" s="7" t="s">
        <v>18</v>
      </c>
      <c r="B1172" s="7" t="s">
        <v>37</v>
      </c>
      <c r="C1172" t="s">
        <v>841</v>
      </c>
      <c r="D1172" t="s">
        <v>92</v>
      </c>
      <c r="E1172">
        <v>63.05</v>
      </c>
      <c r="F1172" t="s">
        <v>111</v>
      </c>
      <c r="G1172" t="s">
        <v>112</v>
      </c>
      <c r="H1172" s="21"/>
      <c r="I1172" s="22">
        <v>42769</v>
      </c>
      <c r="J1172" s="22">
        <v>42776</v>
      </c>
      <c r="L1172">
        <v>1</v>
      </c>
      <c r="M1172" s="21"/>
      <c r="P1172">
        <v>60</v>
      </c>
      <c r="T1172" s="2">
        <v>0.01</v>
      </c>
      <c r="U1172" s="22">
        <v>42429</v>
      </c>
      <c r="V1172" s="7" t="str">
        <f t="shared" ca="1" si="36"/>
        <v>http://keyinvest-de.ubs.com/DE/Showpage.aspx?pageID=5&amp;wkn=UT6UUY</v>
      </c>
      <c r="W1172" s="7" t="str">
        <f t="shared" ca="1" si="37"/>
        <v>DEUT6UUY=UBSF</v>
      </c>
    </row>
    <row r="1173" spans="1:23">
      <c r="A1173" s="7" t="s">
        <v>18</v>
      </c>
      <c r="B1173" s="7" t="s">
        <v>37</v>
      </c>
      <c r="C1173" t="s">
        <v>842</v>
      </c>
      <c r="D1173" t="s">
        <v>92</v>
      </c>
      <c r="E1173">
        <v>63.05</v>
      </c>
      <c r="F1173" t="s">
        <v>111</v>
      </c>
      <c r="G1173" t="s">
        <v>112</v>
      </c>
      <c r="H1173" s="21"/>
      <c r="I1173" s="22">
        <v>42832</v>
      </c>
      <c r="J1173" s="22">
        <v>42843</v>
      </c>
      <c r="L1173">
        <v>1</v>
      </c>
      <c r="M1173" s="21"/>
      <c r="P1173">
        <v>50</v>
      </c>
      <c r="T1173" s="2">
        <v>0.01</v>
      </c>
      <c r="U1173" s="22">
        <v>42429</v>
      </c>
      <c r="V1173" s="7" t="str">
        <f t="shared" ca="1" si="36"/>
        <v>http://keyinvest-de.ubs.com/DE/Showpage.aspx?pageID=5&amp;wkn=UT6535</v>
      </c>
      <c r="W1173" s="7" t="str">
        <f t="shared" ca="1" si="37"/>
        <v>DEUT6535=UBSF</v>
      </c>
    </row>
    <row r="1174" spans="1:23">
      <c r="A1174" s="7" t="s">
        <v>18</v>
      </c>
      <c r="B1174" s="7" t="s">
        <v>37</v>
      </c>
      <c r="C1174" t="s">
        <v>843</v>
      </c>
      <c r="D1174" t="s">
        <v>92</v>
      </c>
      <c r="E1174">
        <v>63.05</v>
      </c>
      <c r="F1174" t="s">
        <v>111</v>
      </c>
      <c r="G1174" t="s">
        <v>112</v>
      </c>
      <c r="H1174" s="21"/>
      <c r="I1174" s="22">
        <v>42832</v>
      </c>
      <c r="J1174" s="22">
        <v>42843</v>
      </c>
      <c r="L1174">
        <v>1</v>
      </c>
      <c r="M1174" s="21"/>
      <c r="P1174">
        <v>65</v>
      </c>
      <c r="T1174" s="2">
        <v>0.01</v>
      </c>
      <c r="U1174" s="22">
        <v>42429</v>
      </c>
      <c r="V1174" s="7" t="str">
        <f t="shared" ca="1" si="36"/>
        <v>http://keyinvest-de.ubs.com/DE/Showpage.aspx?pageID=5&amp;wkn=UT7J03</v>
      </c>
      <c r="W1174" s="7" t="str">
        <f t="shared" ca="1" si="37"/>
        <v>DEUT7J03=UBSF</v>
      </c>
    </row>
    <row r="1175" spans="1:23">
      <c r="A1175" s="7" t="s">
        <v>18</v>
      </c>
      <c r="B1175" s="7" t="s">
        <v>37</v>
      </c>
      <c r="C1175" t="s">
        <v>1666</v>
      </c>
      <c r="D1175" t="s">
        <v>92</v>
      </c>
      <c r="E1175">
        <v>57</v>
      </c>
      <c r="F1175" t="s">
        <v>111</v>
      </c>
      <c r="G1175" t="s">
        <v>112</v>
      </c>
      <c r="H1175" s="21"/>
      <c r="I1175" s="22">
        <v>42587</v>
      </c>
      <c r="J1175" s="22">
        <v>42594</v>
      </c>
      <c r="L1175">
        <v>1</v>
      </c>
      <c r="M1175" s="21"/>
      <c r="P1175">
        <v>55</v>
      </c>
      <c r="T1175" s="2">
        <v>5.0000000000000001E-3</v>
      </c>
      <c r="U1175" s="22">
        <v>42429</v>
      </c>
      <c r="V1175" s="7" t="str">
        <f t="shared" ca="1" si="36"/>
        <v>http://keyinvest-de.ubs.com/DE/Showpage.aspx?pageID=5&amp;wkn=UT6N08</v>
      </c>
      <c r="W1175" s="7" t="str">
        <f t="shared" ca="1" si="37"/>
        <v>DEUT6N08=UBSF</v>
      </c>
    </row>
    <row r="1176" spans="1:23">
      <c r="A1176" s="7" t="s">
        <v>18</v>
      </c>
      <c r="B1176" s="7" t="s">
        <v>37</v>
      </c>
      <c r="C1176" t="s">
        <v>1667</v>
      </c>
      <c r="D1176" t="s">
        <v>92</v>
      </c>
      <c r="E1176">
        <v>57</v>
      </c>
      <c r="F1176" t="s">
        <v>111</v>
      </c>
      <c r="G1176" t="s">
        <v>112</v>
      </c>
      <c r="H1176" s="21"/>
      <c r="I1176" s="22">
        <v>42797</v>
      </c>
      <c r="J1176" s="22">
        <v>42804</v>
      </c>
      <c r="L1176">
        <v>1</v>
      </c>
      <c r="M1176" s="21"/>
      <c r="P1176">
        <v>55</v>
      </c>
      <c r="T1176" s="2">
        <v>0.01</v>
      </c>
      <c r="U1176" s="22">
        <v>42429</v>
      </c>
      <c r="V1176" s="7" t="str">
        <f t="shared" ca="1" si="36"/>
        <v>http://keyinvest-de.ubs.com/DE/Showpage.aspx?pageID=5&amp;wkn=UT67T2</v>
      </c>
      <c r="W1176" s="7" t="str">
        <f t="shared" ca="1" si="37"/>
        <v>DEUT67T2=UBSF</v>
      </c>
    </row>
    <row r="1177" spans="1:23">
      <c r="A1177" s="7" t="s">
        <v>18</v>
      </c>
      <c r="B1177" s="7" t="s">
        <v>37</v>
      </c>
      <c r="C1177" t="s">
        <v>1668</v>
      </c>
      <c r="D1177" t="s">
        <v>92</v>
      </c>
      <c r="E1177">
        <v>57</v>
      </c>
      <c r="F1177" t="s">
        <v>111</v>
      </c>
      <c r="G1177" t="s">
        <v>112</v>
      </c>
      <c r="H1177" s="21"/>
      <c r="I1177" s="22">
        <v>42888</v>
      </c>
      <c r="J1177" s="22">
        <v>42895</v>
      </c>
      <c r="L1177">
        <v>1</v>
      </c>
      <c r="M1177" s="21"/>
      <c r="P1177">
        <v>55</v>
      </c>
      <c r="T1177" s="2">
        <v>0.01</v>
      </c>
      <c r="U1177" s="22">
        <v>42429</v>
      </c>
      <c r="V1177" s="7" t="str">
        <f t="shared" ca="1" si="36"/>
        <v>http://keyinvest-de.ubs.com/DE/Showpage.aspx?pageID=5&amp;wkn=UT684Q</v>
      </c>
      <c r="W1177" s="7" t="str">
        <f t="shared" ca="1" si="37"/>
        <v>DEUT684Q=UBSF</v>
      </c>
    </row>
    <row r="1178" spans="1:23">
      <c r="A1178" s="7" t="s">
        <v>18</v>
      </c>
      <c r="B1178" s="7" t="s">
        <v>37</v>
      </c>
      <c r="C1178" t="s">
        <v>613</v>
      </c>
      <c r="D1178" t="s">
        <v>0</v>
      </c>
      <c r="E1178">
        <v>165</v>
      </c>
      <c r="F1178" t="s">
        <v>22</v>
      </c>
      <c r="G1178" t="s">
        <v>23</v>
      </c>
      <c r="H1178" s="21"/>
      <c r="I1178" s="22">
        <v>42552</v>
      </c>
      <c r="J1178" s="22">
        <v>42559</v>
      </c>
      <c r="L1178">
        <v>1</v>
      </c>
      <c r="M1178" s="21"/>
      <c r="P1178">
        <v>160</v>
      </c>
      <c r="T1178" s="2">
        <v>5.0000000000000001E-3</v>
      </c>
      <c r="U1178" s="22">
        <v>42429</v>
      </c>
      <c r="V1178" s="7" t="str">
        <f t="shared" ca="1" si="36"/>
        <v>http://keyinvest-de.ubs.com/DE/Showpage.aspx?pageID=5&amp;wkn=UT6ULD</v>
      </c>
      <c r="W1178" s="7" t="str">
        <f t="shared" ca="1" si="37"/>
        <v>DEUT6ULD=UBSF</v>
      </c>
    </row>
    <row r="1179" spans="1:23">
      <c r="A1179" s="7" t="s">
        <v>18</v>
      </c>
      <c r="B1179" s="7" t="s">
        <v>37</v>
      </c>
      <c r="C1179" t="s">
        <v>614</v>
      </c>
      <c r="D1179" t="s">
        <v>0</v>
      </c>
      <c r="E1179">
        <v>165</v>
      </c>
      <c r="F1179" t="s">
        <v>22</v>
      </c>
      <c r="G1179" t="s">
        <v>23</v>
      </c>
      <c r="H1179" s="21"/>
      <c r="I1179" s="22">
        <v>42769</v>
      </c>
      <c r="J1179" s="22">
        <v>42776</v>
      </c>
      <c r="L1179">
        <v>1</v>
      </c>
      <c r="M1179" s="21"/>
      <c r="P1179">
        <v>165</v>
      </c>
      <c r="Q1179" s="21"/>
      <c r="T1179" s="2">
        <v>0.01</v>
      </c>
      <c r="U1179" s="22">
        <v>42429</v>
      </c>
      <c r="V1179" s="7" t="str">
        <f t="shared" ca="1" si="36"/>
        <v>http://keyinvest-de.ubs.com/DE/Showpage.aspx?pageID=5&amp;wkn=UT60GX</v>
      </c>
      <c r="W1179" s="7" t="str">
        <f t="shared" ca="1" si="37"/>
        <v>DEUT60GX=UBSF</v>
      </c>
    </row>
    <row r="1180" spans="1:23">
      <c r="A1180" s="7" t="s">
        <v>18</v>
      </c>
      <c r="B1180" s="7" t="s">
        <v>37</v>
      </c>
      <c r="C1180" t="s">
        <v>615</v>
      </c>
      <c r="D1180" t="s">
        <v>0</v>
      </c>
      <c r="E1180">
        <v>165</v>
      </c>
      <c r="F1180" t="s">
        <v>22</v>
      </c>
      <c r="G1180" t="s">
        <v>23</v>
      </c>
      <c r="H1180" s="21"/>
      <c r="I1180" s="22">
        <v>42832</v>
      </c>
      <c r="J1180" s="22">
        <v>42843</v>
      </c>
      <c r="L1180">
        <v>1</v>
      </c>
      <c r="M1180" s="21"/>
      <c r="P1180">
        <v>150</v>
      </c>
      <c r="Q1180" s="21"/>
      <c r="T1180" s="2">
        <v>0.01</v>
      </c>
      <c r="U1180" s="22">
        <v>42429</v>
      </c>
      <c r="V1180" s="7" t="str">
        <f t="shared" ca="1" si="36"/>
        <v>http://keyinvest-de.ubs.com/DE/Showpage.aspx?pageID=5&amp;wkn=UT60H9</v>
      </c>
      <c r="W1180" s="7" t="str">
        <f t="shared" ca="1" si="37"/>
        <v>DEUT60H9=UBSF</v>
      </c>
    </row>
    <row r="1181" spans="1:23">
      <c r="A1181" s="7" t="s">
        <v>18</v>
      </c>
      <c r="B1181" s="7" t="s">
        <v>37</v>
      </c>
      <c r="C1181" t="s">
        <v>616</v>
      </c>
      <c r="D1181" t="s">
        <v>0</v>
      </c>
      <c r="E1181">
        <v>165</v>
      </c>
      <c r="F1181" t="s">
        <v>22</v>
      </c>
      <c r="G1181" t="s">
        <v>23</v>
      </c>
      <c r="H1181" s="21"/>
      <c r="I1181" s="22">
        <v>42832</v>
      </c>
      <c r="J1181" s="22">
        <v>42843</v>
      </c>
      <c r="L1181">
        <v>1</v>
      </c>
      <c r="M1181" s="21"/>
      <c r="P1181">
        <v>165</v>
      </c>
      <c r="T1181" s="2">
        <v>0.01</v>
      </c>
      <c r="U1181" s="22">
        <v>42429</v>
      </c>
      <c r="V1181" s="7" t="str">
        <f t="shared" ca="1" si="36"/>
        <v>http://keyinvest-de.ubs.com/DE/Showpage.aspx?pageID=5&amp;wkn=UT6ZC3</v>
      </c>
      <c r="W1181" s="7" t="str">
        <f t="shared" ca="1" si="37"/>
        <v>DEUT6ZC3=UBSF</v>
      </c>
    </row>
    <row r="1182" spans="1:23">
      <c r="A1182" s="7" t="s">
        <v>18</v>
      </c>
      <c r="B1182" s="7" t="s">
        <v>37</v>
      </c>
      <c r="C1182" t="s">
        <v>1669</v>
      </c>
      <c r="D1182" t="s">
        <v>0</v>
      </c>
      <c r="E1182">
        <v>148.19999999999999</v>
      </c>
      <c r="F1182" t="s">
        <v>22</v>
      </c>
      <c r="G1182" t="s">
        <v>23</v>
      </c>
      <c r="H1182" s="21"/>
      <c r="I1182" s="22">
        <v>42587</v>
      </c>
      <c r="J1182" s="22">
        <v>42594</v>
      </c>
      <c r="L1182">
        <v>1</v>
      </c>
      <c r="M1182" s="21"/>
      <c r="P1182">
        <v>150</v>
      </c>
      <c r="T1182" s="2">
        <v>5.0000000000000001E-3</v>
      </c>
      <c r="U1182" s="22">
        <v>42429</v>
      </c>
      <c r="V1182" s="7" t="str">
        <f t="shared" ca="1" si="36"/>
        <v>http://keyinvest-de.ubs.com/DE/Showpage.aspx?pageID=5&amp;wkn=UT6852</v>
      </c>
      <c r="W1182" s="7" t="str">
        <f t="shared" ca="1" si="37"/>
        <v>DEUT6852=UBSF</v>
      </c>
    </row>
    <row r="1183" spans="1:23">
      <c r="A1183" s="7" t="s">
        <v>18</v>
      </c>
      <c r="B1183" s="7" t="s">
        <v>37</v>
      </c>
      <c r="C1183" t="s">
        <v>1670</v>
      </c>
      <c r="D1183" t="s">
        <v>0</v>
      </c>
      <c r="E1183">
        <v>148.19999999999999</v>
      </c>
      <c r="F1183" t="s">
        <v>22</v>
      </c>
      <c r="G1183" t="s">
        <v>23</v>
      </c>
      <c r="H1183" s="21"/>
      <c r="I1183" s="22">
        <v>42797</v>
      </c>
      <c r="J1183" s="22">
        <v>42804</v>
      </c>
      <c r="L1183" s="21">
        <v>1</v>
      </c>
      <c r="M1183" s="21"/>
      <c r="P1183">
        <v>150</v>
      </c>
      <c r="T1183" s="2">
        <v>0.01</v>
      </c>
      <c r="U1183" s="22">
        <v>42429</v>
      </c>
      <c r="V1183" s="7" t="str">
        <f t="shared" ca="1" si="36"/>
        <v>http://keyinvest-de.ubs.com/DE/Showpage.aspx?pageID=5&amp;wkn=UT6XXL</v>
      </c>
      <c r="W1183" s="7" t="str">
        <f t="shared" ca="1" si="37"/>
        <v>DEUT6XXL=UBSF</v>
      </c>
    </row>
    <row r="1184" spans="1:23">
      <c r="A1184" s="7" t="s">
        <v>18</v>
      </c>
      <c r="B1184" s="7" t="s">
        <v>37</v>
      </c>
      <c r="C1184" t="s">
        <v>1671</v>
      </c>
      <c r="D1184" t="s">
        <v>0</v>
      </c>
      <c r="E1184">
        <v>148.19999999999999</v>
      </c>
      <c r="F1184" t="s">
        <v>22</v>
      </c>
      <c r="G1184" t="s">
        <v>23</v>
      </c>
      <c r="H1184" s="21"/>
      <c r="I1184" s="22">
        <v>42888</v>
      </c>
      <c r="J1184" s="22">
        <v>42895</v>
      </c>
      <c r="L1184" s="21">
        <v>1</v>
      </c>
      <c r="M1184" s="21"/>
      <c r="P1184">
        <v>150</v>
      </c>
      <c r="T1184" s="2">
        <v>0.01</v>
      </c>
      <c r="U1184" s="22">
        <v>42429</v>
      </c>
      <c r="V1184" s="7" t="str">
        <f t="shared" ca="1" si="36"/>
        <v>http://keyinvest-de.ubs.com/DE/Showpage.aspx?pageID=5&amp;wkn=UT67SQ</v>
      </c>
      <c r="W1184" s="7" t="str">
        <f t="shared" ca="1" si="37"/>
        <v>DEUT67SQ=UBSF</v>
      </c>
    </row>
    <row r="1185" spans="1:23">
      <c r="A1185" s="7" t="s">
        <v>18</v>
      </c>
      <c r="B1185" s="7" t="s">
        <v>37</v>
      </c>
      <c r="C1185" t="s">
        <v>617</v>
      </c>
      <c r="D1185" t="s">
        <v>93</v>
      </c>
      <c r="E1185">
        <v>3.9</v>
      </c>
      <c r="F1185" t="s">
        <v>113</v>
      </c>
      <c r="G1185" t="s">
        <v>114</v>
      </c>
      <c r="H1185" s="21"/>
      <c r="I1185" s="22">
        <v>42552</v>
      </c>
      <c r="J1185" s="22">
        <v>42559</v>
      </c>
      <c r="L1185" s="21">
        <v>1</v>
      </c>
      <c r="M1185" s="21"/>
      <c r="P1185">
        <v>3</v>
      </c>
      <c r="T1185" s="2">
        <v>5.0000000000000001E-3</v>
      </c>
      <c r="U1185" s="22">
        <v>42429</v>
      </c>
      <c r="V1185" s="7" t="str">
        <f t="shared" ca="1" si="36"/>
        <v>http://keyinvest-de.ubs.com/DE/Showpage.aspx?pageID=5&amp;wkn=UT6ZBR</v>
      </c>
      <c r="W1185" s="7" t="str">
        <f t="shared" ca="1" si="37"/>
        <v>DEUT6ZBR=UBSF</v>
      </c>
    </row>
    <row r="1186" spans="1:23">
      <c r="A1186" s="7" t="s">
        <v>18</v>
      </c>
      <c r="B1186" s="7" t="s">
        <v>37</v>
      </c>
      <c r="C1186" t="s">
        <v>618</v>
      </c>
      <c r="D1186" t="s">
        <v>93</v>
      </c>
      <c r="E1186">
        <v>3.9</v>
      </c>
      <c r="F1186" t="s">
        <v>113</v>
      </c>
      <c r="G1186" t="s">
        <v>114</v>
      </c>
      <c r="H1186" s="21"/>
      <c r="I1186" s="22">
        <v>42769</v>
      </c>
      <c r="J1186" s="22">
        <v>42776</v>
      </c>
      <c r="L1186" s="21">
        <v>1</v>
      </c>
      <c r="M1186" s="21"/>
      <c r="P1186">
        <v>3.5</v>
      </c>
      <c r="T1186" s="2">
        <v>0.01</v>
      </c>
      <c r="U1186" s="22">
        <v>42429</v>
      </c>
      <c r="V1186" s="7" t="str">
        <f t="shared" ca="1" si="36"/>
        <v>http://keyinvest-de.ubs.com/DE/Showpage.aspx?pageID=5&amp;wkn=UT7MZL</v>
      </c>
      <c r="W1186" s="7" t="str">
        <f t="shared" ca="1" si="37"/>
        <v>DEUT7MZL=UBSF</v>
      </c>
    </row>
    <row r="1187" spans="1:23">
      <c r="A1187" s="7" t="s">
        <v>18</v>
      </c>
      <c r="B1187" s="7" t="s">
        <v>37</v>
      </c>
      <c r="C1187" t="s">
        <v>619</v>
      </c>
      <c r="D1187" t="s">
        <v>93</v>
      </c>
      <c r="E1187">
        <v>3.9</v>
      </c>
      <c r="F1187" t="s">
        <v>113</v>
      </c>
      <c r="G1187" t="s">
        <v>114</v>
      </c>
      <c r="H1187" s="21"/>
      <c r="I1187" s="22">
        <v>42832</v>
      </c>
      <c r="J1187" s="22">
        <v>42843</v>
      </c>
      <c r="L1187">
        <v>1</v>
      </c>
      <c r="M1187" s="21"/>
      <c r="P1187">
        <v>3</v>
      </c>
      <c r="T1187" s="2">
        <v>0.01</v>
      </c>
      <c r="U1187" s="22">
        <v>42429</v>
      </c>
      <c r="V1187" s="7" t="str">
        <f t="shared" ca="1" si="36"/>
        <v>http://keyinvest-de.ubs.com/DE/Showpage.aspx?pageID=5&amp;wkn=UT7MZM</v>
      </c>
      <c r="W1187" s="7" t="str">
        <f t="shared" ca="1" si="37"/>
        <v>DEUT7MZM=UBSF</v>
      </c>
    </row>
    <row r="1188" spans="1:23">
      <c r="A1188" s="7" t="s">
        <v>18</v>
      </c>
      <c r="B1188" s="7" t="s">
        <v>37</v>
      </c>
      <c r="C1188" t="s">
        <v>620</v>
      </c>
      <c r="D1188" t="s">
        <v>93</v>
      </c>
      <c r="E1188">
        <v>3.9</v>
      </c>
      <c r="F1188" t="s">
        <v>113</v>
      </c>
      <c r="G1188" t="s">
        <v>114</v>
      </c>
      <c r="H1188" s="21"/>
      <c r="I1188" s="22">
        <v>42832</v>
      </c>
      <c r="J1188" s="22">
        <v>42843</v>
      </c>
      <c r="L1188">
        <v>1</v>
      </c>
      <c r="M1188" s="21"/>
      <c r="P1188">
        <v>4</v>
      </c>
      <c r="T1188" s="2">
        <v>0.01</v>
      </c>
      <c r="U1188" s="22">
        <v>42429</v>
      </c>
      <c r="V1188" s="7" t="str">
        <f t="shared" ca="1" si="36"/>
        <v>http://keyinvest-de.ubs.com/DE/Showpage.aspx?pageID=5&amp;wkn=UT60GW</v>
      </c>
      <c r="W1188" s="7" t="str">
        <f t="shared" ca="1" si="37"/>
        <v>DEUT60GW=UBSF</v>
      </c>
    </row>
    <row r="1189" spans="1:23">
      <c r="A1189" s="7" t="s">
        <v>18</v>
      </c>
      <c r="B1189" s="7" t="s">
        <v>37</v>
      </c>
      <c r="C1189" t="s">
        <v>1204</v>
      </c>
      <c r="D1189" t="s">
        <v>93</v>
      </c>
      <c r="E1189">
        <v>3.4</v>
      </c>
      <c r="F1189" t="s">
        <v>113</v>
      </c>
      <c r="G1189" t="s">
        <v>114</v>
      </c>
      <c r="H1189" s="21"/>
      <c r="I1189" s="22">
        <v>42832</v>
      </c>
      <c r="J1189" s="22">
        <v>42843</v>
      </c>
      <c r="L1189">
        <v>1</v>
      </c>
      <c r="M1189" s="21"/>
      <c r="P1189">
        <v>3.5</v>
      </c>
      <c r="T1189" s="2">
        <v>0.01</v>
      </c>
      <c r="U1189" s="22">
        <v>42429</v>
      </c>
      <c r="V1189" s="7" t="str">
        <f t="shared" ca="1" si="36"/>
        <v>http://keyinvest-de.ubs.com/DE/Showpage.aspx?pageID=5&amp;wkn=UT7NFT</v>
      </c>
      <c r="W1189" s="7" t="str">
        <f t="shared" ca="1" si="37"/>
        <v>DEUT7NFT=UBSF</v>
      </c>
    </row>
    <row r="1190" spans="1:23">
      <c r="A1190" s="7" t="s">
        <v>18</v>
      </c>
      <c r="B1190" s="7" t="s">
        <v>37</v>
      </c>
      <c r="C1190" t="s">
        <v>621</v>
      </c>
      <c r="D1190" t="s">
        <v>94</v>
      </c>
      <c r="E1190">
        <v>84.1</v>
      </c>
      <c r="F1190" t="s">
        <v>115</v>
      </c>
      <c r="G1190" t="s">
        <v>116</v>
      </c>
      <c r="H1190" s="21"/>
      <c r="I1190" s="22">
        <v>42552</v>
      </c>
      <c r="J1190" s="22">
        <v>42559</v>
      </c>
      <c r="L1190">
        <v>1</v>
      </c>
      <c r="M1190" s="21"/>
      <c r="P1190">
        <v>80</v>
      </c>
      <c r="T1190" s="2">
        <v>5.0000000000000001E-3</v>
      </c>
      <c r="U1190" s="22">
        <v>42429</v>
      </c>
      <c r="V1190" s="7" t="str">
        <f t="shared" ca="1" si="36"/>
        <v>http://keyinvest-de.ubs.com/DE/Showpage.aspx?pageID=5&amp;wkn=UT6ULE</v>
      </c>
      <c r="W1190" s="7" t="str">
        <f t="shared" ca="1" si="37"/>
        <v>DEUT6ULE=UBSF</v>
      </c>
    </row>
    <row r="1191" spans="1:23">
      <c r="A1191" s="7" t="s">
        <v>18</v>
      </c>
      <c r="B1191" s="7" t="s">
        <v>37</v>
      </c>
      <c r="C1191" t="s">
        <v>622</v>
      </c>
      <c r="D1191" t="s">
        <v>94</v>
      </c>
      <c r="E1191">
        <v>84.1</v>
      </c>
      <c r="F1191" t="s">
        <v>115</v>
      </c>
      <c r="G1191" t="s">
        <v>116</v>
      </c>
      <c r="H1191" s="21"/>
      <c r="I1191" s="22">
        <v>42769</v>
      </c>
      <c r="J1191" s="22">
        <v>42776</v>
      </c>
      <c r="L1191">
        <v>1</v>
      </c>
      <c r="M1191" s="21"/>
      <c r="P1191">
        <v>75</v>
      </c>
      <c r="T1191" s="2">
        <v>0.01</v>
      </c>
      <c r="U1191" s="22">
        <v>42429</v>
      </c>
      <c r="V1191" s="7" t="str">
        <f t="shared" ca="1" si="36"/>
        <v>http://keyinvest-de.ubs.com/DE/Showpage.aspx?pageID=5&amp;wkn=UT6Q8H</v>
      </c>
      <c r="W1191" s="7" t="str">
        <f t="shared" ca="1" si="37"/>
        <v>DEUT6Q8H=UBSF</v>
      </c>
    </row>
    <row r="1192" spans="1:23">
      <c r="A1192" s="7" t="s">
        <v>18</v>
      </c>
      <c r="B1192" s="7" t="s">
        <v>37</v>
      </c>
      <c r="C1192" t="s">
        <v>623</v>
      </c>
      <c r="D1192" t="s">
        <v>94</v>
      </c>
      <c r="E1192">
        <v>84.1</v>
      </c>
      <c r="F1192" t="s">
        <v>115</v>
      </c>
      <c r="G1192" t="s">
        <v>116</v>
      </c>
      <c r="H1192" s="21"/>
      <c r="I1192" s="22">
        <v>42832</v>
      </c>
      <c r="J1192" s="22">
        <v>42843</v>
      </c>
      <c r="L1192">
        <v>1</v>
      </c>
      <c r="M1192" s="21"/>
      <c r="P1192">
        <v>70</v>
      </c>
      <c r="T1192" s="2">
        <v>0.01</v>
      </c>
      <c r="U1192" s="22">
        <v>42429</v>
      </c>
      <c r="V1192" s="7" t="str">
        <f t="shared" ca="1" si="36"/>
        <v>http://keyinvest-de.ubs.com/DE/Showpage.aspx?pageID=5&amp;wkn=UT6PWH</v>
      </c>
      <c r="W1192" s="7" t="str">
        <f t="shared" ca="1" si="37"/>
        <v>DEUT6PWH=UBSF</v>
      </c>
    </row>
    <row r="1193" spans="1:23">
      <c r="A1193" s="7" t="s">
        <v>18</v>
      </c>
      <c r="B1193" s="7" t="s">
        <v>37</v>
      </c>
      <c r="C1193" t="s">
        <v>624</v>
      </c>
      <c r="D1193" t="s">
        <v>94</v>
      </c>
      <c r="E1193">
        <v>84.1</v>
      </c>
      <c r="F1193" t="s">
        <v>115</v>
      </c>
      <c r="G1193" t="s">
        <v>116</v>
      </c>
      <c r="H1193" s="21"/>
      <c r="I1193" s="22">
        <v>42832</v>
      </c>
      <c r="J1193" s="22">
        <v>42843</v>
      </c>
      <c r="L1193">
        <v>1</v>
      </c>
      <c r="M1193" s="21"/>
      <c r="P1193">
        <v>85</v>
      </c>
      <c r="T1193" s="2">
        <v>0.01</v>
      </c>
      <c r="U1193" s="22">
        <v>42429</v>
      </c>
      <c r="V1193" s="7" t="str">
        <f t="shared" ca="1" si="36"/>
        <v>http://keyinvest-de.ubs.com/DE/Showpage.aspx?pageID=5&amp;wkn=UT6TZ1</v>
      </c>
      <c r="W1193" s="7" t="str">
        <f t="shared" ca="1" si="37"/>
        <v>DEUT6TZ1=UBSF</v>
      </c>
    </row>
    <row r="1194" spans="1:23">
      <c r="A1194" s="7" t="s">
        <v>18</v>
      </c>
      <c r="B1194" s="7" t="s">
        <v>37</v>
      </c>
      <c r="C1194" t="s">
        <v>1205</v>
      </c>
      <c r="D1194" t="s">
        <v>94</v>
      </c>
      <c r="E1194">
        <v>75.3</v>
      </c>
      <c r="F1194" t="s">
        <v>115</v>
      </c>
      <c r="G1194" t="s">
        <v>116</v>
      </c>
      <c r="H1194" s="21"/>
      <c r="I1194" s="22">
        <v>42552</v>
      </c>
      <c r="J1194" s="22">
        <v>42559</v>
      </c>
      <c r="L1194">
        <v>1</v>
      </c>
      <c r="M1194" s="21"/>
      <c r="P1194">
        <v>70</v>
      </c>
      <c r="T1194" s="2">
        <v>5.0000000000000001E-3</v>
      </c>
      <c r="U1194" s="22">
        <v>42429</v>
      </c>
      <c r="V1194" s="7" t="str">
        <f t="shared" ca="1" si="36"/>
        <v>http://keyinvest-de.ubs.com/DE/Showpage.aspx?pageID=5&amp;wkn=UT6ZJ3</v>
      </c>
      <c r="W1194" s="7" t="str">
        <f t="shared" ca="1" si="37"/>
        <v>DEUT6ZJ3=UBSF</v>
      </c>
    </row>
    <row r="1195" spans="1:23">
      <c r="A1195" s="7" t="s">
        <v>18</v>
      </c>
      <c r="B1195" s="7" t="s">
        <v>37</v>
      </c>
      <c r="C1195" t="s">
        <v>1206</v>
      </c>
      <c r="D1195" t="s">
        <v>94</v>
      </c>
      <c r="E1195">
        <v>75.3</v>
      </c>
      <c r="F1195" t="s">
        <v>115</v>
      </c>
      <c r="G1195" t="s">
        <v>116</v>
      </c>
      <c r="H1195" s="21"/>
      <c r="I1195" s="22">
        <v>42769</v>
      </c>
      <c r="J1195" s="22">
        <v>42776</v>
      </c>
      <c r="L1195">
        <v>1</v>
      </c>
      <c r="M1195" s="21"/>
      <c r="P1195">
        <v>75</v>
      </c>
      <c r="T1195" s="2">
        <v>0.01</v>
      </c>
      <c r="U1195" s="22">
        <v>42429</v>
      </c>
      <c r="V1195" s="7" t="str">
        <f t="shared" ca="1" si="36"/>
        <v>http://keyinvest-de.ubs.com/DE/Showpage.aspx?pageID=5&amp;wkn=UT7D3K</v>
      </c>
      <c r="W1195" s="7" t="str">
        <f t="shared" ca="1" si="37"/>
        <v>DEUT7D3K=UBSF</v>
      </c>
    </row>
    <row r="1196" spans="1:23">
      <c r="A1196" s="7" t="s">
        <v>18</v>
      </c>
      <c r="B1196" s="7" t="s">
        <v>37</v>
      </c>
      <c r="C1196" t="s">
        <v>1207</v>
      </c>
      <c r="D1196" t="s">
        <v>94</v>
      </c>
      <c r="E1196">
        <v>75.3</v>
      </c>
      <c r="F1196" t="s">
        <v>115</v>
      </c>
      <c r="G1196" t="s">
        <v>116</v>
      </c>
      <c r="H1196" s="21"/>
      <c r="I1196" s="22">
        <v>42832</v>
      </c>
      <c r="J1196" s="22">
        <v>42843</v>
      </c>
      <c r="L1196">
        <v>1</v>
      </c>
      <c r="M1196" s="21"/>
      <c r="P1196">
        <v>75</v>
      </c>
      <c r="T1196" s="2">
        <v>0.01</v>
      </c>
      <c r="U1196" s="22">
        <v>42429</v>
      </c>
      <c r="V1196" s="7" t="str">
        <f t="shared" ca="1" si="36"/>
        <v>http://keyinvest-de.ubs.com/DE/Showpage.aspx?pageID=5&amp;wkn=UT7CRK</v>
      </c>
      <c r="W1196" s="7" t="str">
        <f t="shared" ca="1" si="37"/>
        <v>DEUT7CRK=UBSF</v>
      </c>
    </row>
    <row r="1197" spans="1:23">
      <c r="A1197" s="7" t="s">
        <v>18</v>
      </c>
      <c r="B1197" s="7" t="s">
        <v>37</v>
      </c>
      <c r="C1197" t="s">
        <v>1672</v>
      </c>
      <c r="D1197" t="s">
        <v>94</v>
      </c>
      <c r="E1197">
        <v>83.6</v>
      </c>
      <c r="F1197" t="s">
        <v>115</v>
      </c>
      <c r="G1197" t="s">
        <v>116</v>
      </c>
      <c r="H1197" s="21"/>
      <c r="I1197" s="22">
        <v>42587</v>
      </c>
      <c r="J1197" s="22">
        <v>42594</v>
      </c>
      <c r="L1197">
        <v>1</v>
      </c>
      <c r="M1197" s="21"/>
      <c r="P1197">
        <v>85</v>
      </c>
      <c r="T1197" s="2">
        <v>5.0000000000000001E-3</v>
      </c>
      <c r="U1197" s="22">
        <v>42429</v>
      </c>
      <c r="V1197" s="7" t="str">
        <f t="shared" ca="1" si="36"/>
        <v>http://keyinvest-de.ubs.com/DE/Showpage.aspx?pageID=5&amp;wkn=UT7JFU</v>
      </c>
      <c r="W1197" s="7" t="str">
        <f t="shared" ca="1" si="37"/>
        <v>DEUT7JFU=UBSF</v>
      </c>
    </row>
    <row r="1198" spans="1:23">
      <c r="A1198" s="7" t="s">
        <v>18</v>
      </c>
      <c r="B1198" s="7" t="s">
        <v>37</v>
      </c>
      <c r="C1198" t="s">
        <v>1673</v>
      </c>
      <c r="D1198" t="s">
        <v>94</v>
      </c>
      <c r="E1198">
        <v>83.6</v>
      </c>
      <c r="F1198" t="s">
        <v>115</v>
      </c>
      <c r="G1198" t="s">
        <v>116</v>
      </c>
      <c r="H1198" s="21"/>
      <c r="I1198" s="22">
        <v>42797</v>
      </c>
      <c r="J1198" s="22">
        <v>42804</v>
      </c>
      <c r="L1198">
        <v>1</v>
      </c>
      <c r="M1198" s="21"/>
      <c r="P1198">
        <v>85</v>
      </c>
      <c r="T1198" s="2">
        <v>0.01</v>
      </c>
      <c r="U1198" s="22">
        <v>42429</v>
      </c>
      <c r="V1198" s="7" t="str">
        <f t="shared" ca="1" si="36"/>
        <v>http://keyinvest-de.ubs.com/DE/Showpage.aspx?pageID=5&amp;wkn=UT6R5G</v>
      </c>
      <c r="W1198" s="7" t="str">
        <f t="shared" ca="1" si="37"/>
        <v>DEUT6R5G=UBSF</v>
      </c>
    </row>
    <row r="1199" spans="1:23">
      <c r="A1199" s="7" t="s">
        <v>18</v>
      </c>
      <c r="B1199" s="7" t="s">
        <v>37</v>
      </c>
      <c r="C1199" t="s">
        <v>1674</v>
      </c>
      <c r="D1199" t="s">
        <v>94</v>
      </c>
      <c r="E1199">
        <v>83.6</v>
      </c>
      <c r="F1199" t="s">
        <v>115</v>
      </c>
      <c r="G1199" t="s">
        <v>116</v>
      </c>
      <c r="H1199" s="21"/>
      <c r="I1199" s="22">
        <v>42888</v>
      </c>
      <c r="J1199" s="22">
        <v>42895</v>
      </c>
      <c r="L1199">
        <v>1</v>
      </c>
      <c r="M1199" s="21"/>
      <c r="P1199">
        <v>85</v>
      </c>
      <c r="T1199" s="2">
        <v>0.01</v>
      </c>
      <c r="U1199" s="22">
        <v>42429</v>
      </c>
      <c r="V1199" s="7" t="str">
        <f t="shared" ca="1" si="36"/>
        <v>http://keyinvest-de.ubs.com/DE/Showpage.aspx?pageID=5&amp;wkn=UT641G</v>
      </c>
      <c r="W1199" s="7" t="str">
        <f t="shared" ca="1" si="37"/>
        <v>DEUT641G=UBSF</v>
      </c>
    </row>
    <row r="1200" spans="1:23">
      <c r="A1200" s="7" t="s">
        <v>18</v>
      </c>
      <c r="B1200" s="7" t="s">
        <v>37</v>
      </c>
      <c r="C1200" t="s">
        <v>813</v>
      </c>
      <c r="D1200" t="s">
        <v>365</v>
      </c>
      <c r="E1200">
        <v>17</v>
      </c>
      <c r="F1200" t="s">
        <v>355</v>
      </c>
      <c r="G1200" t="s">
        <v>375</v>
      </c>
      <c r="H1200" s="21"/>
      <c r="I1200" s="22">
        <v>42552</v>
      </c>
      <c r="J1200" s="22">
        <v>42559</v>
      </c>
      <c r="L1200">
        <v>1</v>
      </c>
      <c r="M1200" s="21"/>
      <c r="P1200">
        <v>15</v>
      </c>
      <c r="Q1200" s="21"/>
      <c r="T1200" s="2">
        <v>5.0000000000000001E-3</v>
      </c>
      <c r="U1200" s="22">
        <v>42429</v>
      </c>
      <c r="V1200" s="7" t="str">
        <f t="shared" ca="1" si="36"/>
        <v>http://keyinvest-de.ubs.com/DE/Showpage.aspx?pageID=5&amp;wkn=UT7N2A</v>
      </c>
      <c r="W1200" s="7" t="str">
        <f t="shared" ca="1" si="37"/>
        <v>DEUT7N2A=UBSF</v>
      </c>
    </row>
    <row r="1201" spans="1:23">
      <c r="A1201" s="7" t="s">
        <v>18</v>
      </c>
      <c r="B1201" s="7" t="s">
        <v>37</v>
      </c>
      <c r="C1201" t="s">
        <v>814</v>
      </c>
      <c r="D1201" t="s">
        <v>365</v>
      </c>
      <c r="E1201">
        <v>17</v>
      </c>
      <c r="F1201" t="s">
        <v>355</v>
      </c>
      <c r="G1201" t="s">
        <v>375</v>
      </c>
      <c r="H1201" s="21"/>
      <c r="I1201" s="22">
        <v>42769</v>
      </c>
      <c r="J1201" s="22">
        <v>42776</v>
      </c>
      <c r="L1201">
        <v>1</v>
      </c>
      <c r="M1201" s="21"/>
      <c r="P1201">
        <v>17</v>
      </c>
      <c r="Q1201" s="21"/>
      <c r="T1201" s="2">
        <v>0.01</v>
      </c>
      <c r="U1201" s="22">
        <v>42429</v>
      </c>
      <c r="V1201" s="7" t="str">
        <f t="shared" ca="1" si="36"/>
        <v>http://keyinvest-de.ubs.com/DE/Showpage.aspx?pageID=5&amp;wkn=UT6V7A</v>
      </c>
      <c r="W1201" s="7" t="str">
        <f t="shared" ca="1" si="37"/>
        <v>DEUT6V7A=UBSF</v>
      </c>
    </row>
    <row r="1202" spans="1:23">
      <c r="A1202" s="7" t="s">
        <v>18</v>
      </c>
      <c r="B1202" s="7" t="s">
        <v>37</v>
      </c>
      <c r="C1202" t="s">
        <v>815</v>
      </c>
      <c r="D1202" t="s">
        <v>365</v>
      </c>
      <c r="E1202">
        <v>17</v>
      </c>
      <c r="F1202" t="s">
        <v>355</v>
      </c>
      <c r="G1202" t="s">
        <v>375</v>
      </c>
      <c r="H1202" s="21"/>
      <c r="I1202" s="22">
        <v>42832</v>
      </c>
      <c r="J1202" s="22">
        <v>42843</v>
      </c>
      <c r="L1202">
        <v>1</v>
      </c>
      <c r="M1202" s="21"/>
      <c r="P1202">
        <v>15</v>
      </c>
      <c r="Q1202" s="21"/>
      <c r="T1202" s="2">
        <v>0.01</v>
      </c>
      <c r="U1202" s="22">
        <v>42429</v>
      </c>
      <c r="V1202" s="7" t="str">
        <f t="shared" ca="1" si="36"/>
        <v>http://keyinvest-de.ubs.com/DE/Showpage.aspx?pageID=5&amp;wkn=UT60A2</v>
      </c>
      <c r="W1202" s="7" t="str">
        <f t="shared" ca="1" si="37"/>
        <v>DEUT60A2=UBSF</v>
      </c>
    </row>
    <row r="1203" spans="1:23">
      <c r="A1203" s="7" t="s">
        <v>18</v>
      </c>
      <c r="B1203" s="7" t="s">
        <v>37</v>
      </c>
      <c r="C1203" t="s">
        <v>1726</v>
      </c>
      <c r="D1203" t="s">
        <v>365</v>
      </c>
      <c r="E1203">
        <v>14.9</v>
      </c>
      <c r="F1203" t="s">
        <v>355</v>
      </c>
      <c r="G1203" t="s">
        <v>375</v>
      </c>
      <c r="H1203" s="21"/>
      <c r="I1203" s="22">
        <v>42587</v>
      </c>
      <c r="J1203" s="22">
        <v>42594</v>
      </c>
      <c r="L1203">
        <v>1</v>
      </c>
      <c r="M1203" s="21"/>
      <c r="P1203">
        <v>15</v>
      </c>
      <c r="T1203" s="2">
        <v>5.0000000000000001E-3</v>
      </c>
      <c r="U1203" s="22">
        <v>42429</v>
      </c>
      <c r="V1203" s="7" t="str">
        <f t="shared" ca="1" si="36"/>
        <v>http://keyinvest-de.ubs.com/DE/Showpage.aspx?pageID=5&amp;wkn=UT7T6W</v>
      </c>
      <c r="W1203" s="7" t="str">
        <f t="shared" ca="1" si="37"/>
        <v>DEUT7T6W=UBSF</v>
      </c>
    </row>
    <row r="1204" spans="1:23">
      <c r="A1204" s="7" t="s">
        <v>18</v>
      </c>
      <c r="B1204" s="7" t="s">
        <v>37</v>
      </c>
      <c r="C1204" t="s">
        <v>1727</v>
      </c>
      <c r="D1204" t="s">
        <v>365</v>
      </c>
      <c r="E1204">
        <v>14.9</v>
      </c>
      <c r="F1204" t="s">
        <v>355</v>
      </c>
      <c r="G1204" t="s">
        <v>375</v>
      </c>
      <c r="H1204" s="21"/>
      <c r="I1204" s="22">
        <v>42797</v>
      </c>
      <c r="J1204" s="22">
        <v>42804</v>
      </c>
      <c r="L1204">
        <v>1</v>
      </c>
      <c r="M1204" s="21"/>
      <c r="P1204">
        <v>15</v>
      </c>
      <c r="T1204" s="2">
        <v>0.01</v>
      </c>
      <c r="U1204" s="22">
        <v>42429</v>
      </c>
      <c r="V1204" s="7" t="str">
        <f t="shared" ca="1" si="36"/>
        <v>http://keyinvest-de.ubs.com/DE/Showpage.aspx?pageID=5&amp;wkn=UT7JGW</v>
      </c>
      <c r="W1204" s="7" t="str">
        <f t="shared" ca="1" si="37"/>
        <v>DEUT7JGW=UBSF</v>
      </c>
    </row>
    <row r="1205" spans="1:23">
      <c r="A1205" s="7" t="s">
        <v>18</v>
      </c>
      <c r="B1205" s="7" t="s">
        <v>37</v>
      </c>
      <c r="C1205" t="s">
        <v>1728</v>
      </c>
      <c r="D1205" t="s">
        <v>365</v>
      </c>
      <c r="E1205">
        <v>14.9</v>
      </c>
      <c r="F1205" t="s">
        <v>355</v>
      </c>
      <c r="G1205" t="s">
        <v>375</v>
      </c>
      <c r="H1205" s="21"/>
      <c r="I1205" s="22">
        <v>42888</v>
      </c>
      <c r="J1205" s="22">
        <v>42895</v>
      </c>
      <c r="L1205">
        <v>1</v>
      </c>
      <c r="M1205" s="21"/>
      <c r="P1205">
        <v>15</v>
      </c>
      <c r="T1205" s="2">
        <v>0.01</v>
      </c>
      <c r="U1205" s="22">
        <v>42429</v>
      </c>
      <c r="V1205" s="7" t="str">
        <f t="shared" ca="1" si="36"/>
        <v>http://keyinvest-de.ubs.com/DE/Showpage.aspx?pageID=5&amp;wkn=UT6R2A</v>
      </c>
      <c r="W1205" s="7" t="str">
        <f t="shared" ca="1" si="37"/>
        <v>DEUT6R2A=UBSF</v>
      </c>
    </row>
    <row r="1206" spans="1:23">
      <c r="A1206" s="7" t="s">
        <v>18</v>
      </c>
      <c r="B1206" s="7" t="s">
        <v>37</v>
      </c>
      <c r="C1206" t="s">
        <v>625</v>
      </c>
      <c r="D1206" t="s">
        <v>80</v>
      </c>
      <c r="E1206">
        <v>25.5</v>
      </c>
      <c r="F1206" t="s">
        <v>84</v>
      </c>
      <c r="G1206" t="s">
        <v>82</v>
      </c>
      <c r="H1206" s="21"/>
      <c r="I1206" s="22">
        <v>42552</v>
      </c>
      <c r="J1206" s="22">
        <v>42559</v>
      </c>
      <c r="L1206" s="21">
        <v>1</v>
      </c>
      <c r="M1206" s="21"/>
      <c r="P1206">
        <v>25</v>
      </c>
      <c r="T1206" s="2">
        <v>5.0000000000000001E-3</v>
      </c>
      <c r="U1206" s="22">
        <v>42429</v>
      </c>
      <c r="V1206" s="7" t="str">
        <f t="shared" ca="1" si="36"/>
        <v>http://keyinvest-de.ubs.com/DE/Showpage.aspx?pageID=5&amp;wkn=UT60H8</v>
      </c>
      <c r="W1206" s="7" t="str">
        <f t="shared" ca="1" si="37"/>
        <v>DEUT60H8=UBSF</v>
      </c>
    </row>
    <row r="1207" spans="1:23">
      <c r="A1207" s="7" t="s">
        <v>18</v>
      </c>
      <c r="B1207" s="7" t="s">
        <v>37</v>
      </c>
      <c r="C1207" t="s">
        <v>626</v>
      </c>
      <c r="D1207" t="s">
        <v>80</v>
      </c>
      <c r="E1207">
        <v>25.5</v>
      </c>
      <c r="F1207" t="s">
        <v>84</v>
      </c>
      <c r="G1207" t="s">
        <v>82</v>
      </c>
      <c r="H1207" s="21"/>
      <c r="I1207" s="22">
        <v>42769</v>
      </c>
      <c r="J1207" s="22">
        <v>42776</v>
      </c>
      <c r="L1207" s="21">
        <v>1</v>
      </c>
      <c r="M1207" s="21"/>
      <c r="P1207">
        <v>25</v>
      </c>
      <c r="T1207" s="2">
        <v>0.01</v>
      </c>
      <c r="U1207" s="22">
        <v>42429</v>
      </c>
      <c r="V1207" s="7" t="str">
        <f t="shared" ca="1" si="36"/>
        <v>http://keyinvest-de.ubs.com/DE/Showpage.aspx?pageID=5&amp;wkn=UT7DJG</v>
      </c>
      <c r="W1207" s="7" t="str">
        <f t="shared" ca="1" si="37"/>
        <v>DEUT7DJG=UBSF</v>
      </c>
    </row>
    <row r="1208" spans="1:23">
      <c r="A1208" s="7" t="s">
        <v>18</v>
      </c>
      <c r="B1208" s="7" t="s">
        <v>37</v>
      </c>
      <c r="C1208" t="s">
        <v>627</v>
      </c>
      <c r="D1208" t="s">
        <v>80</v>
      </c>
      <c r="E1208">
        <v>25.5</v>
      </c>
      <c r="F1208" t="s">
        <v>84</v>
      </c>
      <c r="G1208" t="s">
        <v>82</v>
      </c>
      <c r="H1208" s="21"/>
      <c r="I1208" s="22">
        <v>42832</v>
      </c>
      <c r="J1208" s="22">
        <v>42843</v>
      </c>
      <c r="L1208" s="21">
        <v>1</v>
      </c>
      <c r="M1208" s="21"/>
      <c r="P1208">
        <v>21</v>
      </c>
      <c r="T1208" s="2">
        <v>0.01</v>
      </c>
      <c r="U1208" s="22">
        <v>42429</v>
      </c>
      <c r="V1208" s="7" t="str">
        <f t="shared" ca="1" si="36"/>
        <v>http://keyinvest-de.ubs.com/DE/Showpage.aspx?pageID=5&amp;wkn=UT6TYP</v>
      </c>
      <c r="W1208" s="7" t="str">
        <f t="shared" ca="1" si="37"/>
        <v>DEUT6TYP=UBSF</v>
      </c>
    </row>
    <row r="1209" spans="1:23">
      <c r="A1209" s="7" t="s">
        <v>18</v>
      </c>
      <c r="B1209" s="7" t="s">
        <v>37</v>
      </c>
      <c r="C1209" t="s">
        <v>628</v>
      </c>
      <c r="D1209" t="s">
        <v>80</v>
      </c>
      <c r="E1209">
        <v>25.5</v>
      </c>
      <c r="F1209" t="s">
        <v>84</v>
      </c>
      <c r="G1209" t="s">
        <v>82</v>
      </c>
      <c r="H1209" s="21"/>
      <c r="I1209" s="22">
        <v>42832</v>
      </c>
      <c r="J1209" s="22">
        <v>42843</v>
      </c>
      <c r="L1209" s="21">
        <v>1</v>
      </c>
      <c r="M1209" s="21"/>
      <c r="P1209">
        <v>25</v>
      </c>
      <c r="T1209" s="2">
        <v>0.01</v>
      </c>
      <c r="U1209" s="22">
        <v>42429</v>
      </c>
      <c r="V1209" s="7" t="str">
        <f t="shared" ca="1" si="36"/>
        <v>http://keyinvest-de.ubs.com/DE/Showpage.aspx?pageID=5&amp;wkn=UT7MZK</v>
      </c>
      <c r="W1209" s="7" t="str">
        <f t="shared" ca="1" si="37"/>
        <v>DEUT7MZK=UBSF</v>
      </c>
    </row>
    <row r="1210" spans="1:23">
      <c r="A1210" s="7" t="s">
        <v>18</v>
      </c>
      <c r="B1210" s="7" t="s">
        <v>37</v>
      </c>
      <c r="C1210" t="s">
        <v>1675</v>
      </c>
      <c r="D1210" t="s">
        <v>80</v>
      </c>
      <c r="E1210">
        <v>22.4</v>
      </c>
      <c r="F1210" t="s">
        <v>84</v>
      </c>
      <c r="G1210" t="s">
        <v>82</v>
      </c>
      <c r="H1210" s="21"/>
      <c r="I1210" s="22">
        <v>42587</v>
      </c>
      <c r="J1210" s="22">
        <v>42594</v>
      </c>
      <c r="L1210">
        <v>1</v>
      </c>
      <c r="M1210" s="21"/>
      <c r="P1210">
        <v>22</v>
      </c>
      <c r="T1210" s="2">
        <v>5.0000000000000001E-3</v>
      </c>
      <c r="U1210" s="22">
        <v>42429</v>
      </c>
      <c r="V1210" s="7" t="str">
        <f t="shared" ca="1" si="36"/>
        <v>http://keyinvest-de.ubs.com/DE/Showpage.aspx?pageID=5&amp;wkn=UT6QTG</v>
      </c>
      <c r="W1210" s="7" t="str">
        <f t="shared" ca="1" si="37"/>
        <v>DEUT6QTG=UBSF</v>
      </c>
    </row>
    <row r="1211" spans="1:23">
      <c r="A1211" s="7" t="s">
        <v>18</v>
      </c>
      <c r="B1211" s="7" t="s">
        <v>37</v>
      </c>
      <c r="C1211" t="s">
        <v>1676</v>
      </c>
      <c r="D1211" t="s">
        <v>80</v>
      </c>
      <c r="E1211">
        <v>22.4</v>
      </c>
      <c r="F1211" t="s">
        <v>84</v>
      </c>
      <c r="G1211" t="s">
        <v>82</v>
      </c>
      <c r="H1211" s="21"/>
      <c r="I1211" s="22">
        <v>42797</v>
      </c>
      <c r="J1211" s="22">
        <v>42804</v>
      </c>
      <c r="L1211">
        <v>1</v>
      </c>
      <c r="M1211" s="21"/>
      <c r="P1211">
        <v>22</v>
      </c>
      <c r="T1211" s="2">
        <v>0.01</v>
      </c>
      <c r="U1211" s="22">
        <v>42429</v>
      </c>
      <c r="V1211" s="7" t="str">
        <f t="shared" ca="1" si="36"/>
        <v>http://keyinvest-de.ubs.com/DE/Showpage.aspx?pageID=5&amp;wkn=UT7JG6</v>
      </c>
      <c r="W1211" s="7" t="str">
        <f t="shared" ca="1" si="37"/>
        <v>DEUT7JG6=UBSF</v>
      </c>
    </row>
    <row r="1212" spans="1:23">
      <c r="A1212" s="7" t="s">
        <v>18</v>
      </c>
      <c r="B1212" s="7" t="s">
        <v>37</v>
      </c>
      <c r="C1212" t="s">
        <v>1677</v>
      </c>
      <c r="D1212" t="s">
        <v>80</v>
      </c>
      <c r="E1212">
        <v>22.4</v>
      </c>
      <c r="F1212" t="s">
        <v>84</v>
      </c>
      <c r="G1212" t="s">
        <v>82</v>
      </c>
      <c r="H1212" s="21"/>
      <c r="I1212" s="22">
        <v>42888</v>
      </c>
      <c r="J1212" s="22">
        <v>42895</v>
      </c>
      <c r="L1212">
        <v>1</v>
      </c>
      <c r="M1212" s="21"/>
      <c r="P1212">
        <v>22</v>
      </c>
      <c r="T1212" s="2">
        <v>0.01</v>
      </c>
      <c r="U1212" s="22">
        <v>42429</v>
      </c>
      <c r="V1212" s="7" t="str">
        <f t="shared" ca="1" si="36"/>
        <v>http://keyinvest-de.ubs.com/DE/Showpage.aspx?pageID=5&amp;wkn=UT7XEZ</v>
      </c>
      <c r="W1212" s="7" t="str">
        <f t="shared" ca="1" si="37"/>
        <v>DEUT7XEZ=UBSF</v>
      </c>
    </row>
    <row r="1213" spans="1:23">
      <c r="A1213" s="7" t="s">
        <v>18</v>
      </c>
      <c r="B1213" s="7" t="s">
        <v>37</v>
      </c>
      <c r="C1213" t="s">
        <v>824</v>
      </c>
      <c r="D1213" t="s">
        <v>368</v>
      </c>
      <c r="E1213">
        <v>50.63</v>
      </c>
      <c r="F1213" t="s">
        <v>358</v>
      </c>
      <c r="G1213" t="s">
        <v>378</v>
      </c>
      <c r="H1213" s="21"/>
      <c r="I1213" s="22">
        <v>42552</v>
      </c>
      <c r="J1213" s="22">
        <v>42559</v>
      </c>
      <c r="L1213">
        <v>1</v>
      </c>
      <c r="M1213" s="21"/>
      <c r="P1213">
        <v>50</v>
      </c>
      <c r="T1213" s="2">
        <v>5.0000000000000001E-3</v>
      </c>
      <c r="U1213" s="22">
        <v>42429</v>
      </c>
      <c r="V1213" s="7" t="str">
        <f t="shared" ca="1" si="36"/>
        <v>http://keyinvest-de.ubs.com/DE/Showpage.aspx?pageID=5&amp;wkn=UT6UDH</v>
      </c>
      <c r="W1213" s="7" t="str">
        <f t="shared" ca="1" si="37"/>
        <v>DEUT6UDH=UBSF</v>
      </c>
    </row>
    <row r="1214" spans="1:23">
      <c r="A1214" s="7" t="s">
        <v>18</v>
      </c>
      <c r="B1214" s="7" t="s">
        <v>37</v>
      </c>
      <c r="C1214" t="s">
        <v>825</v>
      </c>
      <c r="D1214" t="s">
        <v>368</v>
      </c>
      <c r="E1214">
        <v>50.63</v>
      </c>
      <c r="F1214" t="s">
        <v>358</v>
      </c>
      <c r="G1214" t="s">
        <v>378</v>
      </c>
      <c r="H1214" s="21"/>
      <c r="I1214" s="22">
        <v>42769</v>
      </c>
      <c r="J1214" s="22">
        <v>42776</v>
      </c>
      <c r="L1214">
        <v>1</v>
      </c>
      <c r="M1214" s="21"/>
      <c r="P1214">
        <v>50</v>
      </c>
      <c r="T1214" s="2">
        <v>0.01</v>
      </c>
      <c r="U1214" s="22">
        <v>42429</v>
      </c>
      <c r="V1214" s="7" t="str">
        <f t="shared" ca="1" si="36"/>
        <v>http://keyinvest-de.ubs.com/DE/Showpage.aspx?pageID=5&amp;wkn=UT6536</v>
      </c>
      <c r="W1214" s="7" t="str">
        <f t="shared" ca="1" si="37"/>
        <v>DEUT6536=UBSF</v>
      </c>
    </row>
    <row r="1215" spans="1:23">
      <c r="A1215" s="7" t="s">
        <v>18</v>
      </c>
      <c r="B1215" s="7" t="s">
        <v>37</v>
      </c>
      <c r="C1215" t="s">
        <v>826</v>
      </c>
      <c r="D1215" t="s">
        <v>368</v>
      </c>
      <c r="E1215">
        <v>50.63</v>
      </c>
      <c r="F1215" t="s">
        <v>358</v>
      </c>
      <c r="G1215" t="s">
        <v>378</v>
      </c>
      <c r="H1215" s="21"/>
      <c r="I1215" s="22">
        <v>42832</v>
      </c>
      <c r="J1215" s="22">
        <v>42843</v>
      </c>
      <c r="L1215">
        <v>1</v>
      </c>
      <c r="M1215" s="21"/>
      <c r="P1215">
        <v>45</v>
      </c>
      <c r="T1215" s="2">
        <v>0.01</v>
      </c>
      <c r="U1215" s="22">
        <v>42429</v>
      </c>
      <c r="V1215" s="7" t="str">
        <f t="shared" ca="1" si="36"/>
        <v>http://keyinvest-de.ubs.com/DE/Showpage.aspx?pageID=5&amp;wkn=UT652U</v>
      </c>
      <c r="W1215" s="7" t="str">
        <f t="shared" ca="1" si="37"/>
        <v>DEUT652U=UBSF</v>
      </c>
    </row>
    <row r="1216" spans="1:23">
      <c r="A1216" s="7" t="s">
        <v>18</v>
      </c>
      <c r="B1216" s="7" t="s">
        <v>37</v>
      </c>
      <c r="C1216" t="s">
        <v>827</v>
      </c>
      <c r="D1216" t="s">
        <v>368</v>
      </c>
      <c r="E1216">
        <v>50.63</v>
      </c>
      <c r="F1216" t="s">
        <v>358</v>
      </c>
      <c r="G1216" t="s">
        <v>378</v>
      </c>
      <c r="H1216" s="21"/>
      <c r="I1216" s="22">
        <v>42832</v>
      </c>
      <c r="J1216" s="22">
        <v>42843</v>
      </c>
      <c r="L1216">
        <v>1</v>
      </c>
      <c r="M1216" s="21"/>
      <c r="P1216">
        <v>50</v>
      </c>
      <c r="T1216" s="2">
        <v>0.01</v>
      </c>
      <c r="U1216" s="22">
        <v>42429</v>
      </c>
      <c r="V1216" s="7" t="str">
        <f t="shared" ca="1" si="36"/>
        <v>http://keyinvest-de.ubs.com/DE/Showpage.aspx?pageID=5&amp;wkn=UT6UV9</v>
      </c>
      <c r="W1216" s="7" t="str">
        <f t="shared" ca="1" si="37"/>
        <v>DEUT6UV9=UBSF</v>
      </c>
    </row>
    <row r="1217" spans="1:23">
      <c r="A1217" s="7" t="s">
        <v>18</v>
      </c>
      <c r="B1217" s="7" t="s">
        <v>37</v>
      </c>
      <c r="C1217" t="s">
        <v>1678</v>
      </c>
      <c r="D1217" t="s">
        <v>368</v>
      </c>
      <c r="E1217">
        <v>45.9</v>
      </c>
      <c r="F1217" t="s">
        <v>358</v>
      </c>
      <c r="G1217" t="s">
        <v>378</v>
      </c>
      <c r="H1217" s="21"/>
      <c r="I1217" s="22">
        <v>42587</v>
      </c>
      <c r="J1217" s="22">
        <v>42594</v>
      </c>
      <c r="L1217">
        <v>1</v>
      </c>
      <c r="M1217" s="21"/>
      <c r="P1217">
        <v>45</v>
      </c>
      <c r="T1217" s="2">
        <v>5.0000000000000001E-3</v>
      </c>
      <c r="U1217" s="22">
        <v>42429</v>
      </c>
      <c r="V1217" s="7" t="str">
        <f t="shared" ca="1" si="36"/>
        <v>http://keyinvest-de.ubs.com/DE/Showpage.aspx?pageID=5&amp;wkn=UT6Y9L</v>
      </c>
      <c r="W1217" s="7" t="str">
        <f t="shared" ca="1" si="37"/>
        <v>DEUT6Y9L=UBSF</v>
      </c>
    </row>
    <row r="1218" spans="1:23">
      <c r="A1218" s="7" t="s">
        <v>18</v>
      </c>
      <c r="B1218" s="7" t="s">
        <v>37</v>
      </c>
      <c r="C1218" t="s">
        <v>1679</v>
      </c>
      <c r="D1218" t="s">
        <v>368</v>
      </c>
      <c r="E1218">
        <v>45.9</v>
      </c>
      <c r="F1218" t="s">
        <v>358</v>
      </c>
      <c r="G1218" t="s">
        <v>378</v>
      </c>
      <c r="H1218" s="21"/>
      <c r="I1218" s="22">
        <v>42797</v>
      </c>
      <c r="J1218" s="22">
        <v>42804</v>
      </c>
      <c r="L1218">
        <v>1</v>
      </c>
      <c r="M1218" s="21"/>
      <c r="P1218">
        <v>45</v>
      </c>
      <c r="T1218" s="2">
        <v>0.01</v>
      </c>
      <c r="U1218" s="22">
        <v>42429</v>
      </c>
      <c r="V1218" s="7" t="str">
        <f t="shared" ref="V1218:V1281" ca="1" si="38">"http://keyinvest-de.ubs.com/DE/Showpage.aspx?pageID=5&amp;wkn="&amp;C1218</f>
        <v>http://keyinvest-de.ubs.com/DE/Showpage.aspx?pageID=5&amp;wkn=UT63PG</v>
      </c>
      <c r="W1218" s="7" t="str">
        <f t="shared" ref="W1218:W1281" ca="1" si="39">"DE"&amp;C1218&amp;"=UBSF"</f>
        <v>DEUT63PG=UBSF</v>
      </c>
    </row>
    <row r="1219" spans="1:23">
      <c r="A1219" s="7" t="s">
        <v>18</v>
      </c>
      <c r="B1219" s="7" t="s">
        <v>37</v>
      </c>
      <c r="C1219" t="s">
        <v>1680</v>
      </c>
      <c r="D1219" t="s">
        <v>368</v>
      </c>
      <c r="E1219">
        <v>45.9</v>
      </c>
      <c r="F1219" t="s">
        <v>358</v>
      </c>
      <c r="G1219" t="s">
        <v>378</v>
      </c>
      <c r="H1219" s="21"/>
      <c r="I1219" s="22">
        <v>42888</v>
      </c>
      <c r="J1219" s="22">
        <v>42895</v>
      </c>
      <c r="L1219">
        <v>1</v>
      </c>
      <c r="M1219" s="21"/>
      <c r="P1219">
        <v>45</v>
      </c>
      <c r="T1219" s="2">
        <v>0.01</v>
      </c>
      <c r="U1219" s="22">
        <v>42429</v>
      </c>
      <c r="V1219" s="7" t="str">
        <f t="shared" ca="1" si="38"/>
        <v>http://keyinvest-de.ubs.com/DE/Showpage.aspx?pageID=5&amp;wkn=UT7CEF</v>
      </c>
      <c r="W1219" s="7" t="str">
        <f t="shared" ca="1" si="39"/>
        <v>DEUT7CEF=UBSF</v>
      </c>
    </row>
    <row r="1220" spans="1:23">
      <c r="A1220" s="7" t="s">
        <v>18</v>
      </c>
      <c r="B1220" s="7" t="s">
        <v>37</v>
      </c>
      <c r="C1220" t="s">
        <v>629</v>
      </c>
      <c r="D1220" t="s">
        <v>62</v>
      </c>
      <c r="E1220">
        <v>71.5</v>
      </c>
      <c r="F1220" t="s">
        <v>45</v>
      </c>
      <c r="G1220" t="s">
        <v>24</v>
      </c>
      <c r="H1220" s="21"/>
      <c r="I1220" s="22">
        <v>42552</v>
      </c>
      <c r="J1220" s="22">
        <v>42559</v>
      </c>
      <c r="L1220">
        <v>1</v>
      </c>
      <c r="M1220" s="21"/>
      <c r="P1220">
        <v>65</v>
      </c>
      <c r="T1220" s="2">
        <v>5.0000000000000001E-3</v>
      </c>
      <c r="U1220" s="22">
        <v>42429</v>
      </c>
      <c r="V1220" s="7" t="str">
        <f t="shared" ca="1" si="38"/>
        <v>http://keyinvest-de.ubs.com/DE/Showpage.aspx?pageID=5&amp;wkn=UT6ZC4</v>
      </c>
      <c r="W1220" s="7" t="str">
        <f t="shared" ca="1" si="39"/>
        <v>DEUT6ZC4=UBSF</v>
      </c>
    </row>
    <row r="1221" spans="1:23">
      <c r="A1221" s="7" t="s">
        <v>18</v>
      </c>
      <c r="B1221" s="7" t="s">
        <v>37</v>
      </c>
      <c r="C1221" t="s">
        <v>630</v>
      </c>
      <c r="D1221" t="s">
        <v>62</v>
      </c>
      <c r="E1221">
        <v>71.5</v>
      </c>
      <c r="F1221" t="s">
        <v>45</v>
      </c>
      <c r="G1221" t="s">
        <v>24</v>
      </c>
      <c r="H1221" s="21"/>
      <c r="I1221" s="22">
        <v>42552</v>
      </c>
      <c r="J1221" s="22">
        <v>42559</v>
      </c>
      <c r="L1221">
        <v>1</v>
      </c>
      <c r="M1221" s="21"/>
      <c r="P1221">
        <v>75</v>
      </c>
      <c r="T1221" s="2">
        <v>5.0000000000000001E-3</v>
      </c>
      <c r="U1221" s="22">
        <v>42429</v>
      </c>
      <c r="V1221" s="7" t="str">
        <f t="shared" ca="1" si="38"/>
        <v>http://keyinvest-de.ubs.com/DE/Showpage.aspx?pageID=5&amp;wkn=UT6ZBS</v>
      </c>
      <c r="W1221" s="7" t="str">
        <f t="shared" ca="1" si="39"/>
        <v>DEUT6ZBS=UBSF</v>
      </c>
    </row>
    <row r="1222" spans="1:23">
      <c r="A1222" s="7" t="s">
        <v>18</v>
      </c>
      <c r="B1222" s="7" t="s">
        <v>37</v>
      </c>
      <c r="C1222" t="s">
        <v>631</v>
      </c>
      <c r="D1222" t="s">
        <v>62</v>
      </c>
      <c r="E1222">
        <v>71.5</v>
      </c>
      <c r="F1222" t="s">
        <v>45</v>
      </c>
      <c r="G1222" t="s">
        <v>24</v>
      </c>
      <c r="H1222" s="21"/>
      <c r="I1222" s="22">
        <v>42769</v>
      </c>
      <c r="J1222" s="22">
        <v>42776</v>
      </c>
      <c r="L1222">
        <v>1</v>
      </c>
      <c r="M1222" s="21"/>
      <c r="P1222">
        <v>70</v>
      </c>
      <c r="T1222" s="2">
        <v>0.01</v>
      </c>
      <c r="U1222" s="22">
        <v>42429</v>
      </c>
      <c r="V1222" s="7" t="str">
        <f t="shared" ca="1" si="38"/>
        <v>http://keyinvest-de.ubs.com/DE/Showpage.aspx?pageID=5&amp;wkn=UT7WGH</v>
      </c>
      <c r="W1222" s="7" t="str">
        <f t="shared" ca="1" si="39"/>
        <v>DEUT7WGH=UBSF</v>
      </c>
    </row>
    <row r="1223" spans="1:23">
      <c r="A1223" s="7" t="s">
        <v>18</v>
      </c>
      <c r="B1223" s="7" t="s">
        <v>37</v>
      </c>
      <c r="C1223" t="s">
        <v>632</v>
      </c>
      <c r="D1223" t="s">
        <v>62</v>
      </c>
      <c r="E1223">
        <v>71.5</v>
      </c>
      <c r="F1223" t="s">
        <v>45</v>
      </c>
      <c r="G1223" t="s">
        <v>24</v>
      </c>
      <c r="H1223" s="21"/>
      <c r="I1223" s="22">
        <v>42832</v>
      </c>
      <c r="J1223" s="22">
        <v>42843</v>
      </c>
      <c r="L1223">
        <v>1</v>
      </c>
      <c r="M1223" s="21"/>
      <c r="P1223">
        <v>60</v>
      </c>
      <c r="T1223" s="2">
        <v>0.01</v>
      </c>
      <c r="U1223" s="22">
        <v>42429</v>
      </c>
      <c r="V1223" s="7" t="str">
        <f t="shared" ca="1" si="38"/>
        <v>http://keyinvest-de.ubs.com/DE/Showpage.aspx?pageID=5&amp;wkn=UT7DJH</v>
      </c>
      <c r="W1223" s="7" t="str">
        <f t="shared" ca="1" si="39"/>
        <v>DEUT7DJH=UBSF</v>
      </c>
    </row>
    <row r="1224" spans="1:23">
      <c r="A1224" s="7" t="s">
        <v>18</v>
      </c>
      <c r="B1224" s="7" t="s">
        <v>37</v>
      </c>
      <c r="C1224" t="s">
        <v>633</v>
      </c>
      <c r="D1224" t="s">
        <v>62</v>
      </c>
      <c r="E1224">
        <v>71.5</v>
      </c>
      <c r="F1224" t="s">
        <v>45</v>
      </c>
      <c r="G1224" t="s">
        <v>24</v>
      </c>
      <c r="H1224" s="21"/>
      <c r="I1224" s="22">
        <v>42832</v>
      </c>
      <c r="J1224" s="22">
        <v>42843</v>
      </c>
      <c r="L1224">
        <v>1</v>
      </c>
      <c r="M1224" s="21"/>
      <c r="P1224">
        <v>70</v>
      </c>
      <c r="Q1224" s="21"/>
      <c r="T1224" s="2">
        <v>0.01</v>
      </c>
      <c r="U1224" s="22">
        <v>42429</v>
      </c>
      <c r="V1224" s="7" t="str">
        <f t="shared" ca="1" si="38"/>
        <v>http://keyinvest-de.ubs.com/DE/Showpage.aspx?pageID=5&amp;wkn=UT60H7</v>
      </c>
      <c r="W1224" s="7" t="str">
        <f t="shared" ca="1" si="39"/>
        <v>DEUT60H7=UBSF</v>
      </c>
    </row>
    <row r="1225" spans="1:23">
      <c r="A1225" s="7" t="s">
        <v>18</v>
      </c>
      <c r="B1225" s="7" t="s">
        <v>37</v>
      </c>
      <c r="C1225" t="s">
        <v>1208</v>
      </c>
      <c r="D1225" t="s">
        <v>62</v>
      </c>
      <c r="E1225">
        <v>64.2</v>
      </c>
      <c r="F1225" t="s">
        <v>45</v>
      </c>
      <c r="G1225" t="s">
        <v>24</v>
      </c>
      <c r="H1225" s="21"/>
      <c r="I1225" s="22">
        <v>42552</v>
      </c>
      <c r="J1225" s="22">
        <v>42559</v>
      </c>
      <c r="L1225">
        <v>1</v>
      </c>
      <c r="M1225" s="21"/>
      <c r="P1225">
        <v>60</v>
      </c>
      <c r="Q1225" s="21"/>
      <c r="T1225" s="2">
        <v>5.0000000000000001E-3</v>
      </c>
      <c r="U1225" s="22">
        <v>42429</v>
      </c>
      <c r="V1225" s="7" t="str">
        <f t="shared" ca="1" si="38"/>
        <v>http://keyinvest-de.ubs.com/DE/Showpage.aspx?pageID=5&amp;wkn=UT7JAC</v>
      </c>
      <c r="W1225" s="7" t="str">
        <f t="shared" ca="1" si="39"/>
        <v>DEUT7JAC=UBSF</v>
      </c>
    </row>
    <row r="1226" spans="1:23">
      <c r="A1226" s="7" t="s">
        <v>18</v>
      </c>
      <c r="B1226" s="7" t="s">
        <v>37</v>
      </c>
      <c r="C1226" t="s">
        <v>1209</v>
      </c>
      <c r="D1226" t="s">
        <v>62</v>
      </c>
      <c r="E1226">
        <v>64.2</v>
      </c>
      <c r="F1226" t="s">
        <v>45</v>
      </c>
      <c r="G1226" t="s">
        <v>24</v>
      </c>
      <c r="H1226" s="21"/>
      <c r="I1226" s="22">
        <v>42769</v>
      </c>
      <c r="J1226" s="22">
        <v>42776</v>
      </c>
      <c r="L1226">
        <v>1</v>
      </c>
      <c r="M1226" s="21"/>
      <c r="P1226">
        <v>65</v>
      </c>
      <c r="Q1226" s="21"/>
      <c r="T1226" s="2">
        <v>0.01</v>
      </c>
      <c r="U1226" s="22">
        <v>42429</v>
      </c>
      <c r="V1226" s="7" t="str">
        <f t="shared" ca="1" si="38"/>
        <v>http://keyinvest-de.ubs.com/DE/Showpage.aspx?pageID=5&amp;wkn=UT6105</v>
      </c>
      <c r="W1226" s="7" t="str">
        <f t="shared" ca="1" si="39"/>
        <v>DEUT6105=UBSF</v>
      </c>
    </row>
    <row r="1227" spans="1:23">
      <c r="A1227" s="7" t="s">
        <v>18</v>
      </c>
      <c r="B1227" s="7" t="s">
        <v>37</v>
      </c>
      <c r="C1227" t="s">
        <v>1210</v>
      </c>
      <c r="D1227" t="s">
        <v>62</v>
      </c>
      <c r="E1227">
        <v>64.2</v>
      </c>
      <c r="F1227" t="s">
        <v>45</v>
      </c>
      <c r="G1227" t="s">
        <v>24</v>
      </c>
      <c r="H1227" s="21"/>
      <c r="I1227" s="22">
        <v>42832</v>
      </c>
      <c r="J1227" s="22">
        <v>42843</v>
      </c>
      <c r="L1227" s="21">
        <v>1</v>
      </c>
      <c r="M1227" s="21"/>
      <c r="P1227">
        <v>65</v>
      </c>
      <c r="Q1227" s="21"/>
      <c r="T1227" s="2">
        <v>0.01</v>
      </c>
      <c r="U1227" s="22">
        <v>42429</v>
      </c>
      <c r="V1227" s="7" t="str">
        <f t="shared" ca="1" si="38"/>
        <v>http://keyinvest-de.ubs.com/DE/Showpage.aspx?pageID=5&amp;wkn=UT6VDB</v>
      </c>
      <c r="W1227" s="7" t="str">
        <f t="shared" ca="1" si="39"/>
        <v>DEUT6VDB=UBSF</v>
      </c>
    </row>
    <row r="1228" spans="1:23">
      <c r="A1228" s="7" t="s">
        <v>18</v>
      </c>
      <c r="B1228" s="7" t="s">
        <v>37</v>
      </c>
      <c r="C1228" t="s">
        <v>1681</v>
      </c>
      <c r="D1228" t="s">
        <v>62</v>
      </c>
      <c r="E1228">
        <v>62.9</v>
      </c>
      <c r="F1228" t="s">
        <v>45</v>
      </c>
      <c r="G1228" t="s">
        <v>24</v>
      </c>
      <c r="H1228" s="21"/>
      <c r="I1228" s="22">
        <v>42587</v>
      </c>
      <c r="J1228" s="22">
        <v>42594</v>
      </c>
      <c r="L1228" s="21">
        <v>1</v>
      </c>
      <c r="M1228" s="21"/>
      <c r="P1228">
        <v>65</v>
      </c>
      <c r="Q1228" s="21"/>
      <c r="T1228" s="2">
        <v>5.0000000000000001E-3</v>
      </c>
      <c r="U1228" s="22">
        <v>42429</v>
      </c>
      <c r="V1228" s="7" t="str">
        <f t="shared" ca="1" si="38"/>
        <v>http://keyinvest-de.ubs.com/DE/Showpage.aspx?pageID=5&amp;wkn=UT7XEY</v>
      </c>
      <c r="W1228" s="7" t="str">
        <f t="shared" ca="1" si="39"/>
        <v>DEUT7XEY=UBSF</v>
      </c>
    </row>
    <row r="1229" spans="1:23">
      <c r="A1229" s="7" t="s">
        <v>18</v>
      </c>
      <c r="B1229" s="7" t="s">
        <v>37</v>
      </c>
      <c r="C1229" t="s">
        <v>1682</v>
      </c>
      <c r="D1229" t="s">
        <v>62</v>
      </c>
      <c r="E1229">
        <v>62.9</v>
      </c>
      <c r="F1229" t="s">
        <v>45</v>
      </c>
      <c r="G1229" t="s">
        <v>24</v>
      </c>
      <c r="H1229" s="21"/>
      <c r="I1229" s="22">
        <v>42797</v>
      </c>
      <c r="J1229" s="22">
        <v>42804</v>
      </c>
      <c r="L1229" s="21">
        <v>1</v>
      </c>
      <c r="M1229" s="21"/>
      <c r="P1229">
        <v>65</v>
      </c>
      <c r="Q1229" s="21"/>
      <c r="T1229" s="2">
        <v>0.01</v>
      </c>
      <c r="U1229" s="22">
        <v>42429</v>
      </c>
      <c r="V1229" s="7" t="str">
        <f t="shared" ca="1" si="38"/>
        <v>http://keyinvest-de.ubs.com/DE/Showpage.aspx?pageID=5&amp;wkn=UT6N09</v>
      </c>
      <c r="W1229" s="7" t="str">
        <f t="shared" ca="1" si="39"/>
        <v>DEUT6N09=UBSF</v>
      </c>
    </row>
    <row r="1230" spans="1:23">
      <c r="A1230" s="7" t="s">
        <v>18</v>
      </c>
      <c r="B1230" s="7" t="s">
        <v>37</v>
      </c>
      <c r="C1230" t="s">
        <v>1683</v>
      </c>
      <c r="D1230" t="s">
        <v>62</v>
      </c>
      <c r="E1230">
        <v>62.9</v>
      </c>
      <c r="F1230" t="s">
        <v>45</v>
      </c>
      <c r="G1230" t="s">
        <v>24</v>
      </c>
      <c r="H1230" s="21"/>
      <c r="I1230" s="22">
        <v>42888</v>
      </c>
      <c r="J1230" s="22">
        <v>42895</v>
      </c>
      <c r="L1230" s="21">
        <v>1</v>
      </c>
      <c r="M1230" s="21"/>
      <c r="P1230">
        <v>65</v>
      </c>
      <c r="T1230" s="2">
        <v>0.01</v>
      </c>
      <c r="U1230" s="22">
        <v>42429</v>
      </c>
      <c r="V1230" s="7" t="str">
        <f t="shared" ca="1" si="38"/>
        <v>http://keyinvest-de.ubs.com/DE/Showpage.aspx?pageID=5&amp;wkn=UT67T5</v>
      </c>
      <c r="W1230" s="7" t="str">
        <f t="shared" ca="1" si="39"/>
        <v>DEUT67T5=UBSF</v>
      </c>
    </row>
    <row r="1231" spans="1:23">
      <c r="A1231" s="7" t="s">
        <v>18</v>
      </c>
      <c r="B1231" s="7" t="s">
        <v>37</v>
      </c>
      <c r="C1231" t="s">
        <v>634</v>
      </c>
      <c r="D1231" t="s">
        <v>66</v>
      </c>
      <c r="E1231">
        <v>117.9</v>
      </c>
      <c r="F1231" t="s">
        <v>41</v>
      </c>
      <c r="G1231" t="s">
        <v>42</v>
      </c>
      <c r="H1231" s="21"/>
      <c r="I1231" s="22">
        <v>42552</v>
      </c>
      <c r="J1231" s="22">
        <v>42559</v>
      </c>
      <c r="L1231">
        <v>1</v>
      </c>
      <c r="M1231" s="21"/>
      <c r="P1231">
        <v>120</v>
      </c>
      <c r="T1231" s="2">
        <v>5.0000000000000001E-3</v>
      </c>
      <c r="U1231" s="22">
        <v>42429</v>
      </c>
      <c r="V1231" s="7" t="str">
        <f t="shared" ca="1" si="38"/>
        <v>http://keyinvest-de.ubs.com/DE/Showpage.aspx?pageID=5&amp;wkn=UT6Q8G</v>
      </c>
      <c r="W1231" s="7" t="str">
        <f t="shared" ca="1" si="39"/>
        <v>DEUT6Q8G=UBSF</v>
      </c>
    </row>
    <row r="1232" spans="1:23">
      <c r="A1232" s="7" t="s">
        <v>18</v>
      </c>
      <c r="B1232" s="7" t="s">
        <v>37</v>
      </c>
      <c r="C1232" t="s">
        <v>635</v>
      </c>
      <c r="D1232" t="s">
        <v>66</v>
      </c>
      <c r="E1232">
        <v>117.9</v>
      </c>
      <c r="F1232" t="s">
        <v>41</v>
      </c>
      <c r="G1232" t="s">
        <v>42</v>
      </c>
      <c r="H1232" s="21"/>
      <c r="I1232" s="22">
        <v>42769</v>
      </c>
      <c r="J1232" s="22">
        <v>42776</v>
      </c>
      <c r="L1232">
        <v>1</v>
      </c>
      <c r="M1232" s="21"/>
      <c r="P1232">
        <v>115</v>
      </c>
      <c r="T1232" s="2">
        <v>0.01</v>
      </c>
      <c r="U1232" s="22">
        <v>42429</v>
      </c>
      <c r="V1232" s="7" t="str">
        <f t="shared" ca="1" si="38"/>
        <v>http://keyinvest-de.ubs.com/DE/Showpage.aspx?pageID=5&amp;wkn=UT6PWG</v>
      </c>
      <c r="W1232" s="7" t="str">
        <f t="shared" ca="1" si="39"/>
        <v>DEUT6PWG=UBSF</v>
      </c>
    </row>
    <row r="1233" spans="1:23">
      <c r="A1233" s="7" t="s">
        <v>18</v>
      </c>
      <c r="B1233" s="7" t="s">
        <v>37</v>
      </c>
      <c r="C1233" t="s">
        <v>636</v>
      </c>
      <c r="D1233" t="s">
        <v>66</v>
      </c>
      <c r="E1233">
        <v>117.9</v>
      </c>
      <c r="F1233" t="s">
        <v>41</v>
      </c>
      <c r="G1233" t="s">
        <v>42</v>
      </c>
      <c r="H1233" s="21"/>
      <c r="I1233" s="22">
        <v>42832</v>
      </c>
      <c r="J1233" s="22">
        <v>42843</v>
      </c>
      <c r="L1233" s="21">
        <v>1</v>
      </c>
      <c r="M1233" s="21"/>
      <c r="P1233">
        <v>100</v>
      </c>
      <c r="T1233" s="2">
        <v>0.01</v>
      </c>
      <c r="U1233" s="22">
        <v>42429</v>
      </c>
      <c r="V1233" s="7" t="str">
        <f t="shared" ca="1" si="38"/>
        <v>http://keyinvest-de.ubs.com/DE/Showpage.aspx?pageID=5&amp;wkn=UT7S48</v>
      </c>
      <c r="W1233" s="7" t="str">
        <f t="shared" ca="1" si="39"/>
        <v>DEUT7S48=UBSF</v>
      </c>
    </row>
    <row r="1234" spans="1:23">
      <c r="A1234" s="7" t="s">
        <v>18</v>
      </c>
      <c r="B1234" s="7" t="s">
        <v>37</v>
      </c>
      <c r="C1234" t="s">
        <v>637</v>
      </c>
      <c r="D1234" t="s">
        <v>66</v>
      </c>
      <c r="E1234">
        <v>117.9</v>
      </c>
      <c r="F1234" t="s">
        <v>41</v>
      </c>
      <c r="G1234" t="s">
        <v>42</v>
      </c>
      <c r="H1234" s="21"/>
      <c r="I1234" s="22">
        <v>42832</v>
      </c>
      <c r="J1234" s="22">
        <v>42843</v>
      </c>
      <c r="L1234" s="21">
        <v>1</v>
      </c>
      <c r="M1234" s="21"/>
      <c r="P1234">
        <v>120</v>
      </c>
      <c r="T1234" s="2">
        <v>0.01</v>
      </c>
      <c r="U1234" s="22">
        <v>42429</v>
      </c>
      <c r="V1234" s="7" t="str">
        <f t="shared" ca="1" si="38"/>
        <v>http://keyinvest-de.ubs.com/DE/Showpage.aspx?pageID=5&amp;wkn=UT60HV</v>
      </c>
      <c r="W1234" s="7" t="str">
        <f t="shared" ca="1" si="39"/>
        <v>DEUT60HV=UBSF</v>
      </c>
    </row>
    <row r="1235" spans="1:23">
      <c r="A1235" s="7" t="s">
        <v>18</v>
      </c>
      <c r="B1235" s="7" t="s">
        <v>37</v>
      </c>
      <c r="C1235" t="s">
        <v>1211</v>
      </c>
      <c r="D1235" t="s">
        <v>66</v>
      </c>
      <c r="E1235">
        <v>104.6</v>
      </c>
      <c r="F1235" t="s">
        <v>41</v>
      </c>
      <c r="G1235" t="s">
        <v>42</v>
      </c>
      <c r="H1235" s="21"/>
      <c r="I1235" s="22">
        <v>42552</v>
      </c>
      <c r="J1235" s="22">
        <v>42559</v>
      </c>
      <c r="L1235" s="21">
        <v>1</v>
      </c>
      <c r="M1235" s="21"/>
      <c r="P1235">
        <v>100</v>
      </c>
      <c r="T1235" s="2">
        <v>5.0000000000000001E-3</v>
      </c>
      <c r="U1235" s="22">
        <v>42429</v>
      </c>
      <c r="V1235" s="7" t="str">
        <f t="shared" ca="1" si="38"/>
        <v>http://keyinvest-de.ubs.com/DE/Showpage.aspx?pageID=5&amp;wkn=UT60NT</v>
      </c>
      <c r="W1235" s="7" t="str">
        <f t="shared" ca="1" si="39"/>
        <v>DEUT60NT=UBSF</v>
      </c>
    </row>
    <row r="1236" spans="1:23">
      <c r="A1236" s="7" t="s">
        <v>18</v>
      </c>
      <c r="B1236" s="7" t="s">
        <v>37</v>
      </c>
      <c r="C1236" t="s">
        <v>1212</v>
      </c>
      <c r="D1236" t="s">
        <v>66</v>
      </c>
      <c r="E1236">
        <v>104.6</v>
      </c>
      <c r="F1236" t="s">
        <v>41</v>
      </c>
      <c r="G1236" t="s">
        <v>42</v>
      </c>
      <c r="H1236" s="21"/>
      <c r="I1236" s="22">
        <v>42769</v>
      </c>
      <c r="J1236" s="22">
        <v>42776</v>
      </c>
      <c r="L1236" s="21">
        <v>1</v>
      </c>
      <c r="M1236" s="21"/>
      <c r="P1236">
        <v>105</v>
      </c>
      <c r="T1236" s="2">
        <v>0.01</v>
      </c>
      <c r="U1236" s="22">
        <v>42429</v>
      </c>
      <c r="V1236" s="7" t="str">
        <f t="shared" ca="1" si="38"/>
        <v>http://keyinvest-de.ubs.com/DE/Showpage.aspx?pageID=5&amp;wkn=UT7CRJ</v>
      </c>
      <c r="W1236" s="7" t="str">
        <f t="shared" ca="1" si="39"/>
        <v>DEUT7CRJ=UBSF</v>
      </c>
    </row>
    <row r="1237" spans="1:23">
      <c r="A1237" s="7" t="s">
        <v>18</v>
      </c>
      <c r="B1237" s="7" t="s">
        <v>37</v>
      </c>
      <c r="C1237" t="s">
        <v>1213</v>
      </c>
      <c r="D1237" t="s">
        <v>66</v>
      </c>
      <c r="E1237">
        <v>104.6</v>
      </c>
      <c r="F1237" t="s">
        <v>41</v>
      </c>
      <c r="G1237" t="s">
        <v>42</v>
      </c>
      <c r="H1237" s="21"/>
      <c r="I1237" s="22">
        <v>42832</v>
      </c>
      <c r="J1237" s="22">
        <v>42843</v>
      </c>
      <c r="L1237" s="21">
        <v>1</v>
      </c>
      <c r="M1237" s="21"/>
      <c r="P1237">
        <v>105</v>
      </c>
      <c r="T1237" s="2">
        <v>0.01</v>
      </c>
      <c r="U1237" s="22">
        <v>42429</v>
      </c>
      <c r="V1237" s="7" t="str">
        <f t="shared" ca="1" si="38"/>
        <v>http://keyinvest-de.ubs.com/DE/Showpage.aspx?pageID=5&amp;wkn=UT7D3J</v>
      </c>
      <c r="W1237" s="7" t="str">
        <f t="shared" ca="1" si="39"/>
        <v>DEUT7D3J=UBSF</v>
      </c>
    </row>
    <row r="1238" spans="1:23">
      <c r="A1238" s="7" t="s">
        <v>18</v>
      </c>
      <c r="B1238" s="7" t="s">
        <v>37</v>
      </c>
      <c r="C1238" t="s">
        <v>1684</v>
      </c>
      <c r="D1238" t="s">
        <v>66</v>
      </c>
      <c r="E1238">
        <v>105.6</v>
      </c>
      <c r="F1238" t="s">
        <v>41</v>
      </c>
      <c r="G1238" t="s">
        <v>42</v>
      </c>
      <c r="H1238" s="21"/>
      <c r="I1238" s="22">
        <v>42587</v>
      </c>
      <c r="J1238" s="22">
        <v>42594</v>
      </c>
      <c r="L1238" s="21">
        <v>1</v>
      </c>
      <c r="M1238" s="21"/>
      <c r="P1238">
        <v>100</v>
      </c>
      <c r="T1238" s="2">
        <v>5.0000000000000001E-3</v>
      </c>
      <c r="U1238" s="22">
        <v>42429</v>
      </c>
      <c r="V1238" s="7" t="str">
        <f t="shared" ca="1" si="38"/>
        <v>http://keyinvest-de.ubs.com/DE/Showpage.aspx?pageID=5&amp;wkn=UT6855</v>
      </c>
      <c r="W1238" s="7" t="str">
        <f t="shared" ca="1" si="39"/>
        <v>DEUT6855=UBSF</v>
      </c>
    </row>
    <row r="1239" spans="1:23">
      <c r="A1239" s="7" t="s">
        <v>18</v>
      </c>
      <c r="B1239" s="7" t="s">
        <v>37</v>
      </c>
      <c r="C1239" t="s">
        <v>1685</v>
      </c>
      <c r="D1239" t="s">
        <v>66</v>
      </c>
      <c r="E1239">
        <v>105.6</v>
      </c>
      <c r="F1239" t="s">
        <v>41</v>
      </c>
      <c r="G1239" t="s">
        <v>42</v>
      </c>
      <c r="H1239" s="21"/>
      <c r="I1239" s="22">
        <v>42797</v>
      </c>
      <c r="J1239" s="22">
        <v>42804</v>
      </c>
      <c r="L1239" s="21">
        <v>1</v>
      </c>
      <c r="M1239" s="21"/>
      <c r="P1239">
        <v>100</v>
      </c>
      <c r="T1239" s="2">
        <v>0.01</v>
      </c>
      <c r="U1239" s="22">
        <v>42429</v>
      </c>
      <c r="V1239" s="7" t="str">
        <f t="shared" ca="1" si="38"/>
        <v>http://keyinvest-de.ubs.com/DE/Showpage.aspx?pageID=5&amp;wkn=UT63PJ</v>
      </c>
      <c r="W1239" s="7" t="str">
        <f t="shared" ca="1" si="39"/>
        <v>DEUT63PJ=UBSF</v>
      </c>
    </row>
    <row r="1240" spans="1:23">
      <c r="A1240" s="7" t="s">
        <v>18</v>
      </c>
      <c r="B1240" s="7" t="s">
        <v>37</v>
      </c>
      <c r="C1240" t="s">
        <v>1686</v>
      </c>
      <c r="D1240" t="s">
        <v>66</v>
      </c>
      <c r="E1240">
        <v>105.6</v>
      </c>
      <c r="F1240" t="s">
        <v>41</v>
      </c>
      <c r="G1240" t="s">
        <v>42</v>
      </c>
      <c r="H1240" s="21"/>
      <c r="I1240" s="22">
        <v>42888</v>
      </c>
      <c r="J1240" s="22">
        <v>42895</v>
      </c>
      <c r="L1240">
        <v>1</v>
      </c>
      <c r="M1240" s="21"/>
      <c r="P1240">
        <v>100</v>
      </c>
      <c r="T1240" s="2">
        <v>0.01</v>
      </c>
      <c r="U1240" s="22">
        <v>42429</v>
      </c>
      <c r="V1240" s="7" t="str">
        <f t="shared" ca="1" si="38"/>
        <v>http://keyinvest-de.ubs.com/DE/Showpage.aspx?pageID=5&amp;wkn=UT67ST</v>
      </c>
      <c r="W1240" s="7" t="str">
        <f t="shared" ca="1" si="39"/>
        <v>DEUT67ST=UBSF</v>
      </c>
    </row>
    <row r="1241" spans="1:23">
      <c r="A1241" s="7" t="s">
        <v>18</v>
      </c>
      <c r="B1241" s="7" t="s">
        <v>37</v>
      </c>
      <c r="C1241" t="s">
        <v>638</v>
      </c>
      <c r="D1241" t="s">
        <v>95</v>
      </c>
      <c r="E1241">
        <v>43.2</v>
      </c>
      <c r="F1241" t="s">
        <v>117</v>
      </c>
      <c r="G1241" t="s">
        <v>118</v>
      </c>
      <c r="H1241" s="21"/>
      <c r="I1241" s="22">
        <v>42552</v>
      </c>
      <c r="J1241" s="22">
        <v>42559</v>
      </c>
      <c r="L1241" s="21">
        <v>1</v>
      </c>
      <c r="M1241" s="21"/>
      <c r="P1241">
        <v>40</v>
      </c>
      <c r="T1241" s="2">
        <v>5.0000000000000001E-3</v>
      </c>
      <c r="U1241" s="22">
        <v>42429</v>
      </c>
      <c r="V1241" s="7" t="str">
        <f t="shared" ca="1" si="38"/>
        <v>http://keyinvest-de.ubs.com/DE/Showpage.aspx?pageID=5&amp;wkn=UT7S3W</v>
      </c>
      <c r="W1241" s="7" t="str">
        <f t="shared" ca="1" si="39"/>
        <v>DEUT7S3W=UBSF</v>
      </c>
    </row>
    <row r="1242" spans="1:23">
      <c r="A1242" s="7" t="s">
        <v>18</v>
      </c>
      <c r="B1242" s="7" t="s">
        <v>37</v>
      </c>
      <c r="C1242" t="s">
        <v>639</v>
      </c>
      <c r="D1242" t="s">
        <v>95</v>
      </c>
      <c r="E1242">
        <v>43.2</v>
      </c>
      <c r="F1242" t="s">
        <v>117</v>
      </c>
      <c r="G1242" t="s">
        <v>118</v>
      </c>
      <c r="H1242" s="21"/>
      <c r="I1242" s="22">
        <v>42769</v>
      </c>
      <c r="J1242" s="22">
        <v>42776</v>
      </c>
      <c r="L1242" s="21">
        <v>1</v>
      </c>
      <c r="M1242" s="21"/>
      <c r="P1242">
        <v>40</v>
      </c>
      <c r="T1242" s="2">
        <v>0.01</v>
      </c>
      <c r="U1242" s="22">
        <v>42429</v>
      </c>
      <c r="V1242" s="7" t="str">
        <f t="shared" ca="1" si="38"/>
        <v>http://keyinvest-de.ubs.com/DE/Showpage.aspx?pageID=5&amp;wkn=UT64XZ</v>
      </c>
      <c r="W1242" s="7" t="str">
        <f t="shared" ca="1" si="39"/>
        <v>DEUT64XZ=UBSF</v>
      </c>
    </row>
    <row r="1243" spans="1:23">
      <c r="A1243" s="7" t="s">
        <v>18</v>
      </c>
      <c r="B1243" s="7" t="s">
        <v>37</v>
      </c>
      <c r="C1243" t="s">
        <v>640</v>
      </c>
      <c r="D1243" t="s">
        <v>95</v>
      </c>
      <c r="E1243">
        <v>43.2</v>
      </c>
      <c r="F1243" t="s">
        <v>117</v>
      </c>
      <c r="G1243" t="s">
        <v>118</v>
      </c>
      <c r="H1243" s="21"/>
      <c r="I1243" s="22">
        <v>42832</v>
      </c>
      <c r="J1243" s="22">
        <v>42843</v>
      </c>
      <c r="L1243" s="21">
        <v>1</v>
      </c>
      <c r="M1243" s="21"/>
      <c r="P1243">
        <v>35</v>
      </c>
      <c r="T1243" s="2">
        <v>0.01</v>
      </c>
      <c r="U1243" s="22">
        <v>42429</v>
      </c>
      <c r="V1243" s="7" t="str">
        <f t="shared" ca="1" si="38"/>
        <v>http://keyinvest-de.ubs.com/DE/Showpage.aspx?pageID=5&amp;wkn=UT7WHD</v>
      </c>
      <c r="W1243" s="7" t="str">
        <f t="shared" ca="1" si="39"/>
        <v>DEUT7WHD=UBSF</v>
      </c>
    </row>
    <row r="1244" spans="1:23">
      <c r="A1244" s="7" t="s">
        <v>18</v>
      </c>
      <c r="B1244" s="7" t="s">
        <v>37</v>
      </c>
      <c r="C1244" t="s">
        <v>641</v>
      </c>
      <c r="D1244" t="s">
        <v>95</v>
      </c>
      <c r="E1244">
        <v>43.2</v>
      </c>
      <c r="F1244" t="s">
        <v>117</v>
      </c>
      <c r="G1244" t="s">
        <v>118</v>
      </c>
      <c r="H1244" s="21"/>
      <c r="I1244" s="22">
        <v>42832</v>
      </c>
      <c r="J1244" s="22">
        <v>42843</v>
      </c>
      <c r="L1244">
        <v>1</v>
      </c>
      <c r="M1244" s="21"/>
      <c r="P1244">
        <v>45</v>
      </c>
      <c r="T1244" s="2">
        <v>0.01</v>
      </c>
      <c r="U1244" s="22">
        <v>42429</v>
      </c>
      <c r="V1244" s="7" t="str">
        <f t="shared" ca="1" si="38"/>
        <v>http://keyinvest-de.ubs.com/DE/Showpage.aspx?pageID=5&amp;wkn=UT7RS8</v>
      </c>
      <c r="W1244" s="7" t="str">
        <f t="shared" ca="1" si="39"/>
        <v>DEUT7RS8=UBSF</v>
      </c>
    </row>
    <row r="1245" spans="1:23">
      <c r="A1245" s="7" t="s">
        <v>18</v>
      </c>
      <c r="B1245" s="7" t="s">
        <v>37</v>
      </c>
      <c r="C1245" t="s">
        <v>1687</v>
      </c>
      <c r="D1245" t="s">
        <v>95</v>
      </c>
      <c r="E1245">
        <v>40.1</v>
      </c>
      <c r="F1245" t="s">
        <v>117</v>
      </c>
      <c r="G1245" t="s">
        <v>118</v>
      </c>
      <c r="H1245" s="21"/>
      <c r="I1245" s="22">
        <v>42587</v>
      </c>
      <c r="J1245" s="22">
        <v>42594</v>
      </c>
      <c r="L1245">
        <v>1</v>
      </c>
      <c r="M1245" s="21"/>
      <c r="P1245">
        <v>40</v>
      </c>
      <c r="T1245" s="2">
        <v>5.0000000000000001E-3</v>
      </c>
      <c r="U1245" s="22">
        <v>42429</v>
      </c>
      <c r="V1245" s="7" t="str">
        <f t="shared" ca="1" si="38"/>
        <v>http://keyinvest-de.ubs.com/DE/Showpage.aspx?pageID=5&amp;wkn=UT684T</v>
      </c>
      <c r="W1245" s="7" t="str">
        <f t="shared" ca="1" si="39"/>
        <v>DEUT684T=UBSF</v>
      </c>
    </row>
    <row r="1246" spans="1:23">
      <c r="A1246" s="7" t="s">
        <v>18</v>
      </c>
      <c r="B1246" s="7" t="s">
        <v>37</v>
      </c>
      <c r="C1246" t="s">
        <v>1688</v>
      </c>
      <c r="D1246" t="s">
        <v>95</v>
      </c>
      <c r="E1246">
        <v>40.1</v>
      </c>
      <c r="F1246" t="s">
        <v>117</v>
      </c>
      <c r="G1246" t="s">
        <v>118</v>
      </c>
      <c r="H1246" s="21"/>
      <c r="I1246" s="22">
        <v>42797</v>
      </c>
      <c r="J1246" s="22">
        <v>42804</v>
      </c>
      <c r="L1246">
        <v>1</v>
      </c>
      <c r="M1246" s="21"/>
      <c r="P1246">
        <v>40</v>
      </c>
      <c r="T1246" s="2">
        <v>0.01</v>
      </c>
      <c r="U1246" s="22">
        <v>42429</v>
      </c>
      <c r="V1246" s="7" t="str">
        <f t="shared" ca="1" si="38"/>
        <v>http://keyinvest-de.ubs.com/DE/Showpage.aspx?pageID=5&amp;wkn=UT6QTH</v>
      </c>
      <c r="W1246" s="7" t="str">
        <f t="shared" ca="1" si="39"/>
        <v>DEUT6QTH=UBSF</v>
      </c>
    </row>
    <row r="1247" spans="1:23">
      <c r="A1247" s="7" t="s">
        <v>18</v>
      </c>
      <c r="B1247" s="7" t="s">
        <v>37</v>
      </c>
      <c r="C1247" t="s">
        <v>1689</v>
      </c>
      <c r="D1247" t="s">
        <v>95</v>
      </c>
      <c r="E1247">
        <v>40.1</v>
      </c>
      <c r="F1247" t="s">
        <v>117</v>
      </c>
      <c r="G1247" t="s">
        <v>118</v>
      </c>
      <c r="H1247" s="21"/>
      <c r="I1247" s="22">
        <v>42888</v>
      </c>
      <c r="J1247" s="22">
        <v>42895</v>
      </c>
      <c r="L1247">
        <v>1</v>
      </c>
      <c r="M1247" s="21"/>
      <c r="P1247">
        <v>40</v>
      </c>
      <c r="T1247" s="2">
        <v>0.01</v>
      </c>
      <c r="U1247" s="22">
        <v>42429</v>
      </c>
      <c r="V1247" s="7" t="str">
        <f t="shared" ca="1" si="38"/>
        <v>http://keyinvest-de.ubs.com/DE/Showpage.aspx?pageID=5&amp;wkn=UT6R5H</v>
      </c>
      <c r="W1247" s="7" t="str">
        <f t="shared" ca="1" si="39"/>
        <v>DEUT6R5H=UBSF</v>
      </c>
    </row>
    <row r="1248" spans="1:23">
      <c r="A1248" s="7" t="s">
        <v>18</v>
      </c>
      <c r="B1248" s="7" t="s">
        <v>37</v>
      </c>
      <c r="C1248" t="s">
        <v>642</v>
      </c>
      <c r="D1248" t="s">
        <v>63</v>
      </c>
      <c r="E1248">
        <v>98.6</v>
      </c>
      <c r="F1248" t="s">
        <v>25</v>
      </c>
      <c r="G1248" t="s">
        <v>26</v>
      </c>
      <c r="H1248" s="21"/>
      <c r="I1248" s="22">
        <v>42552</v>
      </c>
      <c r="J1248" s="22">
        <v>42559</v>
      </c>
      <c r="L1248">
        <v>1</v>
      </c>
      <c r="M1248" s="21"/>
      <c r="P1248">
        <v>90</v>
      </c>
      <c r="T1248" s="2">
        <v>5.0000000000000001E-3</v>
      </c>
      <c r="U1248" s="22">
        <v>42429</v>
      </c>
      <c r="V1248" s="7" t="str">
        <f t="shared" ca="1" si="38"/>
        <v>http://keyinvest-de.ubs.com/DE/Showpage.aspx?pageID=5&amp;wkn=UT7RRW</v>
      </c>
      <c r="W1248" s="7" t="str">
        <f t="shared" ca="1" si="39"/>
        <v>DEUT7RRW=UBSF</v>
      </c>
    </row>
    <row r="1249" spans="1:23">
      <c r="A1249" s="7" t="s">
        <v>18</v>
      </c>
      <c r="B1249" s="7" t="s">
        <v>37</v>
      </c>
      <c r="C1249" t="s">
        <v>643</v>
      </c>
      <c r="D1249" t="s">
        <v>63</v>
      </c>
      <c r="E1249">
        <v>98.6</v>
      </c>
      <c r="F1249" t="s">
        <v>25</v>
      </c>
      <c r="G1249" t="s">
        <v>26</v>
      </c>
      <c r="H1249" s="21"/>
      <c r="I1249" s="22">
        <v>42769</v>
      </c>
      <c r="J1249" s="22">
        <v>42776</v>
      </c>
      <c r="L1249">
        <v>1</v>
      </c>
      <c r="M1249" s="21"/>
      <c r="P1249">
        <v>95</v>
      </c>
      <c r="T1249" s="2">
        <v>0.01</v>
      </c>
      <c r="U1249" s="22">
        <v>42429</v>
      </c>
      <c r="V1249" s="7" t="str">
        <f t="shared" ca="1" si="38"/>
        <v>http://keyinvest-de.ubs.com/DE/Showpage.aspx?pageID=5&amp;wkn=UT659Z</v>
      </c>
      <c r="W1249" s="7" t="str">
        <f t="shared" ca="1" si="39"/>
        <v>DEUT659Z=UBSF</v>
      </c>
    </row>
    <row r="1250" spans="1:23">
      <c r="A1250" s="7" t="s">
        <v>18</v>
      </c>
      <c r="B1250" s="7" t="s">
        <v>37</v>
      </c>
      <c r="C1250" t="s">
        <v>644</v>
      </c>
      <c r="D1250" t="s">
        <v>63</v>
      </c>
      <c r="E1250">
        <v>98.6</v>
      </c>
      <c r="F1250" t="s">
        <v>25</v>
      </c>
      <c r="G1250" t="s">
        <v>26</v>
      </c>
      <c r="H1250" s="21"/>
      <c r="I1250" s="22">
        <v>42832</v>
      </c>
      <c r="J1250" s="22">
        <v>42843</v>
      </c>
      <c r="L1250">
        <v>1</v>
      </c>
      <c r="M1250" s="21"/>
      <c r="P1250">
        <v>85</v>
      </c>
      <c r="T1250" s="2">
        <v>0.01</v>
      </c>
      <c r="U1250" s="22">
        <v>42429</v>
      </c>
      <c r="V1250" s="7" t="str">
        <f t="shared" ca="1" si="38"/>
        <v>http://keyinvest-de.ubs.com/DE/Showpage.aspx?pageID=5&amp;wkn=UT6ZD0</v>
      </c>
      <c r="W1250" s="7" t="str">
        <f t="shared" ca="1" si="39"/>
        <v>DEUT6ZD0=UBSF</v>
      </c>
    </row>
    <row r="1251" spans="1:23">
      <c r="A1251" s="7" t="s">
        <v>18</v>
      </c>
      <c r="B1251" s="7" t="s">
        <v>37</v>
      </c>
      <c r="C1251" t="s">
        <v>645</v>
      </c>
      <c r="D1251" t="s">
        <v>63</v>
      </c>
      <c r="E1251">
        <v>98.6</v>
      </c>
      <c r="F1251" t="s">
        <v>25</v>
      </c>
      <c r="G1251" t="s">
        <v>26</v>
      </c>
      <c r="H1251" s="21"/>
      <c r="I1251" s="22">
        <v>42832</v>
      </c>
      <c r="J1251" s="22">
        <v>42843</v>
      </c>
      <c r="L1251">
        <v>1</v>
      </c>
      <c r="M1251" s="21"/>
      <c r="P1251">
        <v>100</v>
      </c>
      <c r="T1251" s="2">
        <v>0.01</v>
      </c>
      <c r="U1251" s="22">
        <v>42429</v>
      </c>
      <c r="V1251" s="7" t="str">
        <f t="shared" ca="1" si="38"/>
        <v>http://keyinvest-de.ubs.com/DE/Showpage.aspx?pageID=5&amp;wkn=UT60HW</v>
      </c>
      <c r="W1251" s="7" t="str">
        <f t="shared" ca="1" si="39"/>
        <v>DEUT60HW=UBSF</v>
      </c>
    </row>
    <row r="1252" spans="1:23">
      <c r="A1252" s="7" t="s">
        <v>18</v>
      </c>
      <c r="B1252" s="7" t="s">
        <v>37</v>
      </c>
      <c r="C1252" t="s">
        <v>1214</v>
      </c>
      <c r="D1252" t="s">
        <v>63</v>
      </c>
      <c r="E1252">
        <v>84.7</v>
      </c>
      <c r="F1252" t="s">
        <v>25</v>
      </c>
      <c r="G1252" t="s">
        <v>26</v>
      </c>
      <c r="H1252" s="21"/>
      <c r="I1252" s="22">
        <v>42552</v>
      </c>
      <c r="J1252" s="22">
        <v>42559</v>
      </c>
      <c r="L1252">
        <v>1</v>
      </c>
      <c r="M1252" s="21"/>
      <c r="P1252">
        <v>80</v>
      </c>
      <c r="T1252" s="2">
        <v>5.0000000000000001E-3</v>
      </c>
      <c r="U1252" s="22">
        <v>42429</v>
      </c>
      <c r="V1252" s="7" t="str">
        <f t="shared" ca="1" si="38"/>
        <v>http://keyinvest-de.ubs.com/DE/Showpage.aspx?pageID=5&amp;wkn=UT6U0L</v>
      </c>
      <c r="W1252" s="7" t="str">
        <f t="shared" ca="1" si="39"/>
        <v>DEUT6U0L=UBSF</v>
      </c>
    </row>
    <row r="1253" spans="1:23">
      <c r="A1253" s="7" t="s">
        <v>18</v>
      </c>
      <c r="B1253" s="7" t="s">
        <v>37</v>
      </c>
      <c r="C1253" t="s">
        <v>1215</v>
      </c>
      <c r="D1253" t="s">
        <v>63</v>
      </c>
      <c r="E1253">
        <v>84.7</v>
      </c>
      <c r="F1253" t="s">
        <v>25</v>
      </c>
      <c r="G1253" t="s">
        <v>26</v>
      </c>
      <c r="H1253" s="21"/>
      <c r="I1253" s="22">
        <v>42769</v>
      </c>
      <c r="J1253" s="22">
        <v>42776</v>
      </c>
      <c r="L1253" s="21">
        <v>1</v>
      </c>
      <c r="M1253" s="21"/>
      <c r="P1253">
        <v>85</v>
      </c>
      <c r="T1253" s="2">
        <v>0.01</v>
      </c>
      <c r="U1253" s="22">
        <v>42429</v>
      </c>
      <c r="V1253" s="7" t="str">
        <f t="shared" ca="1" si="38"/>
        <v>http://keyinvest-de.ubs.com/DE/Showpage.aspx?pageID=5&amp;wkn=UT7NG2</v>
      </c>
      <c r="W1253" s="7" t="str">
        <f t="shared" ca="1" si="39"/>
        <v>DEUT7NG2=UBSF</v>
      </c>
    </row>
    <row r="1254" spans="1:23">
      <c r="A1254" s="7" t="s">
        <v>18</v>
      </c>
      <c r="B1254" s="7" t="s">
        <v>37</v>
      </c>
      <c r="C1254" t="s">
        <v>1690</v>
      </c>
      <c r="D1254" t="s">
        <v>63</v>
      </c>
      <c r="E1254">
        <v>79.7</v>
      </c>
      <c r="F1254" t="s">
        <v>25</v>
      </c>
      <c r="G1254" t="s">
        <v>26</v>
      </c>
      <c r="H1254" s="21"/>
      <c r="I1254" s="22">
        <v>42587</v>
      </c>
      <c r="J1254" s="22">
        <v>42594</v>
      </c>
      <c r="L1254" s="21">
        <v>1</v>
      </c>
      <c r="M1254" s="21"/>
      <c r="P1254">
        <v>80</v>
      </c>
      <c r="T1254" s="2">
        <v>5.0000000000000001E-3</v>
      </c>
      <c r="U1254" s="22">
        <v>42429</v>
      </c>
      <c r="V1254" s="7" t="str">
        <f t="shared" ca="1" si="38"/>
        <v>http://keyinvest-de.ubs.com/DE/Showpage.aspx?pageID=5&amp;wkn=UT63UV</v>
      </c>
      <c r="W1254" s="7" t="str">
        <f t="shared" ca="1" si="39"/>
        <v>DEUT63UV=UBSF</v>
      </c>
    </row>
    <row r="1255" spans="1:23">
      <c r="A1255" s="7" t="s">
        <v>18</v>
      </c>
      <c r="B1255" s="7" t="s">
        <v>37</v>
      </c>
      <c r="C1255" t="s">
        <v>1691</v>
      </c>
      <c r="D1255" t="s">
        <v>63</v>
      </c>
      <c r="E1255">
        <v>79.7</v>
      </c>
      <c r="F1255" t="s">
        <v>25</v>
      </c>
      <c r="G1255" t="s">
        <v>26</v>
      </c>
      <c r="H1255" s="21"/>
      <c r="I1255" s="22">
        <v>42797</v>
      </c>
      <c r="J1255" s="22">
        <v>42804</v>
      </c>
      <c r="L1255" s="21">
        <v>1</v>
      </c>
      <c r="M1255" s="21"/>
      <c r="P1255">
        <v>80</v>
      </c>
      <c r="T1255" s="2">
        <v>0.01</v>
      </c>
      <c r="U1255" s="22">
        <v>42429</v>
      </c>
      <c r="V1255" s="7" t="str">
        <f t="shared" ca="1" si="38"/>
        <v>http://keyinvest-de.ubs.com/DE/Showpage.aspx?pageID=5&amp;wkn=UT7GTN</v>
      </c>
      <c r="W1255" s="7" t="str">
        <f t="shared" ca="1" si="39"/>
        <v>DEUT7GTN=UBSF</v>
      </c>
    </row>
    <row r="1256" spans="1:23">
      <c r="A1256" s="7" t="s">
        <v>18</v>
      </c>
      <c r="B1256" s="7" t="s">
        <v>37</v>
      </c>
      <c r="C1256" t="s">
        <v>1692</v>
      </c>
      <c r="D1256" t="s">
        <v>63</v>
      </c>
      <c r="E1256">
        <v>79.7</v>
      </c>
      <c r="F1256" t="s">
        <v>25</v>
      </c>
      <c r="G1256" t="s">
        <v>26</v>
      </c>
      <c r="H1256" s="21"/>
      <c r="I1256" s="22">
        <v>42888</v>
      </c>
      <c r="J1256" s="22">
        <v>42895</v>
      </c>
      <c r="L1256">
        <v>1</v>
      </c>
      <c r="M1256" s="21"/>
      <c r="P1256">
        <v>80</v>
      </c>
      <c r="T1256" s="2">
        <v>0.01</v>
      </c>
      <c r="U1256" s="22">
        <v>42429</v>
      </c>
      <c r="V1256" s="7" t="str">
        <f t="shared" ca="1" si="38"/>
        <v>http://keyinvest-de.ubs.com/DE/Showpage.aspx?pageID=5&amp;wkn=UT6477</v>
      </c>
      <c r="W1256" s="7" t="str">
        <f t="shared" ca="1" si="39"/>
        <v>DEUT6477=UBSF</v>
      </c>
    </row>
    <row r="1257" spans="1:23">
      <c r="A1257" s="7" t="s">
        <v>18</v>
      </c>
      <c r="B1257" s="7" t="s">
        <v>37</v>
      </c>
      <c r="C1257" t="s">
        <v>646</v>
      </c>
      <c r="D1257" t="s">
        <v>90</v>
      </c>
      <c r="E1257">
        <v>9.6999999999999993</v>
      </c>
      <c r="F1257" t="s">
        <v>89</v>
      </c>
      <c r="G1257" t="s">
        <v>91</v>
      </c>
      <c r="H1257" s="21"/>
      <c r="I1257" s="22">
        <v>42552</v>
      </c>
      <c r="J1257" s="22">
        <v>42559</v>
      </c>
      <c r="L1257">
        <v>1</v>
      </c>
      <c r="M1257" s="21"/>
      <c r="P1257">
        <v>10</v>
      </c>
      <c r="T1257" s="2">
        <v>5.0000000000000001E-3</v>
      </c>
      <c r="U1257" s="22">
        <v>42429</v>
      </c>
      <c r="V1257" s="7" t="str">
        <f t="shared" ca="1" si="38"/>
        <v>http://keyinvest-de.ubs.com/DE/Showpage.aspx?pageID=5&amp;wkn=UT6TZP</v>
      </c>
      <c r="W1257" s="7" t="str">
        <f t="shared" ca="1" si="39"/>
        <v>DEUT6TZP=UBSF</v>
      </c>
    </row>
    <row r="1258" spans="1:23">
      <c r="A1258" s="7" t="s">
        <v>18</v>
      </c>
      <c r="B1258" s="7" t="s">
        <v>37</v>
      </c>
      <c r="C1258" t="s">
        <v>647</v>
      </c>
      <c r="D1258" t="s">
        <v>90</v>
      </c>
      <c r="E1258">
        <v>9.6999999999999993</v>
      </c>
      <c r="F1258" t="s">
        <v>89</v>
      </c>
      <c r="G1258" t="s">
        <v>91</v>
      </c>
      <c r="H1258" s="21"/>
      <c r="I1258" s="22">
        <v>42769</v>
      </c>
      <c r="J1258" s="22">
        <v>42776</v>
      </c>
      <c r="L1258">
        <v>1</v>
      </c>
      <c r="M1258" s="21"/>
      <c r="P1258">
        <v>9</v>
      </c>
      <c r="T1258" s="2">
        <v>0.01</v>
      </c>
      <c r="U1258" s="22">
        <v>42429</v>
      </c>
      <c r="V1258" s="7" t="str">
        <f t="shared" ca="1" si="38"/>
        <v>http://keyinvest-de.ubs.com/DE/Showpage.aspx?pageID=5&amp;wkn=UT7DKC</v>
      </c>
      <c r="W1258" s="7" t="str">
        <f t="shared" ca="1" si="39"/>
        <v>DEUT7DKC=UBSF</v>
      </c>
    </row>
    <row r="1259" spans="1:23">
      <c r="A1259" s="7" t="s">
        <v>18</v>
      </c>
      <c r="B1259" s="7" t="s">
        <v>37</v>
      </c>
      <c r="C1259" t="s">
        <v>648</v>
      </c>
      <c r="D1259" t="s">
        <v>90</v>
      </c>
      <c r="E1259">
        <v>9.6999999999999993</v>
      </c>
      <c r="F1259" t="s">
        <v>89</v>
      </c>
      <c r="G1259" t="s">
        <v>91</v>
      </c>
      <c r="H1259" s="21"/>
      <c r="I1259" s="22">
        <v>42832</v>
      </c>
      <c r="J1259" s="22">
        <v>42843</v>
      </c>
      <c r="L1259">
        <v>1</v>
      </c>
      <c r="M1259" s="21"/>
      <c r="P1259">
        <v>8</v>
      </c>
      <c r="T1259" s="2">
        <v>0.01</v>
      </c>
      <c r="U1259" s="22">
        <v>42429</v>
      </c>
      <c r="V1259" s="7" t="str">
        <f t="shared" ca="1" si="38"/>
        <v>http://keyinvest-de.ubs.com/DE/Showpage.aspx?pageID=5&amp;wkn=UT6Q8F</v>
      </c>
      <c r="W1259" s="7" t="str">
        <f t="shared" ca="1" si="39"/>
        <v>DEUT6Q8F=UBSF</v>
      </c>
    </row>
    <row r="1260" spans="1:23">
      <c r="A1260" s="7" t="s">
        <v>18</v>
      </c>
      <c r="B1260" s="7" t="s">
        <v>37</v>
      </c>
      <c r="C1260" t="s">
        <v>649</v>
      </c>
      <c r="D1260" t="s">
        <v>90</v>
      </c>
      <c r="E1260">
        <v>9.6999999999999993</v>
      </c>
      <c r="F1260" t="s">
        <v>89</v>
      </c>
      <c r="G1260" t="s">
        <v>91</v>
      </c>
      <c r="H1260" s="21"/>
      <c r="I1260" s="22">
        <v>42832</v>
      </c>
      <c r="J1260" s="22">
        <v>42843</v>
      </c>
      <c r="L1260">
        <v>1</v>
      </c>
      <c r="M1260" s="21"/>
      <c r="P1260">
        <v>10</v>
      </c>
      <c r="T1260" s="2">
        <v>0.01</v>
      </c>
      <c r="U1260" s="22">
        <v>42429</v>
      </c>
      <c r="V1260" s="7" t="str">
        <f t="shared" ca="1" si="38"/>
        <v>http://keyinvest-de.ubs.com/DE/Showpage.aspx?pageID=5&amp;wkn=UT6PWF</v>
      </c>
      <c r="W1260" s="7" t="str">
        <f t="shared" ca="1" si="39"/>
        <v>DEUT6PWF=UBSF</v>
      </c>
    </row>
    <row r="1261" spans="1:23">
      <c r="A1261" s="7" t="s">
        <v>18</v>
      </c>
      <c r="B1261" s="7" t="s">
        <v>37</v>
      </c>
      <c r="C1261" t="s">
        <v>1693</v>
      </c>
      <c r="D1261" t="s">
        <v>90</v>
      </c>
      <c r="E1261">
        <v>7.8</v>
      </c>
      <c r="F1261" t="s">
        <v>89</v>
      </c>
      <c r="G1261" t="s">
        <v>91</v>
      </c>
      <c r="H1261" s="21"/>
      <c r="I1261" s="22">
        <v>42587</v>
      </c>
      <c r="J1261" s="22">
        <v>42594</v>
      </c>
      <c r="L1261">
        <v>1</v>
      </c>
      <c r="M1261" s="21"/>
      <c r="P1261">
        <v>8</v>
      </c>
      <c r="T1261" s="2">
        <v>5.0000000000000001E-3</v>
      </c>
      <c r="U1261" s="22">
        <v>42429</v>
      </c>
      <c r="V1261" s="7" t="str">
        <f t="shared" ca="1" si="38"/>
        <v>http://keyinvest-de.ubs.com/DE/Showpage.aspx?pageID=5&amp;wkn=UT6Y6D</v>
      </c>
      <c r="W1261" s="7" t="str">
        <f t="shared" ca="1" si="39"/>
        <v>DEUT6Y6D=UBSF</v>
      </c>
    </row>
    <row r="1262" spans="1:23">
      <c r="A1262" s="7" t="s">
        <v>18</v>
      </c>
      <c r="B1262" s="7" t="s">
        <v>37</v>
      </c>
      <c r="C1262" t="s">
        <v>1694</v>
      </c>
      <c r="D1262" t="s">
        <v>90</v>
      </c>
      <c r="E1262">
        <v>7.8</v>
      </c>
      <c r="F1262" t="s">
        <v>89</v>
      </c>
      <c r="G1262" t="s">
        <v>91</v>
      </c>
      <c r="H1262" s="21"/>
      <c r="I1262" s="22">
        <v>42797</v>
      </c>
      <c r="J1262" s="22">
        <v>42804</v>
      </c>
      <c r="L1262">
        <v>1</v>
      </c>
      <c r="M1262" s="21"/>
      <c r="P1262">
        <v>8</v>
      </c>
      <c r="T1262" s="2">
        <v>0.01</v>
      </c>
      <c r="U1262" s="22">
        <v>42429</v>
      </c>
      <c r="V1262" s="7" t="str">
        <f t="shared" ca="1" si="38"/>
        <v>http://keyinvest-de.ubs.com/DE/Showpage.aspx?pageID=5&amp;wkn=UT6R2C</v>
      </c>
      <c r="W1262" s="7" t="str">
        <f t="shared" ca="1" si="39"/>
        <v>DEUT6R2C=UBSF</v>
      </c>
    </row>
    <row r="1263" spans="1:23">
      <c r="A1263" s="7" t="s">
        <v>18</v>
      </c>
      <c r="B1263" s="7" t="s">
        <v>37</v>
      </c>
      <c r="C1263" t="s">
        <v>1695</v>
      </c>
      <c r="D1263" t="s">
        <v>90</v>
      </c>
      <c r="E1263">
        <v>7.8</v>
      </c>
      <c r="F1263" t="s">
        <v>89</v>
      </c>
      <c r="G1263" t="s">
        <v>91</v>
      </c>
      <c r="H1263" s="21"/>
      <c r="I1263" s="22">
        <v>42888</v>
      </c>
      <c r="J1263" s="22">
        <v>42895</v>
      </c>
      <c r="L1263">
        <v>1</v>
      </c>
      <c r="M1263" s="21"/>
      <c r="P1263">
        <v>8</v>
      </c>
      <c r="T1263" s="2">
        <v>0.01</v>
      </c>
      <c r="U1263" s="22">
        <v>42429</v>
      </c>
      <c r="V1263" s="7" t="str">
        <f t="shared" ca="1" si="38"/>
        <v>http://keyinvest-de.ubs.com/DE/Showpage.aspx?pageID=5&amp;wkn=UT6QQC</v>
      </c>
      <c r="W1263" s="7" t="str">
        <f t="shared" ca="1" si="39"/>
        <v>DEUT6QQC=UBSF</v>
      </c>
    </row>
    <row r="1264" spans="1:23">
      <c r="A1264" s="7" t="s">
        <v>18</v>
      </c>
      <c r="B1264" s="7" t="s">
        <v>37</v>
      </c>
      <c r="C1264" t="s">
        <v>650</v>
      </c>
      <c r="D1264" t="s">
        <v>96</v>
      </c>
      <c r="E1264">
        <v>227.5</v>
      </c>
      <c r="F1264" t="s">
        <v>119</v>
      </c>
      <c r="G1264" t="s">
        <v>120</v>
      </c>
      <c r="H1264" s="21"/>
      <c r="I1264" s="22">
        <v>42552</v>
      </c>
      <c r="J1264" s="22">
        <v>42559</v>
      </c>
      <c r="L1264">
        <v>1</v>
      </c>
      <c r="M1264" s="21"/>
      <c r="P1264">
        <v>200</v>
      </c>
      <c r="T1264" s="2">
        <v>5.0000000000000001E-3</v>
      </c>
      <c r="U1264" s="22">
        <v>42429</v>
      </c>
      <c r="V1264" s="7" t="str">
        <f t="shared" ca="1" si="38"/>
        <v>http://keyinvest-de.ubs.com/DE/Showpage.aspx?pageID=5&amp;wkn=UT7S3X</v>
      </c>
      <c r="W1264" s="7" t="str">
        <f t="shared" ca="1" si="39"/>
        <v>DEUT7S3X=UBSF</v>
      </c>
    </row>
    <row r="1265" spans="1:23">
      <c r="A1265" s="7" t="s">
        <v>18</v>
      </c>
      <c r="B1265" s="7" t="s">
        <v>37</v>
      </c>
      <c r="C1265" t="s">
        <v>651</v>
      </c>
      <c r="D1265" t="s">
        <v>96</v>
      </c>
      <c r="E1265">
        <v>227.5</v>
      </c>
      <c r="F1265" t="s">
        <v>119</v>
      </c>
      <c r="G1265" t="s">
        <v>120</v>
      </c>
      <c r="H1265" s="21"/>
      <c r="I1265" s="22">
        <v>42769</v>
      </c>
      <c r="J1265" s="22">
        <v>42776</v>
      </c>
      <c r="L1265" s="21">
        <v>1</v>
      </c>
      <c r="M1265" s="21"/>
      <c r="P1265">
        <v>200</v>
      </c>
      <c r="T1265" s="2">
        <v>0.01</v>
      </c>
      <c r="U1265" s="22">
        <v>42429</v>
      </c>
      <c r="V1265" s="7" t="str">
        <f t="shared" ca="1" si="38"/>
        <v>http://keyinvest-de.ubs.com/DE/Showpage.aspx?pageID=5&amp;wkn=UT7WHE</v>
      </c>
      <c r="W1265" s="7" t="str">
        <f t="shared" ca="1" si="39"/>
        <v>DEUT7WHE=UBSF</v>
      </c>
    </row>
    <row r="1266" spans="1:23">
      <c r="A1266" s="7" t="s">
        <v>18</v>
      </c>
      <c r="B1266" s="7" t="s">
        <v>37</v>
      </c>
      <c r="C1266" t="s">
        <v>652</v>
      </c>
      <c r="D1266" t="s">
        <v>96</v>
      </c>
      <c r="E1266">
        <v>227.5</v>
      </c>
      <c r="F1266" t="s">
        <v>119</v>
      </c>
      <c r="G1266" t="s">
        <v>120</v>
      </c>
      <c r="H1266" s="21"/>
      <c r="I1266" s="22">
        <v>42832</v>
      </c>
      <c r="J1266" s="22">
        <v>42843</v>
      </c>
      <c r="L1266" s="21">
        <v>1</v>
      </c>
      <c r="M1266" s="21"/>
      <c r="P1266">
        <v>200</v>
      </c>
      <c r="T1266" s="2">
        <v>0.01</v>
      </c>
      <c r="U1266" s="22">
        <v>42429</v>
      </c>
      <c r="V1266" s="7" t="str">
        <f t="shared" ca="1" si="38"/>
        <v>http://keyinvest-de.ubs.com/DE/Showpage.aspx?pageID=5&amp;wkn=UT7RS9</v>
      </c>
      <c r="W1266" s="7" t="str">
        <f t="shared" ca="1" si="39"/>
        <v>DEUT7RS9=UBSF</v>
      </c>
    </row>
    <row r="1267" spans="1:23">
      <c r="A1267" s="7" t="s">
        <v>18</v>
      </c>
      <c r="B1267" s="7" t="s">
        <v>37</v>
      </c>
      <c r="C1267" t="s">
        <v>653</v>
      </c>
      <c r="D1267" t="s">
        <v>96</v>
      </c>
      <c r="E1267">
        <v>227.5</v>
      </c>
      <c r="F1267" t="s">
        <v>119</v>
      </c>
      <c r="G1267" t="s">
        <v>120</v>
      </c>
      <c r="H1267" s="21"/>
      <c r="I1267" s="22">
        <v>42832</v>
      </c>
      <c r="J1267" s="22">
        <v>42843</v>
      </c>
      <c r="L1267" s="21">
        <v>1</v>
      </c>
      <c r="M1267" s="21"/>
      <c r="P1267">
        <v>230</v>
      </c>
      <c r="T1267" s="2">
        <v>0.01</v>
      </c>
      <c r="U1267" s="22">
        <v>42429</v>
      </c>
      <c r="V1267" s="7" t="str">
        <f t="shared" ca="1" si="38"/>
        <v>http://keyinvest-de.ubs.com/DE/Showpage.aspx?pageID=5&amp;wkn=UT6Q8D</v>
      </c>
      <c r="W1267" s="7" t="str">
        <f t="shared" ca="1" si="39"/>
        <v>DEUT6Q8D=UBSF</v>
      </c>
    </row>
    <row r="1268" spans="1:23">
      <c r="A1268" s="7" t="s">
        <v>18</v>
      </c>
      <c r="B1268" s="7" t="s">
        <v>37</v>
      </c>
      <c r="C1268" t="s">
        <v>1216</v>
      </c>
      <c r="D1268" t="s">
        <v>96</v>
      </c>
      <c r="E1268">
        <v>204</v>
      </c>
      <c r="F1268" t="s">
        <v>119</v>
      </c>
      <c r="G1268" t="s">
        <v>120</v>
      </c>
      <c r="H1268" s="21"/>
      <c r="I1268" s="22">
        <v>42552</v>
      </c>
      <c r="J1268" s="22">
        <v>42559</v>
      </c>
      <c r="L1268" s="21">
        <v>1</v>
      </c>
      <c r="M1268" s="21"/>
      <c r="P1268">
        <v>190</v>
      </c>
      <c r="T1268" s="2">
        <v>5.0000000000000001E-3</v>
      </c>
      <c r="U1268" s="22">
        <v>42429</v>
      </c>
      <c r="V1268" s="7" t="str">
        <f t="shared" ca="1" si="38"/>
        <v>http://keyinvest-de.ubs.com/DE/Showpage.aspx?pageID=5&amp;wkn=UT7VKC</v>
      </c>
      <c r="W1268" s="7" t="str">
        <f t="shared" ca="1" si="39"/>
        <v>DEUT7VKC=UBSF</v>
      </c>
    </row>
    <row r="1269" spans="1:23">
      <c r="A1269" s="7" t="s">
        <v>18</v>
      </c>
      <c r="B1269" s="7" t="s">
        <v>37</v>
      </c>
      <c r="C1269" t="s">
        <v>1217</v>
      </c>
      <c r="D1269" t="s">
        <v>96</v>
      </c>
      <c r="E1269">
        <v>204</v>
      </c>
      <c r="F1269" t="s">
        <v>119</v>
      </c>
      <c r="G1269" t="s">
        <v>120</v>
      </c>
      <c r="H1269" s="21"/>
      <c r="I1269" s="22">
        <v>42769</v>
      </c>
      <c r="J1269" s="22">
        <v>42776</v>
      </c>
      <c r="L1269">
        <v>1</v>
      </c>
      <c r="M1269" s="21"/>
      <c r="P1269">
        <v>210</v>
      </c>
      <c r="T1269" s="2">
        <v>0.01</v>
      </c>
      <c r="U1269" s="22">
        <v>42429</v>
      </c>
      <c r="V1269" s="7" t="str">
        <f t="shared" ca="1" si="38"/>
        <v>http://keyinvest-de.ubs.com/DE/Showpage.aspx?pageID=5&amp;wkn=UT7RH9</v>
      </c>
      <c r="W1269" s="7" t="str">
        <f t="shared" ca="1" si="39"/>
        <v>DEUT7RH9=UBSF</v>
      </c>
    </row>
    <row r="1270" spans="1:23">
      <c r="A1270" s="7" t="s">
        <v>18</v>
      </c>
      <c r="B1270" s="7" t="s">
        <v>37</v>
      </c>
      <c r="C1270" t="s">
        <v>1218</v>
      </c>
      <c r="D1270" t="s">
        <v>96</v>
      </c>
      <c r="E1270">
        <v>204</v>
      </c>
      <c r="F1270" t="s">
        <v>119</v>
      </c>
      <c r="G1270" t="s">
        <v>120</v>
      </c>
      <c r="H1270" s="21"/>
      <c r="I1270" s="22">
        <v>42832</v>
      </c>
      <c r="J1270" s="22">
        <v>42843</v>
      </c>
      <c r="L1270">
        <v>1</v>
      </c>
      <c r="M1270" s="21"/>
      <c r="P1270">
        <v>210</v>
      </c>
      <c r="T1270" s="2">
        <v>0.01</v>
      </c>
      <c r="U1270" s="22">
        <v>42429</v>
      </c>
      <c r="V1270" s="7" t="str">
        <f t="shared" ca="1" si="38"/>
        <v>http://keyinvest-de.ubs.com/DE/Showpage.aspx?pageID=5&amp;wkn=UT6ZJ2</v>
      </c>
      <c r="W1270" s="7" t="str">
        <f t="shared" ca="1" si="39"/>
        <v>DEUT6ZJ2=UBSF</v>
      </c>
    </row>
    <row r="1271" spans="1:23">
      <c r="A1271" s="7" t="s">
        <v>18</v>
      </c>
      <c r="B1271" s="7" t="s">
        <v>37</v>
      </c>
      <c r="C1271" t="s">
        <v>1696</v>
      </c>
      <c r="D1271" t="s">
        <v>96</v>
      </c>
      <c r="E1271">
        <v>196.8</v>
      </c>
      <c r="F1271" t="s">
        <v>119</v>
      </c>
      <c r="G1271" t="s">
        <v>120</v>
      </c>
      <c r="H1271" s="21"/>
      <c r="I1271" s="22">
        <v>42587</v>
      </c>
      <c r="J1271" s="22">
        <v>42594</v>
      </c>
      <c r="L1271" s="21">
        <v>1</v>
      </c>
      <c r="M1271" s="21"/>
      <c r="P1271">
        <v>200</v>
      </c>
      <c r="T1271" s="2">
        <v>5.0000000000000001E-3</v>
      </c>
      <c r="U1271" s="22">
        <v>42429</v>
      </c>
      <c r="V1271" s="7" t="str">
        <f t="shared" ca="1" si="38"/>
        <v>http://keyinvest-de.ubs.com/DE/Showpage.aspx?pageID=5&amp;wkn=UT7GTH</v>
      </c>
      <c r="W1271" s="7" t="str">
        <f t="shared" ca="1" si="39"/>
        <v>DEUT7GTH=UBSF</v>
      </c>
    </row>
    <row r="1272" spans="1:23">
      <c r="A1272" s="7" t="s">
        <v>18</v>
      </c>
      <c r="B1272" s="7" t="s">
        <v>37</v>
      </c>
      <c r="C1272" t="s">
        <v>1697</v>
      </c>
      <c r="D1272" t="s">
        <v>96</v>
      </c>
      <c r="E1272">
        <v>196.8</v>
      </c>
      <c r="F1272" t="s">
        <v>119</v>
      </c>
      <c r="G1272" t="s">
        <v>120</v>
      </c>
      <c r="H1272" s="21"/>
      <c r="I1272" s="22">
        <v>42797</v>
      </c>
      <c r="J1272" s="22">
        <v>42804</v>
      </c>
      <c r="L1272" s="21">
        <v>1</v>
      </c>
      <c r="M1272" s="21"/>
      <c r="P1272">
        <v>200</v>
      </c>
      <c r="T1272" s="2">
        <v>0.01</v>
      </c>
      <c r="U1272" s="22">
        <v>42429</v>
      </c>
      <c r="V1272" s="7" t="str">
        <f t="shared" ca="1" si="38"/>
        <v>http://keyinvest-de.ubs.com/DE/Showpage.aspx?pageID=5&amp;wkn=UT7JGU</v>
      </c>
      <c r="W1272" s="7" t="str">
        <f t="shared" ca="1" si="39"/>
        <v>DEUT7JGU=UBSF</v>
      </c>
    </row>
    <row r="1273" spans="1:23">
      <c r="A1273" s="7" t="s">
        <v>18</v>
      </c>
      <c r="B1273" s="7" t="s">
        <v>37</v>
      </c>
      <c r="C1273" t="s">
        <v>1698</v>
      </c>
      <c r="D1273" t="s">
        <v>96</v>
      </c>
      <c r="E1273">
        <v>196.8</v>
      </c>
      <c r="F1273" t="s">
        <v>119</v>
      </c>
      <c r="G1273" t="s">
        <v>120</v>
      </c>
      <c r="H1273" s="21"/>
      <c r="I1273" s="22">
        <v>42888</v>
      </c>
      <c r="J1273" s="22">
        <v>42895</v>
      </c>
      <c r="L1273" s="21">
        <v>1</v>
      </c>
      <c r="M1273" s="21"/>
      <c r="P1273">
        <v>200</v>
      </c>
      <c r="T1273" s="2">
        <v>0.01</v>
      </c>
      <c r="U1273" s="22">
        <v>42429</v>
      </c>
      <c r="V1273" s="7" t="str">
        <f t="shared" ca="1" si="38"/>
        <v>http://keyinvest-de.ubs.com/DE/Showpage.aspx?pageID=5&amp;wkn=UT7JH6</v>
      </c>
      <c r="W1273" s="7" t="str">
        <f t="shared" ca="1" si="39"/>
        <v>DEUT7JH6=UBSF</v>
      </c>
    </row>
    <row r="1274" spans="1:23">
      <c r="A1274" s="7" t="s">
        <v>18</v>
      </c>
      <c r="B1274" s="7" t="s">
        <v>37</v>
      </c>
      <c r="C1274" t="s">
        <v>654</v>
      </c>
      <c r="D1274" t="s">
        <v>1</v>
      </c>
      <c r="E1274">
        <v>78.400000000000006</v>
      </c>
      <c r="F1274" t="s">
        <v>27</v>
      </c>
      <c r="G1274" t="s">
        <v>28</v>
      </c>
      <c r="H1274" s="21"/>
      <c r="I1274" s="22">
        <v>42552</v>
      </c>
      <c r="J1274" s="22">
        <v>42559</v>
      </c>
      <c r="L1274" s="21">
        <v>1</v>
      </c>
      <c r="M1274" s="21"/>
      <c r="P1274">
        <v>75</v>
      </c>
      <c r="T1274" s="2">
        <v>5.0000000000000001E-3</v>
      </c>
      <c r="U1274" s="22">
        <v>42429</v>
      </c>
      <c r="V1274" s="7" t="str">
        <f t="shared" ca="1" si="38"/>
        <v>http://keyinvest-de.ubs.com/DE/Showpage.aspx?pageID=5&amp;wkn=UT6PWD</v>
      </c>
      <c r="W1274" s="7" t="str">
        <f t="shared" ca="1" si="39"/>
        <v>DEUT6PWD=UBSF</v>
      </c>
    </row>
    <row r="1275" spans="1:23">
      <c r="A1275" s="7" t="s">
        <v>18</v>
      </c>
      <c r="B1275" s="7" t="s">
        <v>37</v>
      </c>
      <c r="C1275" t="s">
        <v>655</v>
      </c>
      <c r="D1275" t="s">
        <v>1</v>
      </c>
      <c r="E1275">
        <v>78.400000000000006</v>
      </c>
      <c r="F1275" t="s">
        <v>27</v>
      </c>
      <c r="G1275" t="s">
        <v>28</v>
      </c>
      <c r="H1275" s="21"/>
      <c r="I1275" s="22">
        <v>42769</v>
      </c>
      <c r="J1275" s="22">
        <v>42776</v>
      </c>
      <c r="L1275" s="21">
        <v>1</v>
      </c>
      <c r="M1275" s="21"/>
      <c r="P1275">
        <v>75</v>
      </c>
      <c r="T1275" s="2">
        <v>0.01</v>
      </c>
      <c r="U1275" s="22">
        <v>42429</v>
      </c>
      <c r="V1275" s="7" t="str">
        <f t="shared" ca="1" si="38"/>
        <v>http://keyinvest-de.ubs.com/DE/Showpage.aspx?pageID=5&amp;wkn=UT6UNC</v>
      </c>
      <c r="W1275" s="7" t="str">
        <f t="shared" ca="1" si="39"/>
        <v>DEUT6UNC=UBSF</v>
      </c>
    </row>
    <row r="1276" spans="1:23">
      <c r="A1276" s="7" t="s">
        <v>18</v>
      </c>
      <c r="B1276" s="7" t="s">
        <v>37</v>
      </c>
      <c r="C1276" t="s">
        <v>656</v>
      </c>
      <c r="D1276" t="s">
        <v>1</v>
      </c>
      <c r="E1276">
        <v>78.400000000000006</v>
      </c>
      <c r="F1276" t="s">
        <v>27</v>
      </c>
      <c r="G1276" t="s">
        <v>28</v>
      </c>
      <c r="H1276" s="21"/>
      <c r="I1276" s="22">
        <v>42832</v>
      </c>
      <c r="J1276" s="22">
        <v>42843</v>
      </c>
      <c r="L1276" s="21">
        <v>1</v>
      </c>
      <c r="M1276" s="21"/>
      <c r="P1276">
        <v>65</v>
      </c>
      <c r="T1276" s="2">
        <v>0.01</v>
      </c>
      <c r="U1276" s="22">
        <v>42429</v>
      </c>
      <c r="V1276" s="7" t="str">
        <f t="shared" ca="1" si="38"/>
        <v>http://keyinvest-de.ubs.com/DE/Showpage.aspx?pageID=5&amp;wkn=UT7MYC</v>
      </c>
      <c r="W1276" s="7" t="str">
        <f t="shared" ca="1" si="39"/>
        <v>DEUT7MYC=UBSF</v>
      </c>
    </row>
    <row r="1277" spans="1:23">
      <c r="A1277" s="7" t="s">
        <v>18</v>
      </c>
      <c r="B1277" s="7" t="s">
        <v>37</v>
      </c>
      <c r="C1277" t="s">
        <v>657</v>
      </c>
      <c r="D1277" t="s">
        <v>1</v>
      </c>
      <c r="E1277">
        <v>78.400000000000006</v>
      </c>
      <c r="F1277" t="s">
        <v>27</v>
      </c>
      <c r="G1277" t="s">
        <v>28</v>
      </c>
      <c r="H1277" s="21"/>
      <c r="I1277" s="22">
        <v>42832</v>
      </c>
      <c r="J1277" s="22">
        <v>42843</v>
      </c>
      <c r="L1277" s="21">
        <v>1</v>
      </c>
      <c r="M1277" s="21"/>
      <c r="P1277">
        <v>80</v>
      </c>
      <c r="T1277" s="2">
        <v>0.01</v>
      </c>
      <c r="U1277" s="22">
        <v>42429</v>
      </c>
      <c r="V1277" s="7" t="str">
        <f t="shared" ca="1" si="38"/>
        <v>http://keyinvest-de.ubs.com/DE/Showpage.aspx?pageID=5&amp;wkn=UT7WB8</v>
      </c>
      <c r="W1277" s="7" t="str">
        <f t="shared" ca="1" si="39"/>
        <v>DEUT7WB8=UBSF</v>
      </c>
    </row>
    <row r="1278" spans="1:23">
      <c r="A1278" s="7" t="s">
        <v>18</v>
      </c>
      <c r="B1278" s="7" t="s">
        <v>37</v>
      </c>
      <c r="C1278" t="s">
        <v>1219</v>
      </c>
      <c r="D1278" t="s">
        <v>1</v>
      </c>
      <c r="E1278">
        <v>69.2</v>
      </c>
      <c r="F1278" t="s">
        <v>27</v>
      </c>
      <c r="G1278" t="s">
        <v>28</v>
      </c>
      <c r="H1278" s="21"/>
      <c r="I1278" s="22">
        <v>42552</v>
      </c>
      <c r="J1278" s="22">
        <v>42559</v>
      </c>
      <c r="L1278">
        <v>1</v>
      </c>
      <c r="M1278" s="21"/>
      <c r="P1278">
        <v>70</v>
      </c>
      <c r="T1278" s="2">
        <v>5.0000000000000001E-3</v>
      </c>
      <c r="U1278" s="22">
        <v>42429</v>
      </c>
      <c r="V1278" s="7" t="str">
        <f t="shared" ca="1" si="38"/>
        <v>http://keyinvest-de.ubs.com/DE/Showpage.aspx?pageID=5&amp;wkn=UT7NFQ</v>
      </c>
      <c r="W1278" s="7" t="str">
        <f t="shared" ca="1" si="39"/>
        <v>DEUT7NFQ=UBSF</v>
      </c>
    </row>
    <row r="1279" spans="1:23">
      <c r="A1279" s="7" t="s">
        <v>18</v>
      </c>
      <c r="B1279" s="7" t="s">
        <v>37</v>
      </c>
      <c r="C1279" t="s">
        <v>1220</v>
      </c>
      <c r="D1279" t="s">
        <v>1</v>
      </c>
      <c r="E1279">
        <v>69.2</v>
      </c>
      <c r="F1279" t="s">
        <v>27</v>
      </c>
      <c r="G1279" t="s">
        <v>28</v>
      </c>
      <c r="H1279" s="21"/>
      <c r="I1279" s="22">
        <v>42769</v>
      </c>
      <c r="J1279" s="22">
        <v>42776</v>
      </c>
      <c r="L1279">
        <v>1</v>
      </c>
      <c r="M1279" s="21"/>
      <c r="P1279">
        <v>70</v>
      </c>
      <c r="T1279" s="2">
        <v>0.01</v>
      </c>
      <c r="U1279" s="22">
        <v>42429</v>
      </c>
      <c r="V1279" s="7" t="str">
        <f t="shared" ca="1" si="38"/>
        <v>http://keyinvest-de.ubs.com/DE/Showpage.aspx?pageID=5&amp;wkn=UT7RGX</v>
      </c>
      <c r="W1279" s="7" t="str">
        <f t="shared" ca="1" si="39"/>
        <v>DEUT7RGX=UBSF</v>
      </c>
    </row>
    <row r="1280" spans="1:23">
      <c r="A1280" s="7" t="s">
        <v>18</v>
      </c>
      <c r="B1280" s="7" t="s">
        <v>37</v>
      </c>
      <c r="C1280" t="s">
        <v>1221</v>
      </c>
      <c r="D1280" t="s">
        <v>1</v>
      </c>
      <c r="E1280">
        <v>69.2</v>
      </c>
      <c r="F1280" t="s">
        <v>27</v>
      </c>
      <c r="G1280" t="s">
        <v>28</v>
      </c>
      <c r="H1280" s="21"/>
      <c r="I1280" s="22">
        <v>42832</v>
      </c>
      <c r="J1280" s="22">
        <v>42843</v>
      </c>
      <c r="L1280">
        <v>1</v>
      </c>
      <c r="M1280" s="21"/>
      <c r="P1280">
        <v>70</v>
      </c>
      <c r="T1280" s="2">
        <v>0.01</v>
      </c>
      <c r="U1280" s="22">
        <v>42429</v>
      </c>
      <c r="V1280" s="7" t="str">
        <f t="shared" ca="1" si="38"/>
        <v>http://keyinvest-de.ubs.com/DE/Showpage.aspx?pageID=5&amp;wkn=UT7NFS</v>
      </c>
      <c r="W1280" s="7" t="str">
        <f t="shared" ca="1" si="39"/>
        <v>DEUT7NFS=UBSF</v>
      </c>
    </row>
    <row r="1281" spans="1:23">
      <c r="A1281" s="7" t="s">
        <v>18</v>
      </c>
      <c r="B1281" s="7" t="s">
        <v>37</v>
      </c>
      <c r="C1281" t="s">
        <v>1699</v>
      </c>
      <c r="D1281" t="s">
        <v>1</v>
      </c>
      <c r="E1281">
        <v>66.2</v>
      </c>
      <c r="F1281" t="s">
        <v>27</v>
      </c>
      <c r="G1281" t="s">
        <v>28</v>
      </c>
      <c r="H1281" s="21"/>
      <c r="I1281" s="22">
        <v>42587</v>
      </c>
      <c r="J1281" s="22">
        <v>42594</v>
      </c>
      <c r="L1281">
        <v>1</v>
      </c>
      <c r="M1281" s="21"/>
      <c r="P1281">
        <v>65</v>
      </c>
      <c r="T1281" s="2">
        <v>5.0000000000000001E-3</v>
      </c>
      <c r="U1281" s="22">
        <v>42429</v>
      </c>
      <c r="V1281" s="7" t="str">
        <f t="shared" ca="1" si="38"/>
        <v>http://keyinvest-de.ubs.com/DE/Showpage.aspx?pageID=5&amp;wkn=UT7H5H</v>
      </c>
      <c r="W1281" s="7" t="str">
        <f t="shared" ca="1" si="39"/>
        <v>DEUT7H5H=UBSF</v>
      </c>
    </row>
    <row r="1282" spans="1:23">
      <c r="A1282" s="7" t="s">
        <v>18</v>
      </c>
      <c r="B1282" s="7" t="s">
        <v>37</v>
      </c>
      <c r="C1282" t="s">
        <v>1700</v>
      </c>
      <c r="D1282" t="s">
        <v>1</v>
      </c>
      <c r="E1282">
        <v>66.2</v>
      </c>
      <c r="F1282" t="s">
        <v>27</v>
      </c>
      <c r="G1282" t="s">
        <v>28</v>
      </c>
      <c r="H1282" s="21"/>
      <c r="I1282" s="22">
        <v>42797</v>
      </c>
      <c r="J1282" s="22">
        <v>42804</v>
      </c>
      <c r="L1282" s="21">
        <v>1</v>
      </c>
      <c r="M1282" s="21"/>
      <c r="P1282">
        <v>65</v>
      </c>
      <c r="T1282" s="2">
        <v>0.01</v>
      </c>
      <c r="U1282" s="22">
        <v>42429</v>
      </c>
      <c r="V1282" s="7" t="str">
        <f t="shared" ref="V1282:V1345" ca="1" si="40">"http://keyinvest-de.ubs.com/DE/Showpage.aspx?pageID=5&amp;wkn="&amp;C1282</f>
        <v>http://keyinvest-de.ubs.com/DE/Showpage.aspx?pageID=5&amp;wkn=UT6XUD</v>
      </c>
      <c r="W1282" s="7" t="str">
        <f t="shared" ref="W1282:W1345" ca="1" si="41">"DE"&amp;C1282&amp;"=UBSF"</f>
        <v>DEUT6XUD=UBSF</v>
      </c>
    </row>
    <row r="1283" spans="1:23">
      <c r="A1283" s="7" t="s">
        <v>18</v>
      </c>
      <c r="B1283" s="7" t="s">
        <v>37</v>
      </c>
      <c r="C1283" t="s">
        <v>1701</v>
      </c>
      <c r="D1283" t="s">
        <v>1</v>
      </c>
      <c r="E1283">
        <v>66.2</v>
      </c>
      <c r="F1283" t="s">
        <v>27</v>
      </c>
      <c r="G1283" t="s">
        <v>28</v>
      </c>
      <c r="H1283" s="21"/>
      <c r="I1283" s="22">
        <v>42888</v>
      </c>
      <c r="J1283" s="22">
        <v>42895</v>
      </c>
      <c r="L1283" s="21">
        <v>1</v>
      </c>
      <c r="M1283" s="21"/>
      <c r="P1283">
        <v>65</v>
      </c>
      <c r="T1283" s="2">
        <v>0.01</v>
      </c>
      <c r="U1283" s="22">
        <v>42429</v>
      </c>
      <c r="V1283" s="7" t="str">
        <f t="shared" ca="1" si="40"/>
        <v>http://keyinvest-de.ubs.com/DE/Showpage.aspx?pageID=5&amp;wkn=UT6474</v>
      </c>
      <c r="W1283" s="7" t="str">
        <f t="shared" ca="1" si="41"/>
        <v>DEUT6474=UBSF</v>
      </c>
    </row>
    <row r="1284" spans="1:23">
      <c r="A1284" s="7" t="s">
        <v>18</v>
      </c>
      <c r="B1284" s="7" t="s">
        <v>37</v>
      </c>
      <c r="C1284" t="s">
        <v>844</v>
      </c>
      <c r="D1284" t="s">
        <v>8</v>
      </c>
      <c r="E1284">
        <v>10860.1</v>
      </c>
      <c r="F1284" t="s">
        <v>10</v>
      </c>
      <c r="G1284" t="s">
        <v>8</v>
      </c>
      <c r="H1284" s="21"/>
      <c r="I1284" s="22">
        <v>42552</v>
      </c>
      <c r="J1284" s="22">
        <v>42559</v>
      </c>
      <c r="L1284" s="9">
        <v>0.01</v>
      </c>
      <c r="M1284" s="21"/>
      <c r="P1284">
        <v>11000</v>
      </c>
      <c r="T1284" s="2">
        <v>5.0000000000000001E-3</v>
      </c>
      <c r="U1284" s="22">
        <v>42429</v>
      </c>
      <c r="V1284" s="7" t="str">
        <f t="shared" ca="1" si="40"/>
        <v>http://keyinvest-de.ubs.com/DE/Showpage.aspx?pageID=5&amp;wkn=UT7MQF</v>
      </c>
      <c r="W1284" s="7" t="str">
        <f t="shared" ca="1" si="41"/>
        <v>DEUT7MQF=UBSF</v>
      </c>
    </row>
    <row r="1285" spans="1:23">
      <c r="A1285" s="7" t="s">
        <v>18</v>
      </c>
      <c r="B1285" s="7" t="s">
        <v>37</v>
      </c>
      <c r="C1285" t="s">
        <v>845</v>
      </c>
      <c r="D1285" t="s">
        <v>8</v>
      </c>
      <c r="E1285">
        <v>10860.1</v>
      </c>
      <c r="F1285" t="s">
        <v>10</v>
      </c>
      <c r="G1285" t="s">
        <v>8</v>
      </c>
      <c r="H1285" s="21"/>
      <c r="I1285" s="22">
        <v>42769</v>
      </c>
      <c r="J1285" s="22">
        <v>42776</v>
      </c>
      <c r="L1285" s="9">
        <v>0.01</v>
      </c>
      <c r="M1285" s="21"/>
      <c r="P1285">
        <v>11000</v>
      </c>
      <c r="T1285" s="2">
        <v>0.01</v>
      </c>
      <c r="U1285" s="22">
        <v>42429</v>
      </c>
      <c r="V1285" s="7" t="str">
        <f t="shared" ca="1" si="40"/>
        <v>http://keyinvest-de.ubs.com/DE/Showpage.aspx?pageID=5&amp;wkn=UT6Z9M</v>
      </c>
      <c r="W1285" s="7" t="str">
        <f t="shared" ca="1" si="41"/>
        <v>DEUT6Z9M=UBSF</v>
      </c>
    </row>
    <row r="1286" spans="1:23">
      <c r="A1286" s="7" t="s">
        <v>18</v>
      </c>
      <c r="B1286" s="7" t="s">
        <v>37</v>
      </c>
      <c r="C1286" t="s">
        <v>846</v>
      </c>
      <c r="D1286" t="s">
        <v>8</v>
      </c>
      <c r="E1286">
        <v>10860.1</v>
      </c>
      <c r="F1286" t="s">
        <v>10</v>
      </c>
      <c r="G1286" t="s">
        <v>8</v>
      </c>
      <c r="H1286" s="21"/>
      <c r="I1286" s="22">
        <v>42832</v>
      </c>
      <c r="J1286" s="22">
        <v>42843</v>
      </c>
      <c r="L1286" s="9">
        <v>0.01</v>
      </c>
      <c r="M1286" s="21"/>
      <c r="P1286">
        <v>10000</v>
      </c>
      <c r="T1286" s="2">
        <v>0.01</v>
      </c>
      <c r="U1286" s="22">
        <v>42429</v>
      </c>
      <c r="V1286" s="7" t="str">
        <f t="shared" ca="1" si="40"/>
        <v>http://keyinvest-de.ubs.com/DE/Showpage.aspx?pageID=5&amp;wkn=UT69FE</v>
      </c>
      <c r="W1286" s="7" t="str">
        <f t="shared" ca="1" si="41"/>
        <v>DEUT69FE=UBSF</v>
      </c>
    </row>
    <row r="1287" spans="1:23">
      <c r="A1287" s="7" t="s">
        <v>18</v>
      </c>
      <c r="B1287" s="7" t="s">
        <v>37</v>
      </c>
      <c r="C1287" t="s">
        <v>847</v>
      </c>
      <c r="D1287" t="s">
        <v>8</v>
      </c>
      <c r="E1287">
        <v>10860.1</v>
      </c>
      <c r="F1287" t="s">
        <v>10</v>
      </c>
      <c r="G1287" t="s">
        <v>8</v>
      </c>
      <c r="H1287" s="21"/>
      <c r="I1287" s="22">
        <v>42832</v>
      </c>
      <c r="J1287" s="22">
        <v>42843</v>
      </c>
      <c r="L1287" s="9">
        <v>0.01</v>
      </c>
      <c r="M1287" s="21"/>
      <c r="P1287">
        <v>11000</v>
      </c>
      <c r="T1287" s="2">
        <v>0.01</v>
      </c>
      <c r="U1287" s="22">
        <v>42429</v>
      </c>
      <c r="V1287" s="7" t="str">
        <f t="shared" ca="1" si="40"/>
        <v>http://keyinvest-de.ubs.com/DE/Showpage.aspx?pageID=5&amp;wkn=UT7N2F</v>
      </c>
      <c r="W1287" s="7" t="str">
        <f t="shared" ca="1" si="41"/>
        <v>DEUT7N2F=UBSF</v>
      </c>
    </row>
    <row r="1288" spans="1:23">
      <c r="A1288" s="21" t="s">
        <v>18</v>
      </c>
      <c r="B1288" s="21" t="s">
        <v>37</v>
      </c>
      <c r="C1288" t="s">
        <v>1254</v>
      </c>
      <c r="D1288" t="s">
        <v>8</v>
      </c>
      <c r="E1288">
        <v>9916</v>
      </c>
      <c r="F1288" t="s">
        <v>10</v>
      </c>
      <c r="G1288" t="s">
        <v>8</v>
      </c>
      <c r="H1288" s="21"/>
      <c r="I1288" s="22">
        <v>42552</v>
      </c>
      <c r="J1288" s="22">
        <v>42559</v>
      </c>
      <c r="L1288" s="9">
        <v>0.01</v>
      </c>
      <c r="M1288" s="21"/>
      <c r="P1288">
        <v>10000</v>
      </c>
      <c r="T1288" s="2">
        <v>5.0000000000000001E-3</v>
      </c>
      <c r="U1288" s="22">
        <v>42429</v>
      </c>
      <c r="V1288" s="7" t="str">
        <f t="shared" ca="1" si="40"/>
        <v>http://keyinvest-de.ubs.com/DE/Showpage.aspx?pageID=5&amp;wkn=UT664C</v>
      </c>
      <c r="W1288" s="7" t="str">
        <f t="shared" ca="1" si="41"/>
        <v>DEUT664C=UBSF</v>
      </c>
    </row>
    <row r="1289" spans="1:23">
      <c r="A1289" s="21" t="s">
        <v>18</v>
      </c>
      <c r="B1289" s="21" t="s">
        <v>37</v>
      </c>
      <c r="C1289" t="s">
        <v>1255</v>
      </c>
      <c r="D1289" t="s">
        <v>8</v>
      </c>
      <c r="E1289">
        <v>9916</v>
      </c>
      <c r="F1289" t="s">
        <v>10</v>
      </c>
      <c r="G1289" t="s">
        <v>8</v>
      </c>
      <c r="H1289" s="21"/>
      <c r="I1289" s="22">
        <v>42769</v>
      </c>
      <c r="J1289" s="22">
        <v>42776</v>
      </c>
      <c r="L1289" s="9">
        <v>0.01</v>
      </c>
      <c r="M1289" s="21"/>
      <c r="P1289">
        <v>10000</v>
      </c>
      <c r="T1289" s="2">
        <v>0.01</v>
      </c>
      <c r="U1289" s="22">
        <v>42429</v>
      </c>
      <c r="V1289" s="7" t="str">
        <f t="shared" ca="1" si="40"/>
        <v>http://keyinvest-de.ubs.com/DE/Showpage.aspx?pageID=5&amp;wkn=UT65SC</v>
      </c>
      <c r="W1289" s="7" t="str">
        <f t="shared" ca="1" si="41"/>
        <v>DEUT65SC=UBSF</v>
      </c>
    </row>
    <row r="1290" spans="1:23">
      <c r="A1290" s="7" t="s">
        <v>18</v>
      </c>
      <c r="B1290" s="7" t="s">
        <v>37</v>
      </c>
      <c r="C1290" t="s">
        <v>1655</v>
      </c>
      <c r="D1290" t="s">
        <v>8</v>
      </c>
      <c r="E1290">
        <v>9764.9</v>
      </c>
      <c r="F1290" t="s">
        <v>10</v>
      </c>
      <c r="G1290" t="s">
        <v>8</v>
      </c>
      <c r="H1290" s="21"/>
      <c r="I1290" s="22">
        <v>42797</v>
      </c>
      <c r="J1290" s="22">
        <v>42804</v>
      </c>
      <c r="L1290" s="9">
        <v>0.01</v>
      </c>
      <c r="M1290" s="21"/>
      <c r="P1290">
        <v>9500</v>
      </c>
      <c r="T1290" s="2">
        <v>0.01</v>
      </c>
      <c r="U1290" s="22">
        <v>42429</v>
      </c>
      <c r="V1290" s="7" t="str">
        <f t="shared" ca="1" si="40"/>
        <v>http://keyinvest-de.ubs.com/DE/Showpage.aspx?pageID=5&amp;wkn=UT6YDD</v>
      </c>
      <c r="W1290" s="7" t="str">
        <f t="shared" ca="1" si="41"/>
        <v>DEUT6YDD=UBSF</v>
      </c>
    </row>
    <row r="1291" spans="1:23">
      <c r="A1291" s="7" t="s">
        <v>18</v>
      </c>
      <c r="B1291" s="7" t="s">
        <v>37</v>
      </c>
      <c r="C1291" t="s">
        <v>1656</v>
      </c>
      <c r="D1291" t="s">
        <v>8</v>
      </c>
      <c r="E1291">
        <v>9764.9</v>
      </c>
      <c r="F1291" t="s">
        <v>10</v>
      </c>
      <c r="G1291" t="s">
        <v>8</v>
      </c>
      <c r="H1291" s="21"/>
      <c r="I1291" s="22">
        <v>42888</v>
      </c>
      <c r="J1291" s="22">
        <v>42895</v>
      </c>
      <c r="L1291" s="9">
        <v>0.01</v>
      </c>
      <c r="M1291" s="21"/>
      <c r="P1291">
        <v>9500</v>
      </c>
      <c r="T1291" s="2">
        <v>0.01</v>
      </c>
      <c r="U1291" s="22">
        <v>42429</v>
      </c>
      <c r="V1291" s="7" t="str">
        <f t="shared" ca="1" si="40"/>
        <v>http://keyinvest-de.ubs.com/DE/Showpage.aspx?pageID=5&amp;wkn=UT6YDF</v>
      </c>
      <c r="W1291" s="7" t="str">
        <f t="shared" ca="1" si="41"/>
        <v>DEUT6YDF=UBSF</v>
      </c>
    </row>
    <row r="1292" spans="1:23">
      <c r="A1292" s="7" t="s">
        <v>18</v>
      </c>
      <c r="B1292" s="7" t="s">
        <v>37</v>
      </c>
      <c r="C1292" t="s">
        <v>658</v>
      </c>
      <c r="D1292" t="s">
        <v>67</v>
      </c>
      <c r="E1292">
        <v>22.7</v>
      </c>
      <c r="F1292" t="s">
        <v>29</v>
      </c>
      <c r="G1292" t="s">
        <v>30</v>
      </c>
      <c r="H1292" s="21"/>
      <c r="I1292" s="22">
        <v>42552</v>
      </c>
      <c r="J1292" s="22">
        <v>42559</v>
      </c>
      <c r="L1292">
        <v>1</v>
      </c>
      <c r="M1292" s="21"/>
      <c r="P1292">
        <v>20</v>
      </c>
      <c r="Q1292" s="21"/>
      <c r="T1292" s="2">
        <v>5.0000000000000001E-3</v>
      </c>
      <c r="U1292" s="22">
        <v>42429</v>
      </c>
      <c r="V1292" s="7" t="str">
        <f t="shared" ca="1" si="40"/>
        <v>http://keyinvest-de.ubs.com/DE/Showpage.aspx?pageID=5&amp;wkn=UT7E31</v>
      </c>
      <c r="W1292" s="7" t="str">
        <f t="shared" ca="1" si="41"/>
        <v>DEUT7E31=UBSF</v>
      </c>
    </row>
    <row r="1293" spans="1:23">
      <c r="A1293" s="7" t="s">
        <v>18</v>
      </c>
      <c r="B1293" s="7" t="s">
        <v>37</v>
      </c>
      <c r="C1293" t="s">
        <v>659</v>
      </c>
      <c r="D1293" t="s">
        <v>67</v>
      </c>
      <c r="E1293">
        <v>22.7</v>
      </c>
      <c r="F1293" t="s">
        <v>29</v>
      </c>
      <c r="G1293" t="s">
        <v>30</v>
      </c>
      <c r="H1293" s="21"/>
      <c r="I1293" s="22">
        <v>42769</v>
      </c>
      <c r="J1293" s="22">
        <v>42776</v>
      </c>
      <c r="L1293">
        <v>1</v>
      </c>
      <c r="M1293" s="21"/>
      <c r="P1293">
        <v>20</v>
      </c>
      <c r="Q1293" s="21"/>
      <c r="T1293" s="2">
        <v>0.01</v>
      </c>
      <c r="U1293" s="22">
        <v>42429</v>
      </c>
      <c r="V1293" s="7" t="str">
        <f t="shared" ca="1" si="40"/>
        <v>http://keyinvest-de.ubs.com/DE/Showpage.aspx?pageID=5&amp;wkn=UT64RN</v>
      </c>
      <c r="W1293" s="7" t="str">
        <f t="shared" ca="1" si="41"/>
        <v>DEUT64RN=UBSF</v>
      </c>
    </row>
    <row r="1294" spans="1:23">
      <c r="A1294" s="7" t="s">
        <v>18</v>
      </c>
      <c r="B1294" s="7" t="s">
        <v>37</v>
      </c>
      <c r="C1294" t="s">
        <v>660</v>
      </c>
      <c r="D1294" t="s">
        <v>67</v>
      </c>
      <c r="E1294">
        <v>22.7</v>
      </c>
      <c r="F1294" t="s">
        <v>29</v>
      </c>
      <c r="G1294" t="s">
        <v>30</v>
      </c>
      <c r="H1294" s="21"/>
      <c r="I1294" s="22">
        <v>42832</v>
      </c>
      <c r="J1294" s="22">
        <v>42843</v>
      </c>
      <c r="L1294" s="21">
        <v>1</v>
      </c>
      <c r="M1294" s="21"/>
      <c r="P1294">
        <v>20</v>
      </c>
      <c r="T1294" s="2">
        <v>0.01</v>
      </c>
      <c r="U1294" s="22">
        <v>42429</v>
      </c>
      <c r="V1294" s="7" t="str">
        <f t="shared" ca="1" si="40"/>
        <v>http://keyinvest-de.ubs.com/DE/Showpage.aspx?pageID=5&amp;wkn=UT7E2P</v>
      </c>
      <c r="W1294" s="7" t="str">
        <f t="shared" ca="1" si="41"/>
        <v>DEUT7E2P=UBSF</v>
      </c>
    </row>
    <row r="1295" spans="1:23">
      <c r="A1295" s="7" t="s">
        <v>18</v>
      </c>
      <c r="B1295" s="7" t="s">
        <v>37</v>
      </c>
      <c r="C1295" t="s">
        <v>661</v>
      </c>
      <c r="D1295" t="s">
        <v>67</v>
      </c>
      <c r="E1295">
        <v>22.7</v>
      </c>
      <c r="F1295" t="s">
        <v>29</v>
      </c>
      <c r="G1295" t="s">
        <v>30</v>
      </c>
      <c r="H1295" s="21"/>
      <c r="I1295" s="22">
        <v>42832</v>
      </c>
      <c r="J1295" s="22">
        <v>42843</v>
      </c>
      <c r="L1295" s="21">
        <v>1</v>
      </c>
      <c r="M1295" s="21"/>
      <c r="P1295">
        <v>23</v>
      </c>
      <c r="T1295" s="2">
        <v>0.01</v>
      </c>
      <c r="U1295" s="22">
        <v>42429</v>
      </c>
      <c r="V1295" s="7" t="str">
        <f t="shared" ca="1" si="40"/>
        <v>http://keyinvest-de.ubs.com/DE/Showpage.aspx?pageID=5&amp;wkn=UT7DQP</v>
      </c>
      <c r="W1295" s="7" t="str">
        <f t="shared" ca="1" si="41"/>
        <v>DEUT7DQP=UBSF</v>
      </c>
    </row>
    <row r="1296" spans="1:23">
      <c r="A1296" s="7" t="s">
        <v>18</v>
      </c>
      <c r="B1296" s="7" t="s">
        <v>37</v>
      </c>
      <c r="C1296" t="s">
        <v>1702</v>
      </c>
      <c r="D1296" t="s">
        <v>67</v>
      </c>
      <c r="E1296">
        <v>17.600000000000001</v>
      </c>
      <c r="F1296" t="s">
        <v>29</v>
      </c>
      <c r="G1296" t="s">
        <v>30</v>
      </c>
      <c r="H1296" s="21"/>
      <c r="I1296" s="22">
        <v>42587</v>
      </c>
      <c r="J1296" s="22">
        <v>42594</v>
      </c>
      <c r="L1296" s="21">
        <v>1</v>
      </c>
      <c r="M1296" s="21"/>
      <c r="P1296">
        <v>18</v>
      </c>
      <c r="T1296" s="2">
        <v>5.0000000000000001E-3</v>
      </c>
      <c r="U1296" s="22">
        <v>42429</v>
      </c>
      <c r="V1296" s="7" t="str">
        <f t="shared" ca="1" si="40"/>
        <v>http://keyinvest-de.ubs.com/DE/Showpage.aspx?pageID=5&amp;wkn=UT646S</v>
      </c>
      <c r="W1296" s="7" t="str">
        <f t="shared" ca="1" si="41"/>
        <v>DEUT646S=UBSF</v>
      </c>
    </row>
    <row r="1297" spans="1:23">
      <c r="A1297" s="7" t="s">
        <v>18</v>
      </c>
      <c r="B1297" s="7" t="s">
        <v>37</v>
      </c>
      <c r="C1297" t="s">
        <v>1703</v>
      </c>
      <c r="D1297" t="s">
        <v>67</v>
      </c>
      <c r="E1297">
        <v>17.600000000000001</v>
      </c>
      <c r="F1297" t="s">
        <v>29</v>
      </c>
      <c r="G1297" t="s">
        <v>30</v>
      </c>
      <c r="H1297" s="21"/>
      <c r="I1297" s="22">
        <v>42797</v>
      </c>
      <c r="J1297" s="22">
        <v>42804</v>
      </c>
      <c r="L1297" s="21">
        <v>1</v>
      </c>
      <c r="M1297" s="21"/>
      <c r="P1297">
        <v>18</v>
      </c>
      <c r="T1297" s="2">
        <v>0.01</v>
      </c>
      <c r="U1297" s="22">
        <v>42429</v>
      </c>
      <c r="V1297" s="7" t="str">
        <f t="shared" ca="1" si="40"/>
        <v>http://keyinvest-de.ubs.com/DE/Showpage.aspx?pageID=5&amp;wkn=UT7XKC</v>
      </c>
      <c r="W1297" s="7" t="str">
        <f t="shared" ca="1" si="41"/>
        <v>DEUT7XKC=UBSF</v>
      </c>
    </row>
    <row r="1298" spans="1:23">
      <c r="A1298" s="7" t="s">
        <v>18</v>
      </c>
      <c r="B1298" s="7" t="s">
        <v>37</v>
      </c>
      <c r="C1298" t="s">
        <v>1704</v>
      </c>
      <c r="D1298" t="s">
        <v>67</v>
      </c>
      <c r="E1298">
        <v>17.600000000000001</v>
      </c>
      <c r="F1298" t="s">
        <v>29</v>
      </c>
      <c r="G1298" t="s">
        <v>30</v>
      </c>
      <c r="H1298" s="21"/>
      <c r="I1298" s="22">
        <v>42888</v>
      </c>
      <c r="J1298" s="22">
        <v>42895</v>
      </c>
      <c r="L1298">
        <v>1</v>
      </c>
      <c r="M1298" s="21"/>
      <c r="P1298">
        <v>18</v>
      </c>
      <c r="T1298" s="2">
        <v>0.01</v>
      </c>
      <c r="U1298" s="22">
        <v>42429</v>
      </c>
      <c r="V1298" s="7" t="str">
        <f t="shared" ca="1" si="40"/>
        <v>http://keyinvest-de.ubs.com/DE/Showpage.aspx?pageID=5&amp;wkn=UT63US</v>
      </c>
      <c r="W1298" s="7" t="str">
        <f t="shared" ca="1" si="41"/>
        <v>DEUT63US=UBSF</v>
      </c>
    </row>
    <row r="1299" spans="1:23">
      <c r="A1299" s="7" t="s">
        <v>18</v>
      </c>
      <c r="B1299" s="7" t="s">
        <v>37</v>
      </c>
      <c r="C1299" t="s">
        <v>756</v>
      </c>
      <c r="D1299" t="s">
        <v>77</v>
      </c>
      <c r="E1299">
        <v>26.3</v>
      </c>
      <c r="F1299" t="s">
        <v>79</v>
      </c>
      <c r="G1299" t="s">
        <v>78</v>
      </c>
      <c r="H1299" s="21"/>
      <c r="I1299" s="22">
        <v>42552</v>
      </c>
      <c r="J1299" s="22">
        <v>42559</v>
      </c>
      <c r="L1299">
        <v>1</v>
      </c>
      <c r="M1299" s="21"/>
      <c r="P1299">
        <v>25</v>
      </c>
      <c r="T1299" s="2">
        <v>5.0000000000000001E-3</v>
      </c>
      <c r="U1299" s="22">
        <v>42429</v>
      </c>
      <c r="V1299" s="7" t="str">
        <f t="shared" ca="1" si="40"/>
        <v>http://keyinvest-de.ubs.com/DE/Showpage.aspx?pageID=5&amp;wkn=UT6V4L</v>
      </c>
      <c r="W1299" s="7" t="str">
        <f t="shared" ca="1" si="41"/>
        <v>DEUT6V4L=UBSF</v>
      </c>
    </row>
    <row r="1300" spans="1:23">
      <c r="A1300" s="7" t="s">
        <v>18</v>
      </c>
      <c r="B1300" s="7" t="s">
        <v>37</v>
      </c>
      <c r="C1300" t="s">
        <v>757</v>
      </c>
      <c r="D1300" t="s">
        <v>77</v>
      </c>
      <c r="E1300">
        <v>26.3</v>
      </c>
      <c r="F1300" t="s">
        <v>79</v>
      </c>
      <c r="G1300" t="s">
        <v>78</v>
      </c>
      <c r="H1300" s="21"/>
      <c r="I1300" s="22">
        <v>42769</v>
      </c>
      <c r="J1300" s="22">
        <v>42776</v>
      </c>
      <c r="L1300">
        <v>1</v>
      </c>
      <c r="M1300" s="21"/>
      <c r="P1300">
        <v>25</v>
      </c>
      <c r="T1300" s="2">
        <v>0.01</v>
      </c>
      <c r="U1300" s="22">
        <v>42429</v>
      </c>
      <c r="V1300" s="7" t="str">
        <f t="shared" ca="1" si="40"/>
        <v>http://keyinvest-de.ubs.com/DE/Showpage.aspx?pageID=5&amp;wkn=UT6PKM</v>
      </c>
      <c r="W1300" s="7" t="str">
        <f t="shared" ca="1" si="41"/>
        <v>DEUT6PKM=UBSF</v>
      </c>
    </row>
    <row r="1301" spans="1:23">
      <c r="A1301" s="7" t="s">
        <v>18</v>
      </c>
      <c r="B1301" s="7" t="s">
        <v>37</v>
      </c>
      <c r="C1301" t="s">
        <v>758</v>
      </c>
      <c r="D1301" t="s">
        <v>77</v>
      </c>
      <c r="E1301">
        <v>26.3</v>
      </c>
      <c r="F1301" t="s">
        <v>79</v>
      </c>
      <c r="G1301" t="s">
        <v>78</v>
      </c>
      <c r="H1301" s="21"/>
      <c r="I1301" s="22">
        <v>42832</v>
      </c>
      <c r="J1301" s="22">
        <v>42843</v>
      </c>
      <c r="L1301">
        <v>1</v>
      </c>
      <c r="M1301" s="21"/>
      <c r="P1301">
        <v>22</v>
      </c>
      <c r="T1301" s="2">
        <v>0.01</v>
      </c>
      <c r="U1301" s="22">
        <v>42429</v>
      </c>
      <c r="V1301" s="7" t="str">
        <f t="shared" ca="1" si="40"/>
        <v>http://keyinvest-de.ubs.com/DE/Showpage.aspx?pageID=5&amp;wkn=UT6Z7V</v>
      </c>
      <c r="W1301" s="7" t="str">
        <f t="shared" ca="1" si="41"/>
        <v>DEUT6Z7V=UBSF</v>
      </c>
    </row>
    <row r="1302" spans="1:23">
      <c r="A1302" s="7" t="s">
        <v>18</v>
      </c>
      <c r="B1302" s="7" t="s">
        <v>37</v>
      </c>
      <c r="C1302" t="s">
        <v>759</v>
      </c>
      <c r="D1302" t="s">
        <v>77</v>
      </c>
      <c r="E1302">
        <v>26.3</v>
      </c>
      <c r="F1302" t="s">
        <v>79</v>
      </c>
      <c r="G1302" t="s">
        <v>78</v>
      </c>
      <c r="H1302" s="21"/>
      <c r="I1302" s="22">
        <v>42832</v>
      </c>
      <c r="J1302" s="22">
        <v>42843</v>
      </c>
      <c r="L1302">
        <v>1</v>
      </c>
      <c r="M1302" s="21"/>
      <c r="P1302">
        <v>27</v>
      </c>
      <c r="T1302" s="2">
        <v>0.01</v>
      </c>
      <c r="U1302" s="22">
        <v>42429</v>
      </c>
      <c r="V1302" s="7" t="str">
        <f t="shared" ca="1" si="40"/>
        <v>http://keyinvest-de.ubs.com/DE/Showpage.aspx?pageID=5&amp;wkn=UT6Z87</v>
      </c>
      <c r="W1302" s="7" t="str">
        <f t="shared" ca="1" si="41"/>
        <v>DEUT6Z87=UBSF</v>
      </c>
    </row>
    <row r="1303" spans="1:23">
      <c r="A1303" s="7" t="s">
        <v>18</v>
      </c>
      <c r="B1303" s="7" t="s">
        <v>37</v>
      </c>
      <c r="C1303" t="s">
        <v>1708</v>
      </c>
      <c r="D1303" t="s">
        <v>77</v>
      </c>
      <c r="E1303">
        <v>23.4</v>
      </c>
      <c r="F1303" t="s">
        <v>79</v>
      </c>
      <c r="G1303" t="s">
        <v>78</v>
      </c>
      <c r="H1303" s="21"/>
      <c r="I1303" s="22">
        <v>42587</v>
      </c>
      <c r="J1303" s="22">
        <v>42594</v>
      </c>
      <c r="L1303">
        <v>1</v>
      </c>
      <c r="M1303" s="21"/>
      <c r="P1303">
        <v>23</v>
      </c>
      <c r="T1303" s="2">
        <v>5.0000000000000001E-3</v>
      </c>
      <c r="U1303" s="22">
        <v>42429</v>
      </c>
      <c r="V1303" s="7" t="str">
        <f t="shared" ca="1" si="40"/>
        <v>http://keyinvest-de.ubs.com/DE/Showpage.aspx?pageID=5&amp;wkn=UT7T77</v>
      </c>
      <c r="W1303" s="7" t="str">
        <f t="shared" ca="1" si="41"/>
        <v>DEUT7T77=UBSF</v>
      </c>
    </row>
    <row r="1304" spans="1:23">
      <c r="A1304" s="7" t="s">
        <v>18</v>
      </c>
      <c r="B1304" s="7" t="s">
        <v>37</v>
      </c>
      <c r="C1304" t="s">
        <v>1709</v>
      </c>
      <c r="D1304" t="s">
        <v>77</v>
      </c>
      <c r="E1304">
        <v>23.4</v>
      </c>
      <c r="F1304" t="s">
        <v>79</v>
      </c>
      <c r="G1304" t="s">
        <v>78</v>
      </c>
      <c r="H1304" s="21"/>
      <c r="I1304" s="22">
        <v>42797</v>
      </c>
      <c r="J1304" s="22">
        <v>42804</v>
      </c>
      <c r="L1304">
        <v>1</v>
      </c>
      <c r="M1304" s="21"/>
      <c r="P1304">
        <v>23</v>
      </c>
      <c r="T1304" s="2">
        <v>0.01</v>
      </c>
      <c r="U1304" s="22">
        <v>42429</v>
      </c>
      <c r="V1304" s="7" t="str">
        <f t="shared" ca="1" si="40"/>
        <v>http://keyinvest-de.ubs.com/DE/Showpage.aspx?pageID=5&amp;wkn=UT7T6V</v>
      </c>
      <c r="W1304" s="7" t="str">
        <f t="shared" ca="1" si="41"/>
        <v>DEUT7T6V=UBSF</v>
      </c>
    </row>
    <row r="1305" spans="1:23">
      <c r="A1305" s="7" t="s">
        <v>18</v>
      </c>
      <c r="B1305" s="7" t="s">
        <v>37</v>
      </c>
      <c r="C1305" t="s">
        <v>1710</v>
      </c>
      <c r="D1305" t="s">
        <v>77</v>
      </c>
      <c r="E1305">
        <v>23.4</v>
      </c>
      <c r="F1305" t="s">
        <v>79</v>
      </c>
      <c r="G1305" t="s">
        <v>78</v>
      </c>
      <c r="H1305" s="21"/>
      <c r="I1305" s="22">
        <v>42888</v>
      </c>
      <c r="J1305" s="22">
        <v>42895</v>
      </c>
      <c r="L1305">
        <v>1</v>
      </c>
      <c r="M1305" s="21"/>
      <c r="P1305">
        <v>23</v>
      </c>
      <c r="T1305" s="2">
        <v>0.01</v>
      </c>
      <c r="U1305" s="22">
        <v>42429</v>
      </c>
      <c r="V1305" s="7" t="str">
        <f t="shared" ca="1" si="40"/>
        <v>http://keyinvest-de.ubs.com/DE/Showpage.aspx?pageID=5&amp;wkn=UT6QQB</v>
      </c>
      <c r="W1305" s="7" t="str">
        <f t="shared" ca="1" si="41"/>
        <v>DEUT6QQB=UBSF</v>
      </c>
    </row>
    <row r="1306" spans="1:23">
      <c r="A1306" s="7" t="s">
        <v>18</v>
      </c>
      <c r="B1306" s="7" t="s">
        <v>37</v>
      </c>
      <c r="C1306" t="s">
        <v>792</v>
      </c>
      <c r="D1306" t="s">
        <v>170</v>
      </c>
      <c r="E1306">
        <v>39.799999999999997</v>
      </c>
      <c r="F1306" t="s">
        <v>167</v>
      </c>
      <c r="G1306" t="s">
        <v>179</v>
      </c>
      <c r="H1306" s="21"/>
      <c r="I1306" s="22">
        <v>42769</v>
      </c>
      <c r="J1306" s="22">
        <v>42776</v>
      </c>
      <c r="L1306">
        <v>1</v>
      </c>
      <c r="M1306" s="21"/>
      <c r="P1306">
        <v>35</v>
      </c>
      <c r="Q1306" s="21"/>
      <c r="T1306" s="2">
        <v>0.01</v>
      </c>
      <c r="U1306" s="22">
        <v>42429</v>
      </c>
      <c r="V1306" s="7" t="str">
        <f t="shared" ca="1" si="40"/>
        <v>http://keyinvest-de.ubs.com/DE/Showpage.aspx?pageID=5&amp;wkn=UT69FB</v>
      </c>
      <c r="W1306" s="7" t="str">
        <f t="shared" ca="1" si="41"/>
        <v>DEUT69FB=UBSF</v>
      </c>
    </row>
    <row r="1307" spans="1:23">
      <c r="A1307" s="7" t="s">
        <v>18</v>
      </c>
      <c r="B1307" s="7" t="s">
        <v>37</v>
      </c>
      <c r="C1307" t="s">
        <v>793</v>
      </c>
      <c r="D1307" t="s">
        <v>170</v>
      </c>
      <c r="E1307">
        <v>39.799999999999997</v>
      </c>
      <c r="F1307" t="s">
        <v>167</v>
      </c>
      <c r="G1307" t="s">
        <v>179</v>
      </c>
      <c r="H1307" s="21"/>
      <c r="I1307" s="22">
        <v>42832</v>
      </c>
      <c r="J1307" s="22">
        <v>42843</v>
      </c>
      <c r="L1307">
        <v>1</v>
      </c>
      <c r="M1307" s="21"/>
      <c r="P1307">
        <v>30</v>
      </c>
      <c r="Q1307" s="21"/>
      <c r="T1307" s="2">
        <v>0.01</v>
      </c>
      <c r="U1307" s="22">
        <v>42429</v>
      </c>
      <c r="V1307" s="7" t="str">
        <f t="shared" ca="1" si="40"/>
        <v>http://keyinvest-de.ubs.com/DE/Showpage.aspx?pageID=5&amp;wkn=UT652W</v>
      </c>
      <c r="W1307" s="7" t="str">
        <f t="shared" ca="1" si="41"/>
        <v>DEUT652W=UBSF</v>
      </c>
    </row>
    <row r="1308" spans="1:23">
      <c r="A1308" s="7" t="s">
        <v>18</v>
      </c>
      <c r="B1308" s="7" t="s">
        <v>37</v>
      </c>
      <c r="C1308" t="s">
        <v>794</v>
      </c>
      <c r="D1308" t="s">
        <v>170</v>
      </c>
      <c r="E1308">
        <v>39.799999999999997</v>
      </c>
      <c r="F1308" t="s">
        <v>167</v>
      </c>
      <c r="G1308" t="s">
        <v>179</v>
      </c>
      <c r="H1308" s="21"/>
      <c r="I1308" s="22">
        <v>42832</v>
      </c>
      <c r="J1308" s="22">
        <v>42843</v>
      </c>
      <c r="L1308">
        <v>1</v>
      </c>
      <c r="M1308" s="21"/>
      <c r="P1308">
        <v>40</v>
      </c>
      <c r="Q1308" s="21"/>
      <c r="T1308" s="2">
        <v>0.01</v>
      </c>
      <c r="U1308" s="22">
        <v>42429</v>
      </c>
      <c r="V1308" s="7" t="str">
        <f t="shared" ca="1" si="40"/>
        <v>http://keyinvest-de.ubs.com/DE/Showpage.aspx?pageID=5&amp;wkn=UT7MQC</v>
      </c>
      <c r="W1308" s="7" t="str">
        <f t="shared" ca="1" si="41"/>
        <v>DEUT7MQC=UBSF</v>
      </c>
    </row>
    <row r="1309" spans="1:23">
      <c r="A1309" s="7" t="s">
        <v>18</v>
      </c>
      <c r="B1309" s="7" t="s">
        <v>37</v>
      </c>
      <c r="C1309" t="s">
        <v>666</v>
      </c>
      <c r="D1309" t="s">
        <v>2</v>
      </c>
      <c r="E1309">
        <v>17</v>
      </c>
      <c r="F1309" t="s">
        <v>31</v>
      </c>
      <c r="G1309" t="s">
        <v>32</v>
      </c>
      <c r="H1309" s="21"/>
      <c r="I1309" s="22">
        <v>42552</v>
      </c>
      <c r="J1309" s="22">
        <v>42559</v>
      </c>
      <c r="L1309" s="21">
        <v>1</v>
      </c>
      <c r="M1309" s="21"/>
      <c r="P1309">
        <v>15</v>
      </c>
      <c r="T1309" s="2">
        <v>5.0000000000000001E-3</v>
      </c>
      <c r="U1309" s="22">
        <v>42429</v>
      </c>
      <c r="V1309" s="7" t="str">
        <f t="shared" ca="1" si="40"/>
        <v>http://keyinvest-de.ubs.com/DE/Showpage.aspx?pageID=5&amp;wkn=UT6ZET</v>
      </c>
      <c r="W1309" s="7" t="str">
        <f t="shared" ca="1" si="41"/>
        <v>DEUT6ZET=UBSF</v>
      </c>
    </row>
    <row r="1310" spans="1:23">
      <c r="A1310" s="7" t="s">
        <v>18</v>
      </c>
      <c r="B1310" s="7" t="s">
        <v>37</v>
      </c>
      <c r="C1310" t="s">
        <v>667</v>
      </c>
      <c r="D1310" t="s">
        <v>2</v>
      </c>
      <c r="E1310">
        <v>17</v>
      </c>
      <c r="F1310" t="s">
        <v>31</v>
      </c>
      <c r="G1310" t="s">
        <v>32</v>
      </c>
      <c r="H1310" s="21"/>
      <c r="I1310" s="22">
        <v>42769</v>
      </c>
      <c r="J1310" s="22">
        <v>42776</v>
      </c>
      <c r="L1310" s="21">
        <v>1</v>
      </c>
      <c r="M1310" s="21"/>
      <c r="P1310">
        <v>15</v>
      </c>
      <c r="T1310" s="2">
        <v>0.01</v>
      </c>
      <c r="U1310" s="22">
        <v>42429</v>
      </c>
      <c r="V1310" s="7" t="str">
        <f t="shared" ca="1" si="40"/>
        <v>http://keyinvest-de.ubs.com/DE/Showpage.aspx?pageID=5&amp;wkn=UT64RM</v>
      </c>
      <c r="W1310" s="7" t="str">
        <f t="shared" ca="1" si="41"/>
        <v>DEUT64RM=UBSF</v>
      </c>
    </row>
    <row r="1311" spans="1:23">
      <c r="A1311" s="7" t="s">
        <v>18</v>
      </c>
      <c r="B1311" s="7" t="s">
        <v>37</v>
      </c>
      <c r="C1311" t="s">
        <v>668</v>
      </c>
      <c r="D1311" t="s">
        <v>2</v>
      </c>
      <c r="E1311">
        <v>17</v>
      </c>
      <c r="F1311" t="s">
        <v>31</v>
      </c>
      <c r="G1311" t="s">
        <v>32</v>
      </c>
      <c r="H1311" s="21"/>
      <c r="I1311" s="22">
        <v>42832</v>
      </c>
      <c r="J1311" s="22">
        <v>42843</v>
      </c>
      <c r="L1311" s="21">
        <v>1</v>
      </c>
      <c r="M1311" s="21"/>
      <c r="P1311">
        <v>15</v>
      </c>
      <c r="T1311" s="2">
        <v>0.01</v>
      </c>
      <c r="U1311" s="22">
        <v>42429</v>
      </c>
      <c r="V1311" s="7" t="str">
        <f t="shared" ca="1" si="40"/>
        <v>http://keyinvest-de.ubs.com/DE/Showpage.aspx?pageID=5&amp;wkn=UT7WAZ</v>
      </c>
      <c r="W1311" s="7" t="str">
        <f t="shared" ca="1" si="41"/>
        <v>DEUT7WAZ=UBSF</v>
      </c>
    </row>
    <row r="1312" spans="1:23">
      <c r="A1312" s="7" t="s">
        <v>18</v>
      </c>
      <c r="B1312" s="7" t="s">
        <v>37</v>
      </c>
      <c r="C1312" t="s">
        <v>669</v>
      </c>
      <c r="D1312" t="s">
        <v>2</v>
      </c>
      <c r="E1312">
        <v>17</v>
      </c>
      <c r="F1312" t="s">
        <v>31</v>
      </c>
      <c r="G1312" t="s">
        <v>32</v>
      </c>
      <c r="H1312" s="21"/>
      <c r="I1312" s="22">
        <v>42832</v>
      </c>
      <c r="J1312" s="22">
        <v>42843</v>
      </c>
      <c r="L1312" s="21">
        <v>1</v>
      </c>
      <c r="M1312" s="21"/>
      <c r="P1312">
        <v>17</v>
      </c>
      <c r="T1312" s="2">
        <v>0.01</v>
      </c>
      <c r="U1312" s="22">
        <v>42429</v>
      </c>
      <c r="V1312" s="7" t="str">
        <f t="shared" ca="1" si="40"/>
        <v>http://keyinvest-de.ubs.com/DE/Showpage.aspx?pageID=5&amp;wkn=UT60JZ</v>
      </c>
      <c r="W1312" s="7" t="str">
        <f t="shared" ca="1" si="41"/>
        <v>DEUT60JZ=UBSF</v>
      </c>
    </row>
    <row r="1313" spans="1:23">
      <c r="A1313" s="7" t="s">
        <v>18</v>
      </c>
      <c r="B1313" s="7" t="s">
        <v>37</v>
      </c>
      <c r="C1313" t="s">
        <v>1711</v>
      </c>
      <c r="D1313" t="s">
        <v>2</v>
      </c>
      <c r="E1313">
        <v>15.8</v>
      </c>
      <c r="F1313" t="s">
        <v>31</v>
      </c>
      <c r="G1313" t="s">
        <v>32</v>
      </c>
      <c r="H1313" s="21"/>
      <c r="I1313" s="22">
        <v>42587</v>
      </c>
      <c r="J1313" s="22">
        <v>42594</v>
      </c>
      <c r="L1313">
        <v>1</v>
      </c>
      <c r="M1313" s="21"/>
      <c r="P1313">
        <v>16</v>
      </c>
      <c r="T1313" s="2">
        <v>5.0000000000000001E-3</v>
      </c>
      <c r="U1313" s="22">
        <v>42429</v>
      </c>
      <c r="V1313" s="7" t="str">
        <f t="shared" ca="1" si="40"/>
        <v>http://keyinvest-de.ubs.com/DE/Showpage.aspx?pageID=5&amp;wkn=UT7JH7</v>
      </c>
      <c r="W1313" s="7" t="str">
        <f t="shared" ca="1" si="41"/>
        <v>DEUT7JH7=UBSF</v>
      </c>
    </row>
    <row r="1314" spans="1:23">
      <c r="A1314" s="7" t="s">
        <v>18</v>
      </c>
      <c r="B1314" s="7" t="s">
        <v>37</v>
      </c>
      <c r="C1314" t="s">
        <v>1712</v>
      </c>
      <c r="D1314" t="s">
        <v>2</v>
      </c>
      <c r="E1314">
        <v>15.8</v>
      </c>
      <c r="F1314" t="s">
        <v>31</v>
      </c>
      <c r="G1314" t="s">
        <v>32</v>
      </c>
      <c r="H1314" s="21"/>
      <c r="I1314" s="22">
        <v>42797</v>
      </c>
      <c r="J1314" s="22">
        <v>42804</v>
      </c>
      <c r="L1314">
        <v>1</v>
      </c>
      <c r="M1314" s="21"/>
      <c r="P1314">
        <v>16</v>
      </c>
      <c r="T1314" s="2">
        <v>0.01</v>
      </c>
      <c r="U1314" s="22">
        <v>42429</v>
      </c>
      <c r="V1314" s="7" t="str">
        <f t="shared" ca="1" si="40"/>
        <v>http://keyinvest-de.ubs.com/DE/Showpage.aspx?pageID=5&amp;wkn=UT6Y6C</v>
      </c>
      <c r="W1314" s="7" t="str">
        <f t="shared" ca="1" si="41"/>
        <v>DEUT6Y6C=UBSF</v>
      </c>
    </row>
    <row r="1315" spans="1:23">
      <c r="A1315" s="7" t="s">
        <v>18</v>
      </c>
      <c r="B1315" s="7" t="s">
        <v>37</v>
      </c>
      <c r="C1315" t="s">
        <v>1713</v>
      </c>
      <c r="D1315" t="s">
        <v>2</v>
      </c>
      <c r="E1315">
        <v>15.8</v>
      </c>
      <c r="F1315" t="s">
        <v>31</v>
      </c>
      <c r="G1315" t="s">
        <v>32</v>
      </c>
      <c r="H1315" s="21"/>
      <c r="I1315" s="22">
        <v>42888</v>
      </c>
      <c r="J1315" s="22">
        <v>42895</v>
      </c>
      <c r="L1315">
        <v>1</v>
      </c>
      <c r="M1315" s="21"/>
      <c r="P1315">
        <v>16</v>
      </c>
      <c r="T1315" s="2">
        <v>0.01</v>
      </c>
      <c r="U1315" s="22">
        <v>42429</v>
      </c>
      <c r="V1315" s="7" t="str">
        <f t="shared" ca="1" si="40"/>
        <v>http://keyinvest-de.ubs.com/DE/Showpage.aspx?pageID=5&amp;wkn=UT7JGV</v>
      </c>
      <c r="W1315" s="7" t="str">
        <f t="shared" ca="1" si="41"/>
        <v>DEUT7JGV=UBSF</v>
      </c>
    </row>
    <row r="1316" spans="1:23">
      <c r="A1316" s="7" t="s">
        <v>18</v>
      </c>
      <c r="B1316" s="7" t="s">
        <v>37</v>
      </c>
      <c r="C1316" t="s">
        <v>670</v>
      </c>
      <c r="D1316" t="s">
        <v>44</v>
      </c>
      <c r="E1316">
        <v>8.9</v>
      </c>
      <c r="F1316" t="s">
        <v>33</v>
      </c>
      <c r="G1316" t="s">
        <v>34</v>
      </c>
      <c r="H1316" s="21"/>
      <c r="I1316" s="22">
        <v>42552</v>
      </c>
      <c r="J1316" s="22">
        <v>42559</v>
      </c>
      <c r="L1316">
        <v>1</v>
      </c>
      <c r="M1316" s="21"/>
      <c r="P1316">
        <v>8.5</v>
      </c>
      <c r="T1316" s="2">
        <v>5.0000000000000001E-3</v>
      </c>
      <c r="U1316" s="22">
        <v>42429</v>
      </c>
      <c r="V1316" s="7" t="str">
        <f t="shared" ca="1" si="40"/>
        <v>http://keyinvest-de.ubs.com/DE/Showpage.aspx?pageID=5&amp;wkn=UT6UND</v>
      </c>
      <c r="W1316" s="7" t="str">
        <f t="shared" ca="1" si="41"/>
        <v>DEUT6UND=UBSF</v>
      </c>
    </row>
    <row r="1317" spans="1:23">
      <c r="A1317" s="7" t="s">
        <v>18</v>
      </c>
      <c r="B1317" s="7" t="s">
        <v>37</v>
      </c>
      <c r="C1317" t="s">
        <v>671</v>
      </c>
      <c r="D1317" t="s">
        <v>44</v>
      </c>
      <c r="E1317">
        <v>8.9</v>
      </c>
      <c r="F1317" t="s">
        <v>33</v>
      </c>
      <c r="G1317" t="s">
        <v>34</v>
      </c>
      <c r="H1317" s="21"/>
      <c r="I1317" s="22">
        <v>42769</v>
      </c>
      <c r="J1317" s="22">
        <v>42776</v>
      </c>
      <c r="L1317">
        <v>1</v>
      </c>
      <c r="M1317" s="21"/>
      <c r="P1317">
        <v>8</v>
      </c>
      <c r="T1317" s="2">
        <v>0.01</v>
      </c>
      <c r="U1317" s="22">
        <v>42429</v>
      </c>
      <c r="V1317" s="7" t="str">
        <f t="shared" ca="1" si="40"/>
        <v>http://keyinvest-de.ubs.com/DE/Showpage.aspx?pageID=5&amp;wkn=UT6PYG</v>
      </c>
      <c r="W1317" s="7" t="str">
        <f t="shared" ca="1" si="41"/>
        <v>DEUT6PYG=UBSF</v>
      </c>
    </row>
    <row r="1318" spans="1:23">
      <c r="A1318" s="7" t="s">
        <v>18</v>
      </c>
      <c r="B1318" s="7" t="s">
        <v>37</v>
      </c>
      <c r="C1318" t="s">
        <v>672</v>
      </c>
      <c r="D1318" t="s">
        <v>44</v>
      </c>
      <c r="E1318">
        <v>8.9</v>
      </c>
      <c r="F1318" t="s">
        <v>33</v>
      </c>
      <c r="G1318" t="s">
        <v>34</v>
      </c>
      <c r="H1318" s="21"/>
      <c r="I1318" s="22">
        <v>42832</v>
      </c>
      <c r="J1318" s="22">
        <v>42843</v>
      </c>
      <c r="L1318" s="21">
        <v>1</v>
      </c>
      <c r="M1318" s="21"/>
      <c r="P1318">
        <v>7.5</v>
      </c>
      <c r="T1318" s="2">
        <v>0.01</v>
      </c>
      <c r="U1318" s="22">
        <v>42429</v>
      </c>
      <c r="V1318" s="7" t="str">
        <f t="shared" ca="1" si="40"/>
        <v>http://keyinvest-de.ubs.com/DE/Showpage.aspx?pageID=5&amp;wkn=UT7E2Q</v>
      </c>
      <c r="W1318" s="7" t="str">
        <f t="shared" ca="1" si="41"/>
        <v>DEUT7E2Q=UBSF</v>
      </c>
    </row>
    <row r="1319" spans="1:23">
      <c r="A1319" s="7" t="s">
        <v>18</v>
      </c>
      <c r="B1319" s="7" t="s">
        <v>37</v>
      </c>
      <c r="C1319" t="s">
        <v>673</v>
      </c>
      <c r="D1319" t="s">
        <v>44</v>
      </c>
      <c r="E1319">
        <v>8.9</v>
      </c>
      <c r="F1319" t="s">
        <v>33</v>
      </c>
      <c r="G1319" t="s">
        <v>34</v>
      </c>
      <c r="H1319" s="21"/>
      <c r="I1319" s="22">
        <v>42832</v>
      </c>
      <c r="J1319" s="22">
        <v>42843</v>
      </c>
      <c r="L1319" s="21">
        <v>1</v>
      </c>
      <c r="M1319" s="21"/>
      <c r="P1319">
        <v>9</v>
      </c>
      <c r="T1319" s="2">
        <v>0.01</v>
      </c>
      <c r="U1319" s="22">
        <v>42429</v>
      </c>
      <c r="V1319" s="7" t="str">
        <f t="shared" ca="1" si="40"/>
        <v>http://keyinvest-de.ubs.com/DE/Showpage.aspx?pageID=5&amp;wkn=UT7DQQ</v>
      </c>
      <c r="W1319" s="7" t="str">
        <f t="shared" ca="1" si="41"/>
        <v>DEUT7DQQ=UBSF</v>
      </c>
    </row>
    <row r="1320" spans="1:23">
      <c r="A1320" s="7" t="s">
        <v>18</v>
      </c>
      <c r="B1320" s="7" t="s">
        <v>37</v>
      </c>
      <c r="C1320" t="s">
        <v>1714</v>
      </c>
      <c r="D1320" t="s">
        <v>44</v>
      </c>
      <c r="E1320">
        <v>8.9</v>
      </c>
      <c r="F1320" t="s">
        <v>33</v>
      </c>
      <c r="G1320" t="s">
        <v>34</v>
      </c>
      <c r="H1320" s="21"/>
      <c r="I1320" s="22">
        <v>42587</v>
      </c>
      <c r="J1320" s="22">
        <v>42594</v>
      </c>
      <c r="L1320" s="21">
        <v>1</v>
      </c>
      <c r="M1320" s="21"/>
      <c r="P1320">
        <v>9</v>
      </c>
      <c r="T1320" s="2">
        <v>5.0000000000000001E-3</v>
      </c>
      <c r="U1320" s="22">
        <v>42429</v>
      </c>
      <c r="V1320" s="7" t="str">
        <f t="shared" ca="1" si="40"/>
        <v>http://keyinvest-de.ubs.com/DE/Showpage.aspx?pageID=5&amp;wkn=UT7GTG</v>
      </c>
      <c r="W1320" s="7" t="str">
        <f t="shared" ca="1" si="41"/>
        <v>DEUT7GTG=UBSF</v>
      </c>
    </row>
    <row r="1321" spans="1:23">
      <c r="A1321" s="7" t="s">
        <v>18</v>
      </c>
      <c r="B1321" s="7" t="s">
        <v>37</v>
      </c>
      <c r="C1321" t="s">
        <v>1715</v>
      </c>
      <c r="D1321" t="s">
        <v>44</v>
      </c>
      <c r="E1321">
        <v>8.9</v>
      </c>
      <c r="F1321" t="s">
        <v>33</v>
      </c>
      <c r="G1321" t="s">
        <v>34</v>
      </c>
      <c r="H1321" s="21"/>
      <c r="I1321" s="22">
        <v>42797</v>
      </c>
      <c r="J1321" s="22">
        <v>42804</v>
      </c>
      <c r="L1321" s="21">
        <v>1</v>
      </c>
      <c r="M1321" s="21"/>
      <c r="P1321">
        <v>9</v>
      </c>
      <c r="Q1321" s="21"/>
      <c r="T1321" s="2">
        <v>0.01</v>
      </c>
      <c r="U1321" s="22">
        <v>42429</v>
      </c>
      <c r="V1321" s="7" t="str">
        <f t="shared" ca="1" si="40"/>
        <v>http://keyinvest-de.ubs.com/DE/Showpage.aspx?pageID=5&amp;wkn=UT6XUC</v>
      </c>
      <c r="W1321" s="7" t="str">
        <f t="shared" ca="1" si="41"/>
        <v>DEUT6XUC=UBSF</v>
      </c>
    </row>
    <row r="1322" spans="1:23">
      <c r="A1322" s="7" t="s">
        <v>18</v>
      </c>
      <c r="B1322" s="7" t="s">
        <v>37</v>
      </c>
      <c r="C1322" t="s">
        <v>1716</v>
      </c>
      <c r="D1322" t="s">
        <v>44</v>
      </c>
      <c r="E1322">
        <v>8.9</v>
      </c>
      <c r="F1322" t="s">
        <v>33</v>
      </c>
      <c r="G1322" t="s">
        <v>34</v>
      </c>
      <c r="H1322" s="21"/>
      <c r="I1322" s="22">
        <v>42888</v>
      </c>
      <c r="J1322" s="22">
        <v>42895</v>
      </c>
      <c r="L1322" s="21">
        <v>1</v>
      </c>
      <c r="M1322" s="21"/>
      <c r="P1322">
        <v>9</v>
      </c>
      <c r="Q1322" s="21"/>
      <c r="T1322" s="2">
        <v>0.01</v>
      </c>
      <c r="U1322" s="22">
        <v>42429</v>
      </c>
      <c r="V1322" s="7" t="str">
        <f t="shared" ca="1" si="40"/>
        <v>http://keyinvest-de.ubs.com/DE/Showpage.aspx?pageID=5&amp;wkn=UT7H5G</v>
      </c>
      <c r="W1322" s="7" t="str">
        <f t="shared" ca="1" si="41"/>
        <v>DEUT7H5G=UBSF</v>
      </c>
    </row>
    <row r="1323" spans="1:23">
      <c r="A1323" s="7" t="s">
        <v>18</v>
      </c>
      <c r="B1323" s="7" t="s">
        <v>37</v>
      </c>
      <c r="C1323" t="s">
        <v>780</v>
      </c>
      <c r="D1323" t="s">
        <v>176</v>
      </c>
      <c r="E1323">
        <v>23.6</v>
      </c>
      <c r="F1323" t="s">
        <v>159</v>
      </c>
      <c r="G1323" t="s">
        <v>165</v>
      </c>
      <c r="H1323" s="21"/>
      <c r="I1323" s="22">
        <v>42552</v>
      </c>
      <c r="J1323" s="22">
        <v>42559</v>
      </c>
      <c r="L1323" s="21">
        <v>1</v>
      </c>
      <c r="M1323" s="21"/>
      <c r="P1323">
        <v>20</v>
      </c>
      <c r="Q1323" s="21"/>
      <c r="T1323" s="2">
        <v>5.0000000000000001E-3</v>
      </c>
      <c r="U1323" s="22">
        <v>42429</v>
      </c>
      <c r="V1323" s="7" t="str">
        <f t="shared" ca="1" si="40"/>
        <v>http://keyinvest-de.ubs.com/DE/Showpage.aspx?pageID=5&amp;wkn=UT69FC</v>
      </c>
      <c r="W1323" s="7" t="str">
        <f t="shared" ca="1" si="41"/>
        <v>DEUT69FC=UBSF</v>
      </c>
    </row>
    <row r="1324" spans="1:23">
      <c r="A1324" s="7" t="s">
        <v>18</v>
      </c>
      <c r="B1324" s="7" t="s">
        <v>37</v>
      </c>
      <c r="C1324" t="s">
        <v>781</v>
      </c>
      <c r="D1324" t="s">
        <v>176</v>
      </c>
      <c r="E1324">
        <v>23.6</v>
      </c>
      <c r="F1324" t="s">
        <v>159</v>
      </c>
      <c r="G1324" t="s">
        <v>165</v>
      </c>
      <c r="I1324" s="22">
        <v>42769</v>
      </c>
      <c r="J1324" s="22">
        <v>42776</v>
      </c>
      <c r="L1324" s="21">
        <v>1</v>
      </c>
      <c r="P1324">
        <v>20</v>
      </c>
      <c r="T1324" s="2">
        <v>0.01</v>
      </c>
      <c r="U1324" s="22">
        <v>42429</v>
      </c>
      <c r="V1324" s="7" t="str">
        <f t="shared" ca="1" si="40"/>
        <v>http://keyinvest-de.ubs.com/DE/Showpage.aspx?pageID=5&amp;wkn=UT7RZS</v>
      </c>
      <c r="W1324" s="7" t="str">
        <f t="shared" ca="1" si="41"/>
        <v>DEUT7RZS=UBSF</v>
      </c>
    </row>
    <row r="1325" spans="1:23">
      <c r="A1325" s="7" t="s">
        <v>18</v>
      </c>
      <c r="B1325" s="7" t="s">
        <v>37</v>
      </c>
      <c r="C1325" t="s">
        <v>782</v>
      </c>
      <c r="D1325" t="s">
        <v>176</v>
      </c>
      <c r="E1325">
        <v>23.6</v>
      </c>
      <c r="F1325" t="s">
        <v>159</v>
      </c>
      <c r="G1325" t="s">
        <v>165</v>
      </c>
      <c r="I1325" s="22">
        <v>42832</v>
      </c>
      <c r="J1325" s="22">
        <v>42843</v>
      </c>
      <c r="L1325" s="21">
        <v>1</v>
      </c>
      <c r="P1325">
        <v>20</v>
      </c>
      <c r="T1325" s="2">
        <v>0.01</v>
      </c>
      <c r="U1325" s="22">
        <v>42429</v>
      </c>
      <c r="V1325" s="7" t="str">
        <f t="shared" ca="1" si="40"/>
        <v>http://keyinvest-de.ubs.com/DE/Showpage.aspx?pageID=5&amp;wkn=UT6539</v>
      </c>
      <c r="W1325" s="7" t="str">
        <f t="shared" ca="1" si="41"/>
        <v>DEUT6539=UBSF</v>
      </c>
    </row>
    <row r="1326" spans="1:23">
      <c r="A1326" s="7" t="s">
        <v>18</v>
      </c>
      <c r="B1326" s="7" t="s">
        <v>37</v>
      </c>
      <c r="C1326" t="s">
        <v>783</v>
      </c>
      <c r="D1326" t="s">
        <v>176</v>
      </c>
      <c r="E1326">
        <v>23.6</v>
      </c>
      <c r="F1326" t="s">
        <v>159</v>
      </c>
      <c r="G1326" t="s">
        <v>165</v>
      </c>
      <c r="I1326" s="22">
        <v>42832</v>
      </c>
      <c r="J1326" s="22">
        <v>42843</v>
      </c>
      <c r="L1326" s="21">
        <v>1</v>
      </c>
      <c r="P1326">
        <v>24</v>
      </c>
      <c r="T1326" s="2">
        <v>0.01</v>
      </c>
      <c r="U1326" s="22">
        <v>42429</v>
      </c>
      <c r="V1326" s="7" t="str">
        <f t="shared" ca="1" si="40"/>
        <v>http://keyinvest-de.ubs.com/DE/Showpage.aspx?pageID=5&amp;wkn=UT652X</v>
      </c>
      <c r="W1326" s="7" t="str">
        <f t="shared" ca="1" si="41"/>
        <v>DEUT652X=UBSF</v>
      </c>
    </row>
    <row r="1327" spans="1:23">
      <c r="A1327" s="7" t="s">
        <v>18</v>
      </c>
      <c r="B1327" s="7" t="s">
        <v>37</v>
      </c>
      <c r="C1327" t="s">
        <v>1717</v>
      </c>
      <c r="D1327" t="s">
        <v>176</v>
      </c>
      <c r="E1327">
        <v>21.5</v>
      </c>
      <c r="F1327" t="s">
        <v>159</v>
      </c>
      <c r="G1327" t="s">
        <v>165</v>
      </c>
      <c r="I1327" s="22">
        <v>42587</v>
      </c>
      <c r="J1327" s="22">
        <v>42594</v>
      </c>
      <c r="L1327" s="21">
        <v>1</v>
      </c>
      <c r="P1327">
        <v>22</v>
      </c>
      <c r="T1327" s="2">
        <v>5.0000000000000001E-3</v>
      </c>
      <c r="U1327" s="22">
        <v>42429</v>
      </c>
      <c r="V1327" s="7" t="str">
        <f t="shared" ca="1" si="40"/>
        <v>http://keyinvest-de.ubs.com/DE/Showpage.aspx?pageID=5&amp;wkn=UT6R2B</v>
      </c>
      <c r="W1327" s="7" t="str">
        <f t="shared" ca="1" si="41"/>
        <v>DEUT6R2B=UBSF</v>
      </c>
    </row>
    <row r="1328" spans="1:23">
      <c r="A1328" s="7" t="s">
        <v>18</v>
      </c>
      <c r="B1328" s="7" t="s">
        <v>37</v>
      </c>
      <c r="C1328" t="s">
        <v>1718</v>
      </c>
      <c r="D1328" t="s">
        <v>176</v>
      </c>
      <c r="E1328">
        <v>21.5</v>
      </c>
      <c r="F1328" t="s">
        <v>159</v>
      </c>
      <c r="G1328" t="s">
        <v>165</v>
      </c>
      <c r="I1328" s="22">
        <v>42797</v>
      </c>
      <c r="J1328" s="22">
        <v>42804</v>
      </c>
      <c r="L1328" s="21">
        <v>1</v>
      </c>
      <c r="P1328">
        <v>22</v>
      </c>
      <c r="T1328" s="2">
        <v>0.01</v>
      </c>
      <c r="U1328" s="22">
        <v>42429</v>
      </c>
      <c r="V1328" s="7" t="str">
        <f t="shared" ca="1" si="40"/>
        <v>http://keyinvest-de.ubs.com/DE/Showpage.aspx?pageID=5&amp;wkn=UT63UT</v>
      </c>
      <c r="W1328" s="7" t="str">
        <f t="shared" ca="1" si="41"/>
        <v>DEUT63UT=UBSF</v>
      </c>
    </row>
    <row r="1329" spans="1:23">
      <c r="A1329" s="7" t="s">
        <v>18</v>
      </c>
      <c r="B1329" s="7" t="s">
        <v>37</v>
      </c>
      <c r="C1329" t="s">
        <v>1719</v>
      </c>
      <c r="D1329" t="s">
        <v>176</v>
      </c>
      <c r="E1329">
        <v>21.5</v>
      </c>
      <c r="F1329" t="s">
        <v>159</v>
      </c>
      <c r="G1329" t="s">
        <v>165</v>
      </c>
      <c r="I1329" s="22">
        <v>42888</v>
      </c>
      <c r="J1329" s="22">
        <v>42895</v>
      </c>
      <c r="L1329" s="21">
        <v>1</v>
      </c>
      <c r="P1329">
        <v>22</v>
      </c>
      <c r="T1329" s="2">
        <v>0.01</v>
      </c>
      <c r="U1329" s="22">
        <v>42429</v>
      </c>
      <c r="V1329" s="7" t="str">
        <f t="shared" ca="1" si="40"/>
        <v>http://keyinvest-de.ubs.com/DE/Showpage.aspx?pageID=5&amp;wkn=UT7XKD</v>
      </c>
      <c r="W1329" s="7" t="str">
        <f t="shared" ca="1" si="41"/>
        <v>DEUT7XKD=UBSF</v>
      </c>
    </row>
    <row r="1330" spans="1:23">
      <c r="A1330" s="7" t="s">
        <v>18</v>
      </c>
      <c r="B1330" s="7" t="s">
        <v>37</v>
      </c>
      <c r="C1330" t="s">
        <v>1786</v>
      </c>
      <c r="D1330" t="s">
        <v>1794</v>
      </c>
      <c r="E1330">
        <v>13</v>
      </c>
      <c r="F1330" t="s">
        <v>1792</v>
      </c>
      <c r="G1330" t="s">
        <v>1796</v>
      </c>
      <c r="I1330" s="22">
        <v>42587</v>
      </c>
      <c r="J1330" s="22">
        <v>42594</v>
      </c>
      <c r="L1330" s="21">
        <v>1</v>
      </c>
      <c r="P1330">
        <v>13</v>
      </c>
      <c r="T1330" s="2">
        <v>5.0000000000000001E-3</v>
      </c>
      <c r="U1330" s="22">
        <v>42429</v>
      </c>
      <c r="V1330" s="7" t="str">
        <f t="shared" ca="1" si="40"/>
        <v>http://keyinvest-de.ubs.com/DE/Showpage.aspx?pageID=5&amp;wkn=UT67ZM</v>
      </c>
      <c r="W1330" s="7" t="str">
        <f t="shared" ca="1" si="41"/>
        <v>DEUT67ZM=UBSF</v>
      </c>
    </row>
    <row r="1331" spans="1:23">
      <c r="A1331" s="7" t="s">
        <v>18</v>
      </c>
      <c r="B1331" s="7" t="s">
        <v>37</v>
      </c>
      <c r="C1331" t="s">
        <v>1787</v>
      </c>
      <c r="D1331" t="s">
        <v>1794</v>
      </c>
      <c r="E1331">
        <v>13</v>
      </c>
      <c r="F1331" t="s">
        <v>1792</v>
      </c>
      <c r="G1331" t="s">
        <v>1796</v>
      </c>
      <c r="I1331" s="22">
        <v>42797</v>
      </c>
      <c r="J1331" s="22">
        <v>42804</v>
      </c>
      <c r="L1331" s="21">
        <v>1</v>
      </c>
      <c r="P1331">
        <v>13</v>
      </c>
      <c r="T1331" s="2">
        <v>0.01</v>
      </c>
      <c r="U1331" s="22">
        <v>42429</v>
      </c>
      <c r="V1331" s="7" t="str">
        <f t="shared" ca="1" si="40"/>
        <v>http://keyinvest-de.ubs.com/DE/Showpage.aspx?pageID=5&amp;wkn=UT647A</v>
      </c>
      <c r="W1331" s="7" t="str">
        <f t="shared" ca="1" si="41"/>
        <v>DEUT647A=UBSF</v>
      </c>
    </row>
    <row r="1332" spans="1:23">
      <c r="A1332" s="7" t="s">
        <v>18</v>
      </c>
      <c r="B1332" s="7" t="s">
        <v>37</v>
      </c>
      <c r="C1332" t="s">
        <v>1788</v>
      </c>
      <c r="D1332" t="s">
        <v>1794</v>
      </c>
      <c r="E1332">
        <v>13</v>
      </c>
      <c r="F1332" t="s">
        <v>1792</v>
      </c>
      <c r="G1332" t="s">
        <v>1796</v>
      </c>
      <c r="H1332" s="21"/>
      <c r="I1332" s="22">
        <v>42888</v>
      </c>
      <c r="J1332" s="22">
        <v>42895</v>
      </c>
      <c r="L1332" s="21">
        <v>1</v>
      </c>
      <c r="M1332" s="21"/>
      <c r="P1332">
        <v>13</v>
      </c>
      <c r="T1332" s="2">
        <v>0.01</v>
      </c>
      <c r="U1332" s="22">
        <v>42429</v>
      </c>
      <c r="V1332" s="7" t="str">
        <f t="shared" ca="1" si="40"/>
        <v>http://keyinvest-de.ubs.com/DE/Showpage.aspx?pageID=5&amp;wkn=UT7NPV</v>
      </c>
      <c r="W1332" s="7" t="str">
        <f t="shared" ca="1" si="41"/>
        <v>DEUT7NPV=UBSF</v>
      </c>
    </row>
    <row r="1333" spans="1:23">
      <c r="A1333" s="7" t="s">
        <v>18</v>
      </c>
      <c r="B1333" s="7" t="s">
        <v>37</v>
      </c>
      <c r="C1333" t="s">
        <v>848</v>
      </c>
      <c r="D1333" t="s">
        <v>9</v>
      </c>
      <c r="E1333">
        <v>3314.3</v>
      </c>
      <c r="F1333" t="s">
        <v>11</v>
      </c>
      <c r="G1333" t="s">
        <v>12</v>
      </c>
      <c r="H1333" s="21"/>
      <c r="I1333" s="22">
        <v>42552</v>
      </c>
      <c r="J1333" s="22">
        <v>42559</v>
      </c>
      <c r="L1333" s="9">
        <v>0.01</v>
      </c>
      <c r="M1333" s="21"/>
      <c r="P1333">
        <v>3000</v>
      </c>
      <c r="T1333" s="2">
        <v>5.0000000000000001E-3</v>
      </c>
      <c r="U1333" s="22">
        <v>42429</v>
      </c>
      <c r="V1333" s="7" t="str">
        <f t="shared" ca="1" si="40"/>
        <v>http://keyinvest-de.ubs.com/DE/Showpage.aspx?pageID=5&amp;wkn=UT652Z</v>
      </c>
      <c r="W1333" s="7" t="str">
        <f t="shared" ca="1" si="41"/>
        <v>DEUT652Z=UBSF</v>
      </c>
    </row>
    <row r="1334" spans="1:23">
      <c r="A1334" s="7" t="s">
        <v>18</v>
      </c>
      <c r="B1334" s="7" t="s">
        <v>37</v>
      </c>
      <c r="C1334" t="s">
        <v>849</v>
      </c>
      <c r="D1334" t="s">
        <v>9</v>
      </c>
      <c r="E1334">
        <v>3314.3</v>
      </c>
      <c r="F1334" t="s">
        <v>11</v>
      </c>
      <c r="G1334" t="s">
        <v>12</v>
      </c>
      <c r="H1334" s="21"/>
      <c r="I1334" s="22">
        <v>42769</v>
      </c>
      <c r="J1334" s="22">
        <v>42776</v>
      </c>
      <c r="L1334" s="9">
        <v>0.01</v>
      </c>
      <c r="M1334" s="21"/>
      <c r="P1334">
        <v>3300</v>
      </c>
      <c r="T1334" s="2">
        <v>0.01</v>
      </c>
      <c r="U1334" s="22">
        <v>42429</v>
      </c>
      <c r="V1334" s="7" t="str">
        <f t="shared" ca="1" si="40"/>
        <v>http://keyinvest-de.ubs.com/DE/Showpage.aspx?pageID=5&amp;wkn=UT7DCF</v>
      </c>
      <c r="W1334" s="7" t="str">
        <f t="shared" ca="1" si="41"/>
        <v>DEUT7DCF=UBSF</v>
      </c>
    </row>
    <row r="1335" spans="1:23">
      <c r="A1335" s="7" t="s">
        <v>18</v>
      </c>
      <c r="B1335" s="7" t="s">
        <v>37</v>
      </c>
      <c r="C1335" t="s">
        <v>850</v>
      </c>
      <c r="D1335" t="s">
        <v>9</v>
      </c>
      <c r="E1335">
        <v>3314.3</v>
      </c>
      <c r="F1335" t="s">
        <v>11</v>
      </c>
      <c r="G1335" t="s">
        <v>12</v>
      </c>
      <c r="H1335" s="21"/>
      <c r="I1335" s="22">
        <v>42832</v>
      </c>
      <c r="J1335" s="22">
        <v>42843</v>
      </c>
      <c r="L1335" s="9">
        <v>0.01</v>
      </c>
      <c r="M1335" s="21"/>
      <c r="P1335">
        <v>3000</v>
      </c>
      <c r="T1335" s="2">
        <v>0.01</v>
      </c>
      <c r="U1335" s="22">
        <v>42429</v>
      </c>
      <c r="V1335" s="7" t="str">
        <f t="shared" ca="1" si="40"/>
        <v>http://keyinvest-de.ubs.com/DE/Showpage.aspx?pageID=5&amp;wkn=UT6PNB</v>
      </c>
      <c r="W1335" s="7" t="str">
        <f t="shared" ca="1" si="41"/>
        <v>DEUT6PNB=UBSF</v>
      </c>
    </row>
    <row r="1336" spans="1:23">
      <c r="A1336" s="7" t="s">
        <v>18</v>
      </c>
      <c r="B1336" s="7" t="s">
        <v>37</v>
      </c>
      <c r="C1336" t="s">
        <v>851</v>
      </c>
      <c r="D1336" t="s">
        <v>9</v>
      </c>
      <c r="E1336">
        <v>3314.3</v>
      </c>
      <c r="F1336" t="s">
        <v>11</v>
      </c>
      <c r="G1336" t="s">
        <v>12</v>
      </c>
      <c r="H1336" s="21"/>
      <c r="I1336" s="22">
        <v>42832</v>
      </c>
      <c r="J1336" s="22">
        <v>42843</v>
      </c>
      <c r="L1336" s="9">
        <v>0.01</v>
      </c>
      <c r="M1336" s="21"/>
      <c r="P1336">
        <v>3300</v>
      </c>
      <c r="Q1336" s="21"/>
      <c r="T1336" s="2">
        <v>0.01</v>
      </c>
      <c r="U1336" s="22">
        <v>42429</v>
      </c>
      <c r="V1336" s="7" t="str">
        <f t="shared" ca="1" si="40"/>
        <v>http://keyinvest-de.ubs.com/DE/Showpage.aspx?pageID=5&amp;wkn=UT60A6</v>
      </c>
      <c r="W1336" s="7" t="str">
        <f t="shared" ca="1" si="41"/>
        <v>DEUT60A6=UBSF</v>
      </c>
    </row>
    <row r="1337" spans="1:23">
      <c r="A1337" s="7" t="s">
        <v>18</v>
      </c>
      <c r="B1337" s="7" t="s">
        <v>37</v>
      </c>
      <c r="C1337" t="s">
        <v>1657</v>
      </c>
      <c r="D1337" t="s">
        <v>9</v>
      </c>
      <c r="E1337">
        <v>3023.2</v>
      </c>
      <c r="F1337" t="s">
        <v>11</v>
      </c>
      <c r="G1337" t="s">
        <v>12</v>
      </c>
      <c r="H1337" s="21"/>
      <c r="I1337" s="22">
        <v>42587</v>
      </c>
      <c r="J1337" s="22">
        <v>42594</v>
      </c>
      <c r="L1337" s="9">
        <v>0.01</v>
      </c>
      <c r="M1337" s="21"/>
      <c r="P1337">
        <v>2800</v>
      </c>
      <c r="Q1337" s="21"/>
      <c r="T1337" s="2">
        <v>5.0000000000000001E-3</v>
      </c>
      <c r="U1337" s="22">
        <v>42429</v>
      </c>
      <c r="V1337" s="7" t="str">
        <f t="shared" ca="1" si="40"/>
        <v>http://keyinvest-de.ubs.com/DE/Showpage.aspx?pageID=5&amp;wkn=UT7GQH</v>
      </c>
      <c r="W1337" s="7" t="str">
        <f t="shared" ca="1" si="41"/>
        <v>DEUT7GQH=UBSF</v>
      </c>
    </row>
    <row r="1338" spans="1:23">
      <c r="A1338" s="7" t="s">
        <v>18</v>
      </c>
      <c r="B1338" s="7" t="s">
        <v>37</v>
      </c>
      <c r="C1338" t="s">
        <v>1658</v>
      </c>
      <c r="D1338" t="s">
        <v>9</v>
      </c>
      <c r="E1338">
        <v>3023.2</v>
      </c>
      <c r="F1338" t="s">
        <v>11</v>
      </c>
      <c r="G1338" t="s">
        <v>12</v>
      </c>
      <c r="H1338" s="21"/>
      <c r="I1338" s="22">
        <v>42797</v>
      </c>
      <c r="J1338" s="22">
        <v>42804</v>
      </c>
      <c r="L1338" s="9">
        <v>0.01</v>
      </c>
      <c r="M1338" s="21"/>
      <c r="P1338">
        <v>2800</v>
      </c>
      <c r="Q1338" s="21"/>
      <c r="T1338" s="2">
        <v>0.01</v>
      </c>
      <c r="U1338" s="22">
        <v>42429</v>
      </c>
      <c r="V1338" s="7" t="str">
        <f t="shared" ca="1" si="40"/>
        <v>http://keyinvest-de.ubs.com/DE/Showpage.aspx?pageID=5&amp;wkn=UT7CMA</v>
      </c>
      <c r="W1338" s="7" t="str">
        <f t="shared" ca="1" si="41"/>
        <v>DEUT7CMA=UBSF</v>
      </c>
    </row>
    <row r="1339" spans="1:23">
      <c r="A1339" s="7" t="s">
        <v>18</v>
      </c>
      <c r="B1339" s="7" t="s">
        <v>37</v>
      </c>
      <c r="C1339" t="s">
        <v>1659</v>
      </c>
      <c r="D1339" t="s">
        <v>9</v>
      </c>
      <c r="E1339">
        <v>3023.2</v>
      </c>
      <c r="F1339" t="s">
        <v>11</v>
      </c>
      <c r="G1339" t="s">
        <v>12</v>
      </c>
      <c r="H1339" s="21"/>
      <c r="I1339" s="22">
        <v>42888</v>
      </c>
      <c r="J1339" s="22">
        <v>42895</v>
      </c>
      <c r="L1339" s="9">
        <v>0.01</v>
      </c>
      <c r="M1339" s="21"/>
      <c r="P1339">
        <v>2800</v>
      </c>
      <c r="Q1339" s="21"/>
      <c r="T1339" s="2">
        <v>0.01</v>
      </c>
      <c r="U1339" s="22">
        <v>42429</v>
      </c>
      <c r="V1339" s="7" t="str">
        <f t="shared" ca="1" si="40"/>
        <v>http://keyinvest-de.ubs.com/DE/Showpage.aspx?pageID=5&amp;wkn=UT7NPX</v>
      </c>
      <c r="W1339" s="7" t="str">
        <f t="shared" ca="1" si="41"/>
        <v>DEUT7NPX=UBSF</v>
      </c>
    </row>
    <row r="1340" spans="1:23">
      <c r="A1340" s="7" t="s">
        <v>18</v>
      </c>
      <c r="B1340" s="7" t="s">
        <v>37</v>
      </c>
      <c r="C1340" t="s">
        <v>811</v>
      </c>
      <c r="D1340" t="s">
        <v>364</v>
      </c>
      <c r="E1340">
        <v>37.06</v>
      </c>
      <c r="F1340" t="s">
        <v>354</v>
      </c>
      <c r="G1340" t="s">
        <v>374</v>
      </c>
      <c r="H1340" s="21"/>
      <c r="I1340" s="22">
        <v>42769</v>
      </c>
      <c r="J1340" s="22">
        <v>42776</v>
      </c>
      <c r="L1340" s="21">
        <v>1</v>
      </c>
      <c r="M1340" s="21"/>
      <c r="P1340">
        <v>35</v>
      </c>
      <c r="Q1340" s="21"/>
      <c r="T1340" s="2">
        <v>0.01</v>
      </c>
      <c r="U1340" s="22">
        <v>42429</v>
      </c>
      <c r="V1340" s="7" t="str">
        <f t="shared" ca="1" si="40"/>
        <v>http://keyinvest-de.ubs.com/DE/Showpage.aspx?pageID=5&amp;wkn=UT7MQA</v>
      </c>
      <c r="W1340" s="7" t="str">
        <f t="shared" ca="1" si="41"/>
        <v>DEUT7MQA=UBSF</v>
      </c>
    </row>
    <row r="1341" spans="1:23">
      <c r="A1341" s="7" t="s">
        <v>18</v>
      </c>
      <c r="B1341" s="7" t="s">
        <v>37</v>
      </c>
      <c r="C1341" t="s">
        <v>812</v>
      </c>
      <c r="D1341" t="s">
        <v>364</v>
      </c>
      <c r="E1341">
        <v>37.06</v>
      </c>
      <c r="F1341" t="s">
        <v>354</v>
      </c>
      <c r="G1341" t="s">
        <v>374</v>
      </c>
      <c r="H1341" s="21"/>
      <c r="I1341" s="22">
        <v>42832</v>
      </c>
      <c r="J1341" s="22">
        <v>42843</v>
      </c>
      <c r="L1341" s="21">
        <v>1</v>
      </c>
      <c r="M1341" s="21"/>
      <c r="P1341">
        <v>35</v>
      </c>
      <c r="Q1341" s="21"/>
      <c r="T1341" s="2">
        <v>0.01</v>
      </c>
      <c r="U1341" s="22">
        <v>42429</v>
      </c>
      <c r="V1341" s="7" t="str">
        <f t="shared" ca="1" si="40"/>
        <v>http://keyinvest-de.ubs.com/DE/Showpage.aspx?pageID=5&amp;wkn=UT6UVA</v>
      </c>
      <c r="W1341" s="7" t="str">
        <f t="shared" ca="1" si="41"/>
        <v>DEUT6UVA=UBSF</v>
      </c>
    </row>
    <row r="1342" spans="1:23">
      <c r="A1342" s="7" t="s">
        <v>18</v>
      </c>
      <c r="B1342" s="7" t="s">
        <v>37</v>
      </c>
      <c r="C1342" t="s">
        <v>1723</v>
      </c>
      <c r="D1342" t="s">
        <v>364</v>
      </c>
      <c r="E1342">
        <v>37.200000000000003</v>
      </c>
      <c r="F1342" t="s">
        <v>354</v>
      </c>
      <c r="G1342" t="s">
        <v>374</v>
      </c>
      <c r="H1342" s="21"/>
      <c r="I1342" s="22">
        <v>42587</v>
      </c>
      <c r="J1342" s="22">
        <v>42594</v>
      </c>
      <c r="L1342" s="21">
        <v>1</v>
      </c>
      <c r="M1342" s="21"/>
      <c r="P1342">
        <v>37</v>
      </c>
      <c r="T1342" s="2">
        <v>5.0000000000000001E-3</v>
      </c>
      <c r="U1342" s="22">
        <v>42429</v>
      </c>
      <c r="V1342" s="7" t="str">
        <f t="shared" ca="1" si="40"/>
        <v>http://keyinvest-de.ubs.com/DE/Showpage.aspx?pageID=5&amp;wkn=UT7SUW</v>
      </c>
      <c r="W1342" s="7" t="str">
        <f t="shared" ca="1" si="41"/>
        <v>DEUT7SUW=UBSF</v>
      </c>
    </row>
    <row r="1343" spans="1:23">
      <c r="A1343" s="7" t="s">
        <v>18</v>
      </c>
      <c r="B1343" s="7" t="s">
        <v>37</v>
      </c>
      <c r="C1343" t="s">
        <v>1724</v>
      </c>
      <c r="D1343" t="s">
        <v>364</v>
      </c>
      <c r="E1343">
        <v>37.200000000000003</v>
      </c>
      <c r="F1343" t="s">
        <v>354</v>
      </c>
      <c r="G1343" t="s">
        <v>374</v>
      </c>
      <c r="H1343" s="21"/>
      <c r="I1343" s="22">
        <v>42797</v>
      </c>
      <c r="J1343" s="22">
        <v>42804</v>
      </c>
      <c r="L1343" s="21">
        <v>1</v>
      </c>
      <c r="M1343" s="21"/>
      <c r="P1343">
        <v>37</v>
      </c>
      <c r="T1343" s="2">
        <v>0.01</v>
      </c>
      <c r="U1343" s="22">
        <v>42429</v>
      </c>
      <c r="V1343" s="7" t="str">
        <f t="shared" ca="1" si="40"/>
        <v>http://keyinvest-de.ubs.com/DE/Showpage.aspx?pageID=5&amp;wkn=UT63V5</v>
      </c>
      <c r="W1343" s="7" t="str">
        <f t="shared" ca="1" si="41"/>
        <v>DEUT63V5=UBSF</v>
      </c>
    </row>
    <row r="1344" spans="1:23">
      <c r="A1344" s="7" t="s">
        <v>18</v>
      </c>
      <c r="B1344" s="7" t="s">
        <v>37</v>
      </c>
      <c r="C1344" t="s">
        <v>1725</v>
      </c>
      <c r="D1344" t="s">
        <v>364</v>
      </c>
      <c r="E1344">
        <v>37.200000000000003</v>
      </c>
      <c r="F1344" t="s">
        <v>354</v>
      </c>
      <c r="G1344" t="s">
        <v>374</v>
      </c>
      <c r="H1344" s="21"/>
      <c r="I1344" s="22">
        <v>42888</v>
      </c>
      <c r="J1344" s="22">
        <v>42895</v>
      </c>
      <c r="L1344" s="21">
        <v>1</v>
      </c>
      <c r="M1344" s="21"/>
      <c r="P1344">
        <v>37</v>
      </c>
      <c r="T1344" s="2">
        <v>0.01</v>
      </c>
      <c r="U1344" s="22">
        <v>42429</v>
      </c>
      <c r="V1344" s="7" t="str">
        <f t="shared" ca="1" si="40"/>
        <v>http://keyinvest-de.ubs.com/DE/Showpage.aspx?pageID=5&amp;wkn=UT7T78</v>
      </c>
      <c r="W1344" s="7" t="str">
        <f t="shared" ca="1" si="41"/>
        <v>DEUT7T78=UBSF</v>
      </c>
    </row>
    <row r="1345" spans="1:23">
      <c r="A1345" s="7" t="s">
        <v>18</v>
      </c>
      <c r="B1345" s="7" t="s">
        <v>37</v>
      </c>
      <c r="C1345" t="s">
        <v>816</v>
      </c>
      <c r="D1345" t="s">
        <v>366</v>
      </c>
      <c r="E1345">
        <v>76</v>
      </c>
      <c r="F1345" t="s">
        <v>356</v>
      </c>
      <c r="G1345" t="s">
        <v>376</v>
      </c>
      <c r="I1345" s="22">
        <v>42552</v>
      </c>
      <c r="J1345" s="22">
        <v>42559</v>
      </c>
      <c r="L1345" s="21">
        <v>1</v>
      </c>
      <c r="P1345">
        <v>70</v>
      </c>
      <c r="T1345" s="2">
        <v>5.0000000000000001E-3</v>
      </c>
      <c r="U1345" s="22">
        <v>42429</v>
      </c>
      <c r="V1345" s="7" t="str">
        <f t="shared" ca="1" si="40"/>
        <v>http://keyinvest-de.ubs.com/DE/Showpage.aspx?pageID=5&amp;wkn=UT7J09</v>
      </c>
      <c r="W1345" s="7" t="str">
        <f t="shared" ca="1" si="41"/>
        <v>DEUT7J09=UBSF</v>
      </c>
    </row>
    <row r="1346" spans="1:23">
      <c r="A1346" s="7" t="s">
        <v>18</v>
      </c>
      <c r="B1346" s="7" t="s">
        <v>37</v>
      </c>
      <c r="C1346" t="s">
        <v>817</v>
      </c>
      <c r="D1346" t="s">
        <v>366</v>
      </c>
      <c r="E1346">
        <v>76</v>
      </c>
      <c r="F1346" t="s">
        <v>356</v>
      </c>
      <c r="G1346" t="s">
        <v>376</v>
      </c>
      <c r="I1346" s="22">
        <v>42769</v>
      </c>
      <c r="J1346" s="22">
        <v>42776</v>
      </c>
      <c r="L1346" s="21">
        <v>1</v>
      </c>
      <c r="P1346">
        <v>75</v>
      </c>
      <c r="T1346" s="2">
        <v>0.01</v>
      </c>
      <c r="U1346" s="22">
        <v>42429</v>
      </c>
      <c r="V1346" s="7" t="str">
        <f t="shared" ref="V1346:V1409" ca="1" si="42">"http://keyinvest-de.ubs.com/DE/Showpage.aspx?pageID=5&amp;wkn="&amp;C1346</f>
        <v>http://keyinvest-de.ubs.com/DE/Showpage.aspx?pageID=5&amp;wkn=UT6Z9B</v>
      </c>
      <c r="W1346" s="7" t="str">
        <f t="shared" ref="W1346:W1409" ca="1" si="43">"DE"&amp;C1346&amp;"=UBSF"</f>
        <v>DEUT6Z9B=UBSF</v>
      </c>
    </row>
    <row r="1347" spans="1:23">
      <c r="A1347" s="7" t="s">
        <v>18</v>
      </c>
      <c r="B1347" s="7" t="s">
        <v>37</v>
      </c>
      <c r="C1347" t="s">
        <v>818</v>
      </c>
      <c r="D1347" t="s">
        <v>366</v>
      </c>
      <c r="E1347">
        <v>76</v>
      </c>
      <c r="F1347" t="s">
        <v>356</v>
      </c>
      <c r="G1347" t="s">
        <v>376</v>
      </c>
      <c r="H1347" s="21"/>
      <c r="I1347" s="22">
        <v>42832</v>
      </c>
      <c r="J1347" s="22">
        <v>42843</v>
      </c>
      <c r="L1347" s="21">
        <v>1</v>
      </c>
      <c r="M1347" s="21"/>
      <c r="P1347">
        <v>65</v>
      </c>
      <c r="T1347" s="2">
        <v>0.01</v>
      </c>
      <c r="U1347" s="22">
        <v>42429</v>
      </c>
      <c r="V1347" s="7" t="str">
        <f t="shared" ca="1" si="42"/>
        <v>http://keyinvest-de.ubs.com/DE/Showpage.aspx?pageID=5&amp;wkn=UT7DBY</v>
      </c>
      <c r="W1347" s="7" t="str">
        <f t="shared" ca="1" si="43"/>
        <v>DEUT7DBY=UBSF</v>
      </c>
    </row>
    <row r="1348" spans="1:23">
      <c r="A1348" s="7" t="s">
        <v>18</v>
      </c>
      <c r="B1348" s="7" t="s">
        <v>37</v>
      </c>
      <c r="C1348" t="s">
        <v>819</v>
      </c>
      <c r="D1348" t="s">
        <v>366</v>
      </c>
      <c r="E1348">
        <v>76</v>
      </c>
      <c r="F1348" t="s">
        <v>356</v>
      </c>
      <c r="G1348" t="s">
        <v>376</v>
      </c>
      <c r="H1348" s="21"/>
      <c r="I1348" s="22">
        <v>42832</v>
      </c>
      <c r="J1348" s="22">
        <v>42843</v>
      </c>
      <c r="L1348" s="21">
        <v>1</v>
      </c>
      <c r="M1348" s="21"/>
      <c r="P1348">
        <v>75</v>
      </c>
      <c r="T1348" s="2">
        <v>0.01</v>
      </c>
      <c r="U1348" s="22">
        <v>42429</v>
      </c>
      <c r="V1348" s="7" t="str">
        <f t="shared" ca="1" si="42"/>
        <v>http://keyinvest-de.ubs.com/DE/Showpage.aspx?pageID=5&amp;wkn=UT6YXB</v>
      </c>
      <c r="W1348" s="7" t="str">
        <f t="shared" ca="1" si="43"/>
        <v>DEUT6YXB=UBSF</v>
      </c>
    </row>
    <row r="1349" spans="1:23">
      <c r="A1349" s="7" t="s">
        <v>18</v>
      </c>
      <c r="B1349" s="7" t="s">
        <v>37</v>
      </c>
      <c r="C1349" t="s">
        <v>1729</v>
      </c>
      <c r="D1349" t="s">
        <v>366</v>
      </c>
      <c r="E1349">
        <v>67.5</v>
      </c>
      <c r="F1349" t="s">
        <v>356</v>
      </c>
      <c r="G1349" t="s">
        <v>376</v>
      </c>
      <c r="H1349" s="21"/>
      <c r="I1349" s="22">
        <v>42587</v>
      </c>
      <c r="J1349" s="22">
        <v>42594</v>
      </c>
      <c r="L1349" s="21">
        <v>1</v>
      </c>
      <c r="M1349" s="21"/>
      <c r="P1349">
        <v>68</v>
      </c>
      <c r="T1349" s="2">
        <v>5.0000000000000001E-3</v>
      </c>
      <c r="U1349" s="22">
        <v>42429</v>
      </c>
      <c r="V1349" s="7" t="str">
        <f t="shared" ca="1" si="42"/>
        <v>http://keyinvest-de.ubs.com/DE/Showpage.aspx?pageID=5&amp;wkn=UT6QQA</v>
      </c>
      <c r="W1349" s="7" t="str">
        <f t="shared" ca="1" si="43"/>
        <v>DEUT6QQA=UBSF</v>
      </c>
    </row>
    <row r="1350" spans="1:23">
      <c r="A1350" s="7" t="s">
        <v>18</v>
      </c>
      <c r="B1350" s="7" t="s">
        <v>37</v>
      </c>
      <c r="C1350" t="s">
        <v>1730</v>
      </c>
      <c r="D1350" t="s">
        <v>366</v>
      </c>
      <c r="E1350">
        <v>67.5</v>
      </c>
      <c r="F1350" t="s">
        <v>356</v>
      </c>
      <c r="G1350" t="s">
        <v>376</v>
      </c>
      <c r="H1350" s="21"/>
      <c r="I1350" s="22">
        <v>42797</v>
      </c>
      <c r="J1350" s="22">
        <v>42804</v>
      </c>
      <c r="L1350" s="21">
        <v>1</v>
      </c>
      <c r="M1350" s="21"/>
      <c r="P1350">
        <v>68</v>
      </c>
      <c r="T1350" s="2">
        <v>0.01</v>
      </c>
      <c r="U1350" s="22">
        <v>42429</v>
      </c>
      <c r="V1350" s="7" t="str">
        <f t="shared" ca="1" si="42"/>
        <v>http://keyinvest-de.ubs.com/DE/Showpage.aspx?pageID=5&amp;wkn=UT6XUF</v>
      </c>
      <c r="W1350" s="7" t="str">
        <f t="shared" ca="1" si="43"/>
        <v>DEUT6XUF=UBSF</v>
      </c>
    </row>
    <row r="1351" spans="1:23">
      <c r="A1351" s="7" t="s">
        <v>18</v>
      </c>
      <c r="B1351" s="7" t="s">
        <v>37</v>
      </c>
      <c r="C1351" t="s">
        <v>1731</v>
      </c>
      <c r="D1351" t="s">
        <v>366</v>
      </c>
      <c r="E1351">
        <v>67.5</v>
      </c>
      <c r="F1351" t="s">
        <v>356</v>
      </c>
      <c r="G1351" t="s">
        <v>376</v>
      </c>
      <c r="H1351" s="21"/>
      <c r="I1351" s="22">
        <v>42888</v>
      </c>
      <c r="J1351" s="22">
        <v>42895</v>
      </c>
      <c r="L1351" s="21">
        <v>1</v>
      </c>
      <c r="M1351" s="21"/>
      <c r="P1351">
        <v>68</v>
      </c>
      <c r="T1351" s="2">
        <v>0.01</v>
      </c>
      <c r="U1351" s="22">
        <v>42429</v>
      </c>
      <c r="V1351" s="7" t="str">
        <f t="shared" ca="1" si="42"/>
        <v>http://keyinvest-de.ubs.com/DE/Showpage.aspx?pageID=5&amp;wkn=UT63V2</v>
      </c>
      <c r="W1351" s="7" t="str">
        <f t="shared" ca="1" si="43"/>
        <v>DEUT63V2=UBSF</v>
      </c>
    </row>
    <row r="1352" spans="1:23">
      <c r="A1352" s="7" t="s">
        <v>18</v>
      </c>
      <c r="B1352" s="7" t="s">
        <v>37</v>
      </c>
      <c r="C1352" t="s">
        <v>803</v>
      </c>
      <c r="D1352" t="s">
        <v>362</v>
      </c>
      <c r="E1352">
        <v>76.55</v>
      </c>
      <c r="F1352" t="s">
        <v>352</v>
      </c>
      <c r="G1352" t="s">
        <v>372</v>
      </c>
      <c r="H1352" s="21"/>
      <c r="I1352" s="22">
        <v>42552</v>
      </c>
      <c r="J1352" s="22">
        <v>42559</v>
      </c>
      <c r="L1352" s="21">
        <v>1</v>
      </c>
      <c r="M1352" s="21"/>
      <c r="P1352">
        <v>70</v>
      </c>
      <c r="T1352" s="2">
        <v>5.0000000000000001E-3</v>
      </c>
      <c r="U1352" s="22">
        <v>42429</v>
      </c>
      <c r="V1352" s="7" t="str">
        <f t="shared" ca="1" si="42"/>
        <v>http://keyinvest-de.ubs.com/DE/Showpage.aspx?pageID=5&amp;wkn=UT60A1</v>
      </c>
      <c r="W1352" s="7" t="str">
        <f t="shared" ca="1" si="43"/>
        <v>DEUT60A1=UBSF</v>
      </c>
    </row>
    <row r="1353" spans="1:23">
      <c r="A1353" s="7" t="s">
        <v>18</v>
      </c>
      <c r="B1353" s="7" t="s">
        <v>37</v>
      </c>
      <c r="C1353" t="s">
        <v>804</v>
      </c>
      <c r="D1353" t="s">
        <v>362</v>
      </c>
      <c r="E1353">
        <v>76.55</v>
      </c>
      <c r="F1353" t="s">
        <v>352</v>
      </c>
      <c r="G1353" t="s">
        <v>372</v>
      </c>
      <c r="I1353" s="22">
        <v>42769</v>
      </c>
      <c r="J1353" s="22">
        <v>42776</v>
      </c>
      <c r="L1353" s="21">
        <v>1</v>
      </c>
      <c r="P1353">
        <v>70</v>
      </c>
      <c r="T1353" s="2">
        <v>0.01</v>
      </c>
      <c r="U1353" s="22">
        <v>42429</v>
      </c>
      <c r="V1353" s="7" t="str">
        <f t="shared" ca="1" si="42"/>
        <v>http://keyinvest-de.ubs.com/DE/Showpage.aspx?pageID=5&amp;wkn=UT7DCB</v>
      </c>
      <c r="W1353" s="7" t="str">
        <f t="shared" ca="1" si="43"/>
        <v>DEUT7DCB=UBSF</v>
      </c>
    </row>
    <row r="1354" spans="1:23">
      <c r="A1354" s="7" t="s">
        <v>18</v>
      </c>
      <c r="B1354" s="7" t="s">
        <v>37</v>
      </c>
      <c r="C1354" t="s">
        <v>805</v>
      </c>
      <c r="D1354" t="s">
        <v>362</v>
      </c>
      <c r="E1354">
        <v>76.55</v>
      </c>
      <c r="F1354" t="s">
        <v>352</v>
      </c>
      <c r="G1354" t="s">
        <v>372</v>
      </c>
      <c r="I1354" s="22">
        <v>42832</v>
      </c>
      <c r="J1354" s="22">
        <v>42843</v>
      </c>
      <c r="L1354" s="21">
        <v>1</v>
      </c>
      <c r="P1354">
        <v>65</v>
      </c>
      <c r="T1354" s="2">
        <v>0.01</v>
      </c>
      <c r="U1354" s="22">
        <v>42429</v>
      </c>
      <c r="V1354" s="7" t="str">
        <f t="shared" ca="1" si="42"/>
        <v>http://keyinvest-de.ubs.com/DE/Showpage.aspx?pageID=5&amp;wkn=UT7N2B</v>
      </c>
      <c r="W1354" s="7" t="str">
        <f t="shared" ca="1" si="43"/>
        <v>DEUT7N2B=UBSF</v>
      </c>
    </row>
    <row r="1355" spans="1:23">
      <c r="A1355" s="7" t="s">
        <v>18</v>
      </c>
      <c r="B1355" s="7" t="s">
        <v>37</v>
      </c>
      <c r="C1355" t="s">
        <v>806</v>
      </c>
      <c r="D1355" t="s">
        <v>362</v>
      </c>
      <c r="E1355">
        <v>76.55</v>
      </c>
      <c r="F1355" t="s">
        <v>352</v>
      </c>
      <c r="G1355" t="s">
        <v>372</v>
      </c>
      <c r="I1355" s="22">
        <v>42832</v>
      </c>
      <c r="J1355" s="22">
        <v>42843</v>
      </c>
      <c r="L1355" s="21">
        <v>1</v>
      </c>
      <c r="P1355">
        <v>80</v>
      </c>
      <c r="T1355" s="2">
        <v>0.01</v>
      </c>
      <c r="U1355" s="22">
        <v>42429</v>
      </c>
      <c r="V1355" s="7" t="str">
        <f t="shared" ca="1" si="42"/>
        <v>http://keyinvest-de.ubs.com/DE/Showpage.aspx?pageID=5&amp;wkn=UT69FA</v>
      </c>
      <c r="W1355" s="7" t="str">
        <f t="shared" ca="1" si="43"/>
        <v>DEUT69FA=UBSF</v>
      </c>
    </row>
    <row r="1356" spans="1:23">
      <c r="A1356" s="7" t="s">
        <v>18</v>
      </c>
      <c r="B1356" s="7" t="s">
        <v>37</v>
      </c>
      <c r="C1356" t="s">
        <v>1732</v>
      </c>
      <c r="D1356" t="s">
        <v>362</v>
      </c>
      <c r="E1356">
        <v>70.8</v>
      </c>
      <c r="F1356" t="s">
        <v>352</v>
      </c>
      <c r="G1356" t="s">
        <v>372</v>
      </c>
      <c r="I1356" s="22">
        <v>42587</v>
      </c>
      <c r="J1356" s="22">
        <v>42594</v>
      </c>
      <c r="L1356" s="21">
        <v>1</v>
      </c>
      <c r="P1356">
        <v>70</v>
      </c>
      <c r="T1356" s="2">
        <v>5.0000000000000001E-3</v>
      </c>
      <c r="U1356" s="22">
        <v>42429</v>
      </c>
      <c r="V1356" s="7" t="str">
        <f t="shared" ca="1" si="42"/>
        <v>http://keyinvest-de.ubs.com/DE/Showpage.aspx?pageID=5&amp;wkn=UT7GTJ</v>
      </c>
      <c r="W1356" s="7" t="str">
        <f t="shared" ca="1" si="43"/>
        <v>DEUT7GTJ=UBSF</v>
      </c>
    </row>
    <row r="1357" spans="1:23">
      <c r="A1357" s="7" t="s">
        <v>18</v>
      </c>
      <c r="B1357" s="7" t="s">
        <v>37</v>
      </c>
      <c r="C1357" t="s">
        <v>1733</v>
      </c>
      <c r="D1357" t="s">
        <v>362</v>
      </c>
      <c r="E1357">
        <v>70.8</v>
      </c>
      <c r="F1357" t="s">
        <v>352</v>
      </c>
      <c r="G1357" t="s">
        <v>372</v>
      </c>
      <c r="I1357" s="22">
        <v>42797</v>
      </c>
      <c r="J1357" s="22">
        <v>42804</v>
      </c>
      <c r="L1357" s="21">
        <v>1</v>
      </c>
      <c r="P1357">
        <v>70</v>
      </c>
      <c r="T1357" s="2">
        <v>0.01</v>
      </c>
      <c r="U1357" s="22">
        <v>42429</v>
      </c>
      <c r="V1357" s="7" t="str">
        <f t="shared" ca="1" si="42"/>
        <v>http://keyinvest-de.ubs.com/DE/Showpage.aspx?pageID=5&amp;wkn=UT7JH8</v>
      </c>
      <c r="W1357" s="7" t="str">
        <f t="shared" ca="1" si="43"/>
        <v>DEUT7JH8=UBSF</v>
      </c>
    </row>
    <row r="1358" spans="1:23">
      <c r="A1358" s="7" t="s">
        <v>18</v>
      </c>
      <c r="B1358" s="7" t="s">
        <v>37</v>
      </c>
      <c r="C1358" t="s">
        <v>1734</v>
      </c>
      <c r="D1358" t="s">
        <v>362</v>
      </c>
      <c r="E1358">
        <v>70.8</v>
      </c>
      <c r="F1358" t="s">
        <v>352</v>
      </c>
      <c r="G1358" t="s">
        <v>372</v>
      </c>
      <c r="I1358" s="22">
        <v>42888</v>
      </c>
      <c r="J1358" s="22">
        <v>42895</v>
      </c>
      <c r="L1358" s="21">
        <v>1</v>
      </c>
      <c r="P1358">
        <v>70</v>
      </c>
      <c r="T1358" s="2">
        <v>0.01</v>
      </c>
      <c r="U1358" s="22">
        <v>42429</v>
      </c>
      <c r="V1358" s="7" t="str">
        <f t="shared" ca="1" si="42"/>
        <v>http://keyinvest-de.ubs.com/DE/Showpage.aspx?pageID=5&amp;wkn=UT6Y6F</v>
      </c>
      <c r="W1358" s="7" t="str">
        <f t="shared" ca="1" si="43"/>
        <v>DEUT6Y6F=UBSF</v>
      </c>
    </row>
    <row r="1359" spans="1:23">
      <c r="A1359" s="7" t="s">
        <v>18</v>
      </c>
      <c r="B1359" s="7" t="s">
        <v>37</v>
      </c>
      <c r="C1359" t="s">
        <v>678</v>
      </c>
      <c r="D1359" t="s">
        <v>99</v>
      </c>
      <c r="E1359">
        <v>13.6</v>
      </c>
      <c r="F1359" t="s">
        <v>125</v>
      </c>
      <c r="G1359" t="s">
        <v>126</v>
      </c>
      <c r="H1359" s="21"/>
      <c r="I1359" s="22">
        <v>42552</v>
      </c>
      <c r="J1359" s="22">
        <v>42559</v>
      </c>
      <c r="L1359" s="21">
        <v>1</v>
      </c>
      <c r="M1359" s="21"/>
      <c r="P1359">
        <v>12.5</v>
      </c>
      <c r="T1359" s="2">
        <v>5.0000000000000001E-3</v>
      </c>
      <c r="U1359" s="22">
        <v>42429</v>
      </c>
      <c r="V1359" s="7" t="str">
        <f t="shared" ca="1" si="42"/>
        <v>http://keyinvest-de.ubs.com/DE/Showpage.aspx?pageID=5&amp;wkn=UT653M</v>
      </c>
      <c r="W1359" s="7" t="str">
        <f t="shared" ca="1" si="43"/>
        <v>DEUT653M=UBSF</v>
      </c>
    </row>
    <row r="1360" spans="1:23">
      <c r="A1360" s="7" t="s">
        <v>18</v>
      </c>
      <c r="B1360" s="7" t="s">
        <v>37</v>
      </c>
      <c r="C1360" t="s">
        <v>679</v>
      </c>
      <c r="D1360" t="s">
        <v>99</v>
      </c>
      <c r="E1360">
        <v>13.6</v>
      </c>
      <c r="F1360" t="s">
        <v>125</v>
      </c>
      <c r="G1360" t="s">
        <v>126</v>
      </c>
      <c r="H1360" s="21"/>
      <c r="I1360" s="22">
        <v>42769</v>
      </c>
      <c r="J1360" s="22">
        <v>42776</v>
      </c>
      <c r="L1360" s="21">
        <v>1</v>
      </c>
      <c r="M1360" s="21"/>
      <c r="P1360">
        <v>12.5</v>
      </c>
      <c r="T1360" s="2">
        <v>0.01</v>
      </c>
      <c r="U1360" s="22">
        <v>42429</v>
      </c>
      <c r="V1360" s="7" t="str">
        <f t="shared" ca="1" si="42"/>
        <v>http://keyinvest-de.ubs.com/DE/Showpage.aspx?pageID=5&amp;wkn=UT6UBY</v>
      </c>
      <c r="W1360" s="7" t="str">
        <f t="shared" ca="1" si="43"/>
        <v>DEUT6UBY=UBSF</v>
      </c>
    </row>
    <row r="1361" spans="1:23">
      <c r="A1361" s="7" t="s">
        <v>18</v>
      </c>
      <c r="B1361" s="7" t="s">
        <v>37</v>
      </c>
      <c r="C1361" t="s">
        <v>680</v>
      </c>
      <c r="D1361" t="s">
        <v>99</v>
      </c>
      <c r="E1361">
        <v>13.6</v>
      </c>
      <c r="F1361" t="s">
        <v>125</v>
      </c>
      <c r="G1361" t="s">
        <v>126</v>
      </c>
      <c r="H1361" s="21"/>
      <c r="I1361" s="22">
        <v>42832</v>
      </c>
      <c r="J1361" s="22">
        <v>42843</v>
      </c>
      <c r="L1361" s="21">
        <v>1</v>
      </c>
      <c r="M1361" s="21"/>
      <c r="P1361">
        <v>11</v>
      </c>
      <c r="T1361" s="2">
        <v>0.01</v>
      </c>
      <c r="U1361" s="22">
        <v>42429</v>
      </c>
      <c r="V1361" s="7" t="str">
        <f t="shared" ca="1" si="42"/>
        <v>http://keyinvest-de.ubs.com/DE/Showpage.aspx?pageID=5&amp;wkn=UT7N56</v>
      </c>
      <c r="W1361" s="7" t="str">
        <f t="shared" ca="1" si="43"/>
        <v>DEUT7N56=UBSF</v>
      </c>
    </row>
    <row r="1362" spans="1:23">
      <c r="A1362" s="7" t="s">
        <v>18</v>
      </c>
      <c r="B1362" s="7" t="s">
        <v>37</v>
      </c>
      <c r="C1362" t="s">
        <v>681</v>
      </c>
      <c r="D1362" t="s">
        <v>99</v>
      </c>
      <c r="E1362">
        <v>13.6</v>
      </c>
      <c r="F1362" t="s">
        <v>125</v>
      </c>
      <c r="G1362" t="s">
        <v>126</v>
      </c>
      <c r="H1362" s="21"/>
      <c r="I1362" s="22">
        <v>42832</v>
      </c>
      <c r="J1362" s="22">
        <v>42843</v>
      </c>
      <c r="L1362" s="21">
        <v>1</v>
      </c>
      <c r="M1362" s="21"/>
      <c r="P1362">
        <v>12.5</v>
      </c>
      <c r="T1362" s="2">
        <v>0.01</v>
      </c>
      <c r="U1362" s="22">
        <v>42429</v>
      </c>
      <c r="V1362" s="7" t="str">
        <f t="shared" ca="1" si="42"/>
        <v>http://keyinvest-de.ubs.com/DE/Showpage.aspx?pageID=5&amp;wkn=UT69DQ</v>
      </c>
      <c r="W1362" s="7" t="str">
        <f t="shared" ca="1" si="43"/>
        <v>DEUT69DQ=UBSF</v>
      </c>
    </row>
    <row r="1363" spans="1:23">
      <c r="A1363" s="7" t="s">
        <v>18</v>
      </c>
      <c r="B1363" s="7" t="s">
        <v>37</v>
      </c>
      <c r="C1363" t="s">
        <v>682</v>
      </c>
      <c r="D1363" t="s">
        <v>99</v>
      </c>
      <c r="E1363">
        <v>13.6</v>
      </c>
      <c r="F1363" t="s">
        <v>125</v>
      </c>
      <c r="G1363" t="s">
        <v>126</v>
      </c>
      <c r="H1363" s="21"/>
      <c r="I1363" s="22">
        <v>42832</v>
      </c>
      <c r="J1363" s="22">
        <v>42843</v>
      </c>
      <c r="L1363" s="21">
        <v>1</v>
      </c>
      <c r="M1363" s="21"/>
      <c r="P1363">
        <v>14</v>
      </c>
      <c r="T1363" s="2">
        <v>0.01</v>
      </c>
      <c r="U1363" s="22">
        <v>42429</v>
      </c>
      <c r="V1363" s="7" t="str">
        <f t="shared" ca="1" si="42"/>
        <v>http://keyinvest-de.ubs.com/DE/Showpage.aspx?pageID=5&amp;wkn=UT650E</v>
      </c>
      <c r="W1363" s="7" t="str">
        <f t="shared" ca="1" si="43"/>
        <v>DEUT650E=UBSF</v>
      </c>
    </row>
    <row r="1364" spans="1:23">
      <c r="A1364" s="7" t="s">
        <v>18</v>
      </c>
      <c r="B1364" s="7" t="s">
        <v>37</v>
      </c>
      <c r="C1364" t="s">
        <v>1222</v>
      </c>
      <c r="D1364" t="s">
        <v>99</v>
      </c>
      <c r="E1364">
        <v>12</v>
      </c>
      <c r="F1364" t="s">
        <v>125</v>
      </c>
      <c r="G1364" t="s">
        <v>126</v>
      </c>
      <c r="H1364" s="21"/>
      <c r="I1364" s="22">
        <v>42769</v>
      </c>
      <c r="J1364" s="22">
        <v>42776</v>
      </c>
      <c r="L1364" s="21">
        <v>1</v>
      </c>
      <c r="M1364" s="21"/>
      <c r="P1364">
        <v>12</v>
      </c>
      <c r="Q1364" s="21"/>
      <c r="T1364" s="2">
        <v>0.01</v>
      </c>
      <c r="U1364" s="22">
        <v>42429</v>
      </c>
      <c r="V1364" s="7" t="str">
        <f t="shared" ca="1" si="42"/>
        <v>http://keyinvest-de.ubs.com/DE/Showpage.aspx?pageID=5&amp;wkn=UT60NU</v>
      </c>
      <c r="W1364" s="7" t="str">
        <f t="shared" ca="1" si="43"/>
        <v>DEUT60NU=UBSF</v>
      </c>
    </row>
    <row r="1365" spans="1:23">
      <c r="A1365" s="7" t="s">
        <v>18</v>
      </c>
      <c r="B1365" s="7" t="s">
        <v>37</v>
      </c>
      <c r="C1365" t="s">
        <v>1223</v>
      </c>
      <c r="D1365" t="s">
        <v>99</v>
      </c>
      <c r="E1365">
        <v>12</v>
      </c>
      <c r="F1365" t="s">
        <v>125</v>
      </c>
      <c r="G1365" t="s">
        <v>126</v>
      </c>
      <c r="H1365" s="21"/>
      <c r="I1365" s="22">
        <v>42832</v>
      </c>
      <c r="J1365" s="22">
        <v>42843</v>
      </c>
      <c r="L1365" s="21">
        <v>1</v>
      </c>
      <c r="M1365" s="21"/>
      <c r="P1365">
        <v>12</v>
      </c>
      <c r="Q1365" s="21"/>
      <c r="T1365" s="2">
        <v>0.01</v>
      </c>
      <c r="U1365" s="22">
        <v>42429</v>
      </c>
      <c r="V1365" s="7" t="str">
        <f t="shared" ca="1" si="42"/>
        <v>http://keyinvest-de.ubs.com/DE/Showpage.aspx?pageID=5&amp;wkn=UT6106</v>
      </c>
      <c r="W1365" s="7" t="str">
        <f t="shared" ca="1" si="43"/>
        <v>DEUT6106=UBSF</v>
      </c>
    </row>
    <row r="1366" spans="1:23">
      <c r="A1366" s="7" t="s">
        <v>18</v>
      </c>
      <c r="B1366" s="7" t="s">
        <v>37</v>
      </c>
      <c r="C1366" t="s">
        <v>1735</v>
      </c>
      <c r="D1366" t="s">
        <v>99</v>
      </c>
      <c r="E1366">
        <v>12.3</v>
      </c>
      <c r="F1366" t="s">
        <v>125</v>
      </c>
      <c r="G1366" t="s">
        <v>126</v>
      </c>
      <c r="H1366" s="21"/>
      <c r="I1366" s="22">
        <v>42587</v>
      </c>
      <c r="J1366" s="22">
        <v>42594</v>
      </c>
      <c r="L1366" s="21">
        <v>1</v>
      </c>
      <c r="M1366" s="21"/>
      <c r="P1366">
        <v>12</v>
      </c>
      <c r="Q1366" s="21"/>
      <c r="T1366" s="2">
        <v>5.0000000000000001E-3</v>
      </c>
      <c r="U1366" s="22">
        <v>42429</v>
      </c>
      <c r="V1366" s="7" t="str">
        <f t="shared" ca="1" si="42"/>
        <v>http://keyinvest-de.ubs.com/DE/Showpage.aspx?pageID=5&amp;wkn=UT7H5J</v>
      </c>
      <c r="W1366" s="7" t="str">
        <f t="shared" ca="1" si="43"/>
        <v>DEUT7H5J=UBSF</v>
      </c>
    </row>
    <row r="1367" spans="1:23">
      <c r="A1367" s="7" t="s">
        <v>18</v>
      </c>
      <c r="B1367" s="7" t="s">
        <v>37</v>
      </c>
      <c r="C1367" t="s">
        <v>1736</v>
      </c>
      <c r="D1367" t="s">
        <v>99</v>
      </c>
      <c r="E1367">
        <v>12.3</v>
      </c>
      <c r="F1367" t="s">
        <v>125</v>
      </c>
      <c r="G1367" t="s">
        <v>126</v>
      </c>
      <c r="H1367" s="21"/>
      <c r="I1367" s="22">
        <v>42797</v>
      </c>
      <c r="J1367" s="22">
        <v>42804</v>
      </c>
      <c r="L1367" s="21">
        <v>1</v>
      </c>
      <c r="M1367" s="21"/>
      <c r="P1367">
        <v>12</v>
      </c>
      <c r="Q1367" s="21"/>
      <c r="T1367" s="2">
        <v>0.01</v>
      </c>
      <c r="U1367" s="22">
        <v>42429</v>
      </c>
      <c r="V1367" s="7" t="str">
        <f t="shared" ca="1" si="42"/>
        <v>http://keyinvest-de.ubs.com/DE/Showpage.aspx?pageID=5&amp;wkn=UT6472</v>
      </c>
      <c r="W1367" s="7" t="str">
        <f t="shared" ca="1" si="43"/>
        <v>DEUT6472=UBSF</v>
      </c>
    </row>
    <row r="1368" spans="1:23">
      <c r="A1368" s="7" t="s">
        <v>18</v>
      </c>
      <c r="B1368" s="7" t="s">
        <v>37</v>
      </c>
      <c r="C1368" t="s">
        <v>1737</v>
      </c>
      <c r="D1368" t="s">
        <v>99</v>
      </c>
      <c r="E1368">
        <v>12.3</v>
      </c>
      <c r="F1368" t="s">
        <v>125</v>
      </c>
      <c r="G1368" t="s">
        <v>126</v>
      </c>
      <c r="H1368" s="21"/>
      <c r="I1368" s="22">
        <v>42888</v>
      </c>
      <c r="J1368" s="22">
        <v>42895</v>
      </c>
      <c r="L1368" s="21">
        <v>1</v>
      </c>
      <c r="M1368" s="21"/>
      <c r="P1368">
        <v>12</v>
      </c>
      <c r="Q1368" s="21"/>
      <c r="T1368" s="2">
        <v>0.01</v>
      </c>
      <c r="U1368" s="22">
        <v>42429</v>
      </c>
      <c r="V1368" s="7" t="str">
        <f t="shared" ca="1" si="42"/>
        <v>http://keyinvest-de.ubs.com/DE/Showpage.aspx?pageID=5&amp;wkn=UT646Q</v>
      </c>
      <c r="W1368" s="7" t="str">
        <f t="shared" ca="1" si="43"/>
        <v>DEUT646Q=UBSF</v>
      </c>
    </row>
    <row r="1369" spans="1:23">
      <c r="A1369" s="7" t="s">
        <v>18</v>
      </c>
      <c r="B1369" s="7" t="s">
        <v>37</v>
      </c>
      <c r="C1369" t="s">
        <v>820</v>
      </c>
      <c r="D1369" t="s">
        <v>367</v>
      </c>
      <c r="E1369">
        <v>12.7</v>
      </c>
      <c r="F1369" t="s">
        <v>357</v>
      </c>
      <c r="G1369" t="s">
        <v>377</v>
      </c>
      <c r="H1369" s="21"/>
      <c r="I1369" s="22">
        <v>42552</v>
      </c>
      <c r="J1369" s="22">
        <v>42559</v>
      </c>
      <c r="L1369" s="21">
        <v>1</v>
      </c>
      <c r="M1369" s="21"/>
      <c r="P1369">
        <v>12.5</v>
      </c>
      <c r="Q1369" s="21"/>
      <c r="T1369" s="2">
        <v>5.0000000000000001E-3</v>
      </c>
      <c r="U1369" s="22">
        <v>42429</v>
      </c>
      <c r="V1369" s="7" t="str">
        <f t="shared" ca="1" si="42"/>
        <v>http://keyinvest-de.ubs.com/DE/Showpage.aspx?pageID=5&amp;wkn=UT7RZP</v>
      </c>
      <c r="W1369" s="7" t="str">
        <f t="shared" ca="1" si="43"/>
        <v>DEUT7RZP=UBSF</v>
      </c>
    </row>
    <row r="1370" spans="1:23">
      <c r="A1370" s="7" t="s">
        <v>18</v>
      </c>
      <c r="B1370" s="7" t="s">
        <v>37</v>
      </c>
      <c r="C1370" t="s">
        <v>821</v>
      </c>
      <c r="D1370" t="s">
        <v>367</v>
      </c>
      <c r="E1370">
        <v>12.7</v>
      </c>
      <c r="F1370" t="s">
        <v>357</v>
      </c>
      <c r="G1370" t="s">
        <v>377</v>
      </c>
      <c r="H1370" s="21"/>
      <c r="I1370" s="22">
        <v>42769</v>
      </c>
      <c r="J1370" s="22">
        <v>42776</v>
      </c>
      <c r="L1370" s="21">
        <v>1</v>
      </c>
      <c r="M1370" s="21"/>
      <c r="P1370">
        <v>12.5</v>
      </c>
      <c r="T1370" s="2">
        <v>0.01</v>
      </c>
      <c r="U1370" s="22">
        <v>42429</v>
      </c>
      <c r="V1370" s="7" t="str">
        <f t="shared" ca="1" si="42"/>
        <v>http://keyinvest-de.ubs.com/DE/Showpage.aspx?pageID=5&amp;wkn=UT7J04</v>
      </c>
      <c r="W1370" s="7" t="str">
        <f t="shared" ca="1" si="43"/>
        <v>DEUT7J04=UBSF</v>
      </c>
    </row>
    <row r="1371" spans="1:23">
      <c r="A1371" s="7" t="s">
        <v>18</v>
      </c>
      <c r="B1371" s="7" t="s">
        <v>37</v>
      </c>
      <c r="C1371" t="s">
        <v>822</v>
      </c>
      <c r="D1371" t="s">
        <v>367</v>
      </c>
      <c r="E1371">
        <v>12.7</v>
      </c>
      <c r="F1371" t="s">
        <v>357</v>
      </c>
      <c r="G1371" t="s">
        <v>377</v>
      </c>
      <c r="H1371" s="21"/>
      <c r="I1371" s="22">
        <v>42832</v>
      </c>
      <c r="J1371" s="22">
        <v>42843</v>
      </c>
      <c r="L1371" s="21">
        <v>1</v>
      </c>
      <c r="M1371" s="21"/>
      <c r="P1371">
        <v>10</v>
      </c>
      <c r="T1371" s="2">
        <v>0.01</v>
      </c>
      <c r="U1371" s="22">
        <v>42429</v>
      </c>
      <c r="V1371" s="7" t="str">
        <f t="shared" ca="1" si="42"/>
        <v>http://keyinvest-de.ubs.com/DE/Showpage.aspx?pageID=5&amp;wkn=UT6537</v>
      </c>
      <c r="W1371" s="7" t="str">
        <f t="shared" ca="1" si="43"/>
        <v>DEUT6537=UBSF</v>
      </c>
    </row>
    <row r="1372" spans="1:23">
      <c r="A1372" s="7" t="s">
        <v>18</v>
      </c>
      <c r="B1372" s="7" t="s">
        <v>37</v>
      </c>
      <c r="C1372" t="s">
        <v>823</v>
      </c>
      <c r="D1372" t="s">
        <v>367</v>
      </c>
      <c r="E1372">
        <v>12.7</v>
      </c>
      <c r="F1372" t="s">
        <v>357</v>
      </c>
      <c r="G1372" t="s">
        <v>377</v>
      </c>
      <c r="H1372" s="21"/>
      <c r="I1372" s="22">
        <v>42832</v>
      </c>
      <c r="J1372" s="22">
        <v>42843</v>
      </c>
      <c r="L1372" s="21">
        <v>1</v>
      </c>
      <c r="M1372" s="21"/>
      <c r="P1372">
        <v>12.5</v>
      </c>
      <c r="T1372" s="2">
        <v>0.01</v>
      </c>
      <c r="U1372" s="22">
        <v>42429</v>
      </c>
      <c r="V1372" s="7" t="str">
        <f t="shared" ca="1" si="42"/>
        <v>http://keyinvest-de.ubs.com/DE/Showpage.aspx?pageID=5&amp;wkn=UT64QU</v>
      </c>
      <c r="W1372" s="7" t="str">
        <f t="shared" ca="1" si="43"/>
        <v>DEUT64QU=UBSF</v>
      </c>
    </row>
    <row r="1373" spans="1:23">
      <c r="A1373" s="7" t="s">
        <v>18</v>
      </c>
      <c r="B1373" s="7" t="s">
        <v>37</v>
      </c>
      <c r="C1373" t="s">
        <v>1738</v>
      </c>
      <c r="D1373" t="s">
        <v>367</v>
      </c>
      <c r="E1373">
        <v>10.9</v>
      </c>
      <c r="F1373" t="s">
        <v>357</v>
      </c>
      <c r="G1373" t="s">
        <v>377</v>
      </c>
      <c r="I1373" s="22">
        <v>42587</v>
      </c>
      <c r="J1373" s="22">
        <v>42594</v>
      </c>
      <c r="L1373" s="21">
        <v>1</v>
      </c>
      <c r="P1373">
        <v>11</v>
      </c>
      <c r="T1373" s="2">
        <v>5.0000000000000001E-3</v>
      </c>
      <c r="U1373" s="22">
        <v>42429</v>
      </c>
      <c r="V1373" s="7" t="str">
        <f t="shared" ca="1" si="42"/>
        <v>http://keyinvest-de.ubs.com/DE/Showpage.aspx?pageID=5&amp;wkn=UT7T79</v>
      </c>
      <c r="W1373" s="7" t="str">
        <f t="shared" ca="1" si="43"/>
        <v>DEUT7T79=UBSF</v>
      </c>
    </row>
    <row r="1374" spans="1:23">
      <c r="A1374" s="7" t="s">
        <v>18</v>
      </c>
      <c r="B1374" s="7" t="s">
        <v>37</v>
      </c>
      <c r="C1374" t="s">
        <v>1739</v>
      </c>
      <c r="D1374" t="s">
        <v>367</v>
      </c>
      <c r="E1374">
        <v>10.9</v>
      </c>
      <c r="F1374" t="s">
        <v>357</v>
      </c>
      <c r="G1374" t="s">
        <v>377</v>
      </c>
      <c r="I1374" s="22">
        <v>42797</v>
      </c>
      <c r="J1374" s="22">
        <v>42804</v>
      </c>
      <c r="L1374" s="21">
        <v>1</v>
      </c>
      <c r="P1374">
        <v>11</v>
      </c>
      <c r="T1374" s="2">
        <v>0.01</v>
      </c>
      <c r="U1374" s="22">
        <v>42429</v>
      </c>
      <c r="V1374" s="7" t="str">
        <f t="shared" ca="1" si="42"/>
        <v>http://keyinvest-de.ubs.com/DE/Showpage.aspx?pageID=5&amp;wkn=UT7T6X</v>
      </c>
      <c r="W1374" s="7" t="str">
        <f t="shared" ca="1" si="43"/>
        <v>DEUT7T6X=UBSF</v>
      </c>
    </row>
    <row r="1375" spans="1:23">
      <c r="A1375" s="7" t="s">
        <v>18</v>
      </c>
      <c r="B1375" s="7" t="s">
        <v>37</v>
      </c>
      <c r="C1375" t="s">
        <v>1740</v>
      </c>
      <c r="D1375" t="s">
        <v>367</v>
      </c>
      <c r="E1375">
        <v>10.9</v>
      </c>
      <c r="F1375" t="s">
        <v>357</v>
      </c>
      <c r="G1375" t="s">
        <v>377</v>
      </c>
      <c r="H1375" s="21"/>
      <c r="I1375" s="22">
        <v>42888</v>
      </c>
      <c r="J1375" s="22">
        <v>42895</v>
      </c>
      <c r="L1375" s="21">
        <v>1</v>
      </c>
      <c r="M1375" s="21"/>
      <c r="P1375">
        <v>11</v>
      </c>
      <c r="T1375" s="2">
        <v>0.01</v>
      </c>
      <c r="U1375" s="22">
        <v>42429</v>
      </c>
      <c r="V1375" s="7" t="str">
        <f t="shared" ca="1" si="42"/>
        <v>http://keyinvest-de.ubs.com/DE/Showpage.aspx?pageID=5&amp;wkn=UT7GTK</v>
      </c>
      <c r="W1375" s="7" t="str">
        <f t="shared" ca="1" si="43"/>
        <v>DEUT7GTK=UBSF</v>
      </c>
    </row>
    <row r="1376" spans="1:23">
      <c r="A1376" s="7" t="s">
        <v>18</v>
      </c>
      <c r="B1376" s="7" t="s">
        <v>37</v>
      </c>
      <c r="C1376" t="s">
        <v>683</v>
      </c>
      <c r="D1376" t="s">
        <v>81</v>
      </c>
      <c r="E1376">
        <v>23.7</v>
      </c>
      <c r="F1376" t="s">
        <v>85</v>
      </c>
      <c r="G1376" t="s">
        <v>83</v>
      </c>
      <c r="H1376" s="21"/>
      <c r="I1376" s="22">
        <v>42552</v>
      </c>
      <c r="J1376" s="22">
        <v>42559</v>
      </c>
      <c r="L1376" s="21">
        <v>1</v>
      </c>
      <c r="M1376" s="21"/>
      <c r="P1376">
        <v>20</v>
      </c>
      <c r="T1376" s="2">
        <v>5.0000000000000001E-3</v>
      </c>
      <c r="U1376" s="22">
        <v>42429</v>
      </c>
      <c r="V1376" s="7" t="str">
        <f t="shared" ca="1" si="42"/>
        <v>http://keyinvest-de.ubs.com/DE/Showpage.aspx?pageID=5&amp;wkn=UT6V4H</v>
      </c>
      <c r="W1376" s="7" t="str">
        <f t="shared" ca="1" si="43"/>
        <v>DEUT6V4H=UBSF</v>
      </c>
    </row>
    <row r="1377" spans="1:23">
      <c r="A1377" s="7" t="s">
        <v>18</v>
      </c>
      <c r="B1377" s="7" t="s">
        <v>37</v>
      </c>
      <c r="C1377" t="s">
        <v>684</v>
      </c>
      <c r="D1377" t="s">
        <v>81</v>
      </c>
      <c r="E1377">
        <v>23.7</v>
      </c>
      <c r="F1377" t="s">
        <v>85</v>
      </c>
      <c r="G1377" t="s">
        <v>83</v>
      </c>
      <c r="H1377" s="21"/>
      <c r="I1377" s="22">
        <v>42769</v>
      </c>
      <c r="J1377" s="22">
        <v>42776</v>
      </c>
      <c r="L1377" s="21">
        <v>1</v>
      </c>
      <c r="M1377" s="21"/>
      <c r="P1377">
        <v>20</v>
      </c>
      <c r="T1377" s="2">
        <v>0.01</v>
      </c>
      <c r="U1377" s="22">
        <v>42429</v>
      </c>
      <c r="V1377" s="7" t="str">
        <f t="shared" ca="1" si="42"/>
        <v>http://keyinvest-de.ubs.com/DE/Showpage.aspx?pageID=5&amp;wkn=UT7N4U</v>
      </c>
      <c r="W1377" s="7" t="str">
        <f t="shared" ca="1" si="43"/>
        <v>DEUT7N4U=UBSF</v>
      </c>
    </row>
    <row r="1378" spans="1:23">
      <c r="A1378" s="7" t="s">
        <v>18</v>
      </c>
      <c r="B1378" s="7" t="s">
        <v>37</v>
      </c>
      <c r="C1378" t="s">
        <v>685</v>
      </c>
      <c r="D1378" t="s">
        <v>81</v>
      </c>
      <c r="E1378">
        <v>23.7</v>
      </c>
      <c r="F1378" t="s">
        <v>85</v>
      </c>
      <c r="G1378" t="s">
        <v>83</v>
      </c>
      <c r="H1378" s="21"/>
      <c r="I1378" s="22">
        <v>42832</v>
      </c>
      <c r="J1378" s="22">
        <v>42843</v>
      </c>
      <c r="L1378" s="21">
        <v>1</v>
      </c>
      <c r="M1378" s="21"/>
      <c r="P1378">
        <v>20</v>
      </c>
      <c r="T1378" s="2">
        <v>0.01</v>
      </c>
      <c r="U1378" s="22">
        <v>42429</v>
      </c>
      <c r="V1378" s="7" t="str">
        <f t="shared" ca="1" si="42"/>
        <v>http://keyinvest-de.ubs.com/DE/Showpage.aspx?pageID=5&amp;wkn=UT7J1K</v>
      </c>
      <c r="W1378" s="7" t="str">
        <f t="shared" ca="1" si="43"/>
        <v>DEUT7J1K=UBSF</v>
      </c>
    </row>
    <row r="1379" spans="1:23">
      <c r="A1379" s="7" t="s">
        <v>18</v>
      </c>
      <c r="B1379" s="7" t="s">
        <v>37</v>
      </c>
      <c r="C1379" t="s">
        <v>686</v>
      </c>
      <c r="D1379" t="s">
        <v>81</v>
      </c>
      <c r="E1379">
        <v>23.7</v>
      </c>
      <c r="F1379" t="s">
        <v>85</v>
      </c>
      <c r="G1379" t="s">
        <v>83</v>
      </c>
      <c r="H1379" s="21"/>
      <c r="I1379" s="22">
        <v>42832</v>
      </c>
      <c r="J1379" s="22">
        <v>42843</v>
      </c>
      <c r="L1379" s="21">
        <v>1</v>
      </c>
      <c r="M1379" s="21"/>
      <c r="P1379">
        <v>24</v>
      </c>
      <c r="T1379" s="2">
        <v>0.01</v>
      </c>
      <c r="U1379" s="22">
        <v>42429</v>
      </c>
      <c r="V1379" s="7" t="str">
        <f t="shared" ca="1" si="42"/>
        <v>http://keyinvest-de.ubs.com/DE/Showpage.aspx?pageID=5&amp;wkn=UT6Z83</v>
      </c>
      <c r="W1379" s="7" t="str">
        <f t="shared" ca="1" si="43"/>
        <v>DEUT6Z83=UBSF</v>
      </c>
    </row>
    <row r="1380" spans="1:23">
      <c r="A1380" s="7" t="s">
        <v>18</v>
      </c>
      <c r="B1380" s="7" t="s">
        <v>37</v>
      </c>
      <c r="C1380" t="s">
        <v>1224</v>
      </c>
      <c r="D1380" t="s">
        <v>81</v>
      </c>
      <c r="E1380">
        <v>21.1</v>
      </c>
      <c r="F1380" t="s">
        <v>85</v>
      </c>
      <c r="G1380" t="s">
        <v>83</v>
      </c>
      <c r="H1380" s="21"/>
      <c r="I1380" s="22">
        <v>42552</v>
      </c>
      <c r="J1380" s="22">
        <v>42559</v>
      </c>
      <c r="L1380" s="21">
        <v>1</v>
      </c>
      <c r="M1380" s="21"/>
      <c r="P1380">
        <v>22</v>
      </c>
      <c r="T1380" s="2">
        <v>5.0000000000000001E-3</v>
      </c>
      <c r="U1380" s="22">
        <v>42429</v>
      </c>
      <c r="V1380" s="7" t="str">
        <f t="shared" ca="1" si="42"/>
        <v>http://keyinvest-de.ubs.com/DE/Showpage.aspx?pageID=5&amp;wkn=UT6U0K</v>
      </c>
      <c r="W1380" s="7" t="str">
        <f t="shared" ca="1" si="43"/>
        <v>DEUT6U0K=UBSF</v>
      </c>
    </row>
    <row r="1381" spans="1:23">
      <c r="A1381" s="7" t="s">
        <v>18</v>
      </c>
      <c r="B1381" s="7" t="s">
        <v>37</v>
      </c>
      <c r="C1381" t="s">
        <v>1225</v>
      </c>
      <c r="D1381" t="s">
        <v>81</v>
      </c>
      <c r="E1381">
        <v>21.1</v>
      </c>
      <c r="F1381" t="s">
        <v>85</v>
      </c>
      <c r="G1381" t="s">
        <v>83</v>
      </c>
      <c r="I1381" s="22">
        <v>42769</v>
      </c>
      <c r="J1381" s="22">
        <v>42776</v>
      </c>
      <c r="L1381" s="21">
        <v>1</v>
      </c>
      <c r="P1381">
        <v>21</v>
      </c>
      <c r="T1381" s="2">
        <v>0.01</v>
      </c>
      <c r="U1381" s="22">
        <v>42429</v>
      </c>
      <c r="V1381" s="7" t="str">
        <f t="shared" ca="1" si="42"/>
        <v>http://keyinvest-de.ubs.com/DE/Showpage.aspx?pageID=5&amp;wkn=UT6VDA</v>
      </c>
      <c r="W1381" s="7" t="str">
        <f t="shared" ca="1" si="43"/>
        <v>DEUT6VDA=UBSF</v>
      </c>
    </row>
    <row r="1382" spans="1:23">
      <c r="A1382" s="7" t="s">
        <v>18</v>
      </c>
      <c r="B1382" s="7" t="s">
        <v>37</v>
      </c>
      <c r="C1382" t="s">
        <v>1226</v>
      </c>
      <c r="D1382" t="s">
        <v>81</v>
      </c>
      <c r="E1382">
        <v>21.1</v>
      </c>
      <c r="F1382" t="s">
        <v>85</v>
      </c>
      <c r="G1382" t="s">
        <v>83</v>
      </c>
      <c r="I1382" s="22">
        <v>42832</v>
      </c>
      <c r="J1382" s="22">
        <v>42843</v>
      </c>
      <c r="L1382" s="21">
        <v>1</v>
      </c>
      <c r="P1382">
        <v>21</v>
      </c>
      <c r="T1382" s="2">
        <v>0.01</v>
      </c>
      <c r="U1382" s="22">
        <v>42429</v>
      </c>
      <c r="V1382" s="7" t="str">
        <f t="shared" ca="1" si="42"/>
        <v>http://keyinvest-de.ubs.com/DE/Showpage.aspx?pageID=5&amp;wkn=UT6ZJ1</v>
      </c>
      <c r="W1382" s="7" t="str">
        <f t="shared" ca="1" si="43"/>
        <v>DEUT6ZJ1=UBSF</v>
      </c>
    </row>
    <row r="1383" spans="1:23">
      <c r="A1383" s="7" t="s">
        <v>18</v>
      </c>
      <c r="B1383" s="7" t="s">
        <v>37</v>
      </c>
      <c r="C1383" t="s">
        <v>776</v>
      </c>
      <c r="D1383" t="s">
        <v>175</v>
      </c>
      <c r="E1383">
        <v>83.4</v>
      </c>
      <c r="F1383" t="s">
        <v>158</v>
      </c>
      <c r="G1383" t="s">
        <v>164</v>
      </c>
      <c r="I1383" s="22">
        <v>42552</v>
      </c>
      <c r="J1383" s="22">
        <v>42559</v>
      </c>
      <c r="L1383" s="21">
        <v>1</v>
      </c>
      <c r="P1383">
        <v>75</v>
      </c>
      <c r="T1383" s="2">
        <v>5.0000000000000001E-3</v>
      </c>
      <c r="U1383" s="22">
        <v>42429</v>
      </c>
      <c r="V1383" s="7" t="str">
        <f t="shared" ca="1" si="42"/>
        <v>http://keyinvest-de.ubs.com/DE/Showpage.aspx?pageID=5&amp;wkn=UT64QZ</v>
      </c>
      <c r="W1383" s="7" t="str">
        <f t="shared" ca="1" si="43"/>
        <v>DEUT64QZ=UBSF</v>
      </c>
    </row>
    <row r="1384" spans="1:23">
      <c r="A1384" s="7" t="s">
        <v>18</v>
      </c>
      <c r="B1384" s="7" t="s">
        <v>37</v>
      </c>
      <c r="C1384" t="s">
        <v>777</v>
      </c>
      <c r="D1384" t="s">
        <v>175</v>
      </c>
      <c r="E1384">
        <v>83.4</v>
      </c>
      <c r="F1384" t="s">
        <v>158</v>
      </c>
      <c r="G1384" t="s">
        <v>164</v>
      </c>
      <c r="I1384" s="22">
        <v>42769</v>
      </c>
      <c r="J1384" s="22">
        <v>42776</v>
      </c>
      <c r="L1384" s="21">
        <v>1</v>
      </c>
      <c r="P1384">
        <v>75</v>
      </c>
      <c r="T1384" s="2">
        <v>0.01</v>
      </c>
      <c r="U1384" s="22">
        <v>42429</v>
      </c>
      <c r="V1384" s="7" t="str">
        <f t="shared" ca="1" si="42"/>
        <v>http://keyinvest-de.ubs.com/DE/Showpage.aspx?pageID=5&amp;wkn=UT7J08</v>
      </c>
      <c r="W1384" s="7" t="str">
        <f t="shared" ca="1" si="43"/>
        <v>DEUT7J08=UBSF</v>
      </c>
    </row>
    <row r="1385" spans="1:23">
      <c r="A1385" s="7" t="s">
        <v>18</v>
      </c>
      <c r="B1385" s="7" t="s">
        <v>37</v>
      </c>
      <c r="C1385" t="s">
        <v>778</v>
      </c>
      <c r="D1385" t="s">
        <v>175</v>
      </c>
      <c r="E1385">
        <v>83.4</v>
      </c>
      <c r="F1385" t="s">
        <v>158</v>
      </c>
      <c r="G1385" t="s">
        <v>164</v>
      </c>
      <c r="I1385" s="22">
        <v>42832</v>
      </c>
      <c r="J1385" s="22">
        <v>42843</v>
      </c>
      <c r="L1385" s="21">
        <v>1</v>
      </c>
      <c r="P1385">
        <v>70</v>
      </c>
      <c r="T1385" s="2">
        <v>0.01</v>
      </c>
      <c r="U1385" s="22">
        <v>42429</v>
      </c>
      <c r="V1385" s="7" t="str">
        <f t="shared" ca="1" si="42"/>
        <v>http://keyinvest-de.ubs.com/DE/Showpage.aspx?pageID=5&amp;wkn=UT6Z9F</v>
      </c>
      <c r="W1385" s="7" t="str">
        <f t="shared" ca="1" si="43"/>
        <v>DEUT6Z9F=UBSF</v>
      </c>
    </row>
    <row r="1386" spans="1:23">
      <c r="A1386" s="7" t="s">
        <v>18</v>
      </c>
      <c r="B1386" s="7" t="s">
        <v>37</v>
      </c>
      <c r="C1386" t="s">
        <v>779</v>
      </c>
      <c r="D1386" t="s">
        <v>175</v>
      </c>
      <c r="E1386">
        <v>83.4</v>
      </c>
      <c r="F1386" t="s">
        <v>158</v>
      </c>
      <c r="G1386" t="s">
        <v>164</v>
      </c>
      <c r="I1386" s="22">
        <v>42832</v>
      </c>
      <c r="J1386" s="22">
        <v>42843</v>
      </c>
      <c r="L1386" s="21">
        <v>1</v>
      </c>
      <c r="P1386">
        <v>85</v>
      </c>
      <c r="T1386" s="2">
        <v>0.01</v>
      </c>
      <c r="U1386" s="22">
        <v>42429</v>
      </c>
      <c r="V1386" s="7" t="str">
        <f t="shared" ca="1" si="42"/>
        <v>http://keyinvest-de.ubs.com/DE/Showpage.aspx?pageID=5&amp;wkn=UT60A5</v>
      </c>
      <c r="W1386" s="7" t="str">
        <f t="shared" ca="1" si="43"/>
        <v>DEUT60A5=UBSF</v>
      </c>
    </row>
    <row r="1387" spans="1:23">
      <c r="A1387" s="7" t="s">
        <v>18</v>
      </c>
      <c r="B1387" s="7" t="s">
        <v>37</v>
      </c>
      <c r="C1387" t="s">
        <v>764</v>
      </c>
      <c r="D1387" t="s">
        <v>172</v>
      </c>
      <c r="E1387">
        <v>43.6</v>
      </c>
      <c r="F1387" t="s">
        <v>155</v>
      </c>
      <c r="G1387" t="s">
        <v>161</v>
      </c>
      <c r="H1387" s="21"/>
      <c r="I1387" s="22">
        <v>42552</v>
      </c>
      <c r="J1387" s="22">
        <v>42559</v>
      </c>
      <c r="L1387" s="21">
        <v>1</v>
      </c>
      <c r="M1387" s="21"/>
      <c r="P1387">
        <v>40</v>
      </c>
      <c r="T1387" s="2">
        <v>5.0000000000000001E-3</v>
      </c>
      <c r="U1387" s="22">
        <v>42429</v>
      </c>
      <c r="V1387" s="7" t="str">
        <f t="shared" ca="1" si="42"/>
        <v>http://keyinvest-de.ubs.com/DE/Showpage.aspx?pageID=5&amp;wkn=UT7DEZ</v>
      </c>
      <c r="W1387" s="7" t="str">
        <f t="shared" ca="1" si="43"/>
        <v>DEUT7DEZ=UBSF</v>
      </c>
    </row>
    <row r="1388" spans="1:23">
      <c r="A1388" s="7" t="s">
        <v>18</v>
      </c>
      <c r="B1388" s="7" t="s">
        <v>37</v>
      </c>
      <c r="C1388" t="s">
        <v>765</v>
      </c>
      <c r="D1388" t="s">
        <v>172</v>
      </c>
      <c r="E1388">
        <v>43.6</v>
      </c>
      <c r="F1388" t="s">
        <v>155</v>
      </c>
      <c r="G1388" t="s">
        <v>161</v>
      </c>
      <c r="H1388" s="21"/>
      <c r="I1388" s="22">
        <v>42769</v>
      </c>
      <c r="J1388" s="22">
        <v>42776</v>
      </c>
      <c r="L1388" s="21">
        <v>1</v>
      </c>
      <c r="M1388" s="21"/>
      <c r="P1388">
        <v>40</v>
      </c>
      <c r="T1388" s="2">
        <v>0.01</v>
      </c>
      <c r="U1388" s="22">
        <v>42429</v>
      </c>
      <c r="V1388" s="7" t="str">
        <f t="shared" ca="1" si="42"/>
        <v>http://keyinvest-de.ubs.com/DE/Showpage.aspx?pageID=5&amp;wkn=UT650F</v>
      </c>
      <c r="W1388" s="7" t="str">
        <f t="shared" ca="1" si="43"/>
        <v>DEUT650F=UBSF</v>
      </c>
    </row>
    <row r="1389" spans="1:23">
      <c r="A1389" s="7" t="s">
        <v>18</v>
      </c>
      <c r="B1389" s="7" t="s">
        <v>37</v>
      </c>
      <c r="C1389" t="s">
        <v>766</v>
      </c>
      <c r="D1389" t="s">
        <v>172</v>
      </c>
      <c r="E1389">
        <v>43.6</v>
      </c>
      <c r="F1389" t="s">
        <v>155</v>
      </c>
      <c r="G1389" t="s">
        <v>161</v>
      </c>
      <c r="H1389" s="21"/>
      <c r="I1389" s="22">
        <v>42832</v>
      </c>
      <c r="J1389" s="22">
        <v>42843</v>
      </c>
      <c r="L1389" s="21">
        <v>1</v>
      </c>
      <c r="M1389" s="21"/>
      <c r="P1389">
        <v>35</v>
      </c>
      <c r="T1389" s="2">
        <v>0.01</v>
      </c>
      <c r="U1389" s="22">
        <v>42429</v>
      </c>
      <c r="V1389" s="7" t="str">
        <f t="shared" ca="1" si="42"/>
        <v>http://keyinvest-de.ubs.com/DE/Showpage.aspx?pageID=5&amp;wkn=UT7N4Z</v>
      </c>
      <c r="W1389" s="7" t="str">
        <f t="shared" ca="1" si="43"/>
        <v>DEUT7N4Z=UBSF</v>
      </c>
    </row>
    <row r="1390" spans="1:23">
      <c r="A1390" s="7" t="s">
        <v>18</v>
      </c>
      <c r="B1390" s="7" t="s">
        <v>37</v>
      </c>
      <c r="C1390" t="s">
        <v>767</v>
      </c>
      <c r="D1390" t="s">
        <v>172</v>
      </c>
      <c r="E1390">
        <v>43.6</v>
      </c>
      <c r="F1390" t="s">
        <v>155</v>
      </c>
      <c r="G1390" t="s">
        <v>161</v>
      </c>
      <c r="H1390" s="21"/>
      <c r="I1390" s="22">
        <v>42832</v>
      </c>
      <c r="J1390" s="22">
        <v>42843</v>
      </c>
      <c r="L1390" s="21">
        <v>1</v>
      </c>
      <c r="M1390" s="21"/>
      <c r="P1390">
        <v>45</v>
      </c>
      <c r="Q1390" s="21"/>
      <c r="T1390" s="2">
        <v>0.01</v>
      </c>
      <c r="U1390" s="22">
        <v>42429</v>
      </c>
      <c r="V1390" s="7" t="str">
        <f t="shared" ca="1" si="42"/>
        <v>http://keyinvest-de.ubs.com/DE/Showpage.aspx?pageID=5&amp;wkn=UT6YVZ</v>
      </c>
      <c r="W1390" s="7" t="str">
        <f t="shared" ca="1" si="43"/>
        <v>DEUT6YVZ=UBSF</v>
      </c>
    </row>
    <row r="1391" spans="1:23">
      <c r="A1391" s="7" t="s">
        <v>18</v>
      </c>
      <c r="B1391" s="7" t="s">
        <v>37</v>
      </c>
      <c r="C1391" t="s">
        <v>1235</v>
      </c>
      <c r="D1391" t="s">
        <v>172</v>
      </c>
      <c r="E1391">
        <v>37.4</v>
      </c>
      <c r="F1391" t="s">
        <v>155</v>
      </c>
      <c r="G1391" t="s">
        <v>161</v>
      </c>
      <c r="H1391" s="21"/>
      <c r="I1391" s="22">
        <v>42552</v>
      </c>
      <c r="J1391" s="22">
        <v>42559</v>
      </c>
      <c r="L1391" s="21">
        <v>1</v>
      </c>
      <c r="M1391" s="21"/>
      <c r="P1391">
        <v>38</v>
      </c>
      <c r="Q1391" s="21"/>
      <c r="T1391" s="2">
        <v>5.0000000000000001E-3</v>
      </c>
      <c r="U1391" s="22">
        <v>42429</v>
      </c>
      <c r="V1391" s="7" t="str">
        <f t="shared" ca="1" si="42"/>
        <v>http://keyinvest-de.ubs.com/DE/Showpage.aspx?pageID=5&amp;wkn=UT6107</v>
      </c>
      <c r="W1391" s="7" t="str">
        <f t="shared" ca="1" si="43"/>
        <v>DEUT6107=UBSF</v>
      </c>
    </row>
    <row r="1392" spans="1:23">
      <c r="A1392" s="7" t="s">
        <v>18</v>
      </c>
      <c r="B1392" s="7" t="s">
        <v>37</v>
      </c>
      <c r="C1392" t="s">
        <v>1236</v>
      </c>
      <c r="D1392" t="s">
        <v>172</v>
      </c>
      <c r="E1392">
        <v>37.4</v>
      </c>
      <c r="F1392" t="s">
        <v>155</v>
      </c>
      <c r="G1392" t="s">
        <v>161</v>
      </c>
      <c r="H1392" s="21"/>
      <c r="I1392" s="22">
        <v>42769</v>
      </c>
      <c r="J1392" s="22">
        <v>42776</v>
      </c>
      <c r="L1392" s="21">
        <v>1</v>
      </c>
      <c r="M1392" s="21"/>
      <c r="P1392">
        <v>38</v>
      </c>
      <c r="Q1392" s="21"/>
      <c r="T1392" s="2">
        <v>0.01</v>
      </c>
      <c r="U1392" s="22">
        <v>42429</v>
      </c>
      <c r="V1392" s="7" t="str">
        <f t="shared" ca="1" si="42"/>
        <v>http://keyinvest-de.ubs.com/DE/Showpage.aspx?pageID=5&amp;wkn=UT6U0N</v>
      </c>
      <c r="W1392" s="7" t="str">
        <f t="shared" ca="1" si="43"/>
        <v>DEUT6U0N=UBSF</v>
      </c>
    </row>
    <row r="1393" spans="1:23">
      <c r="A1393" s="7" t="s">
        <v>18</v>
      </c>
      <c r="B1393" s="7" t="s">
        <v>37</v>
      </c>
      <c r="C1393" t="s">
        <v>1237</v>
      </c>
      <c r="D1393" t="s">
        <v>172</v>
      </c>
      <c r="E1393">
        <v>37.4</v>
      </c>
      <c r="F1393" t="s">
        <v>155</v>
      </c>
      <c r="G1393" t="s">
        <v>161</v>
      </c>
      <c r="H1393" s="21"/>
      <c r="I1393" s="22">
        <v>42832</v>
      </c>
      <c r="J1393" s="22">
        <v>42843</v>
      </c>
      <c r="L1393" s="21">
        <v>1</v>
      </c>
      <c r="M1393" s="21"/>
      <c r="P1393">
        <v>38</v>
      </c>
      <c r="Q1393" s="21"/>
      <c r="T1393" s="2">
        <v>0.01</v>
      </c>
      <c r="U1393" s="22">
        <v>42429</v>
      </c>
      <c r="V1393" s="7" t="str">
        <f t="shared" ca="1" si="42"/>
        <v>http://keyinvest-de.ubs.com/DE/Showpage.aspx?pageID=5&amp;wkn=UT60NV</v>
      </c>
      <c r="W1393" s="7" t="str">
        <f t="shared" ca="1" si="43"/>
        <v>DEUT60NV=UBSF</v>
      </c>
    </row>
    <row r="1394" spans="1:23">
      <c r="A1394" s="7" t="s">
        <v>18</v>
      </c>
      <c r="B1394" s="7" t="s">
        <v>37</v>
      </c>
      <c r="C1394" t="s">
        <v>1741</v>
      </c>
      <c r="D1394" t="s">
        <v>172</v>
      </c>
      <c r="E1394">
        <v>38.6</v>
      </c>
      <c r="F1394" t="s">
        <v>155</v>
      </c>
      <c r="G1394" t="s">
        <v>161</v>
      </c>
      <c r="I1394" s="22">
        <v>42587</v>
      </c>
      <c r="J1394" s="22">
        <v>42594</v>
      </c>
      <c r="L1394" s="21">
        <v>1</v>
      </c>
      <c r="P1394">
        <v>39</v>
      </c>
      <c r="T1394" s="2">
        <v>5.0000000000000001E-3</v>
      </c>
      <c r="U1394" s="22">
        <v>42429</v>
      </c>
      <c r="V1394" s="7" t="str">
        <f t="shared" ca="1" si="42"/>
        <v>http://keyinvest-de.ubs.com/DE/Showpage.aspx?pageID=5&amp;wkn=UT7SV9</v>
      </c>
      <c r="W1394" s="7" t="str">
        <f t="shared" ca="1" si="43"/>
        <v>DEUT7SV9=UBSF</v>
      </c>
    </row>
    <row r="1395" spans="1:23">
      <c r="A1395" s="7" t="s">
        <v>18</v>
      </c>
      <c r="B1395" s="7" t="s">
        <v>37</v>
      </c>
      <c r="C1395" t="s">
        <v>1742</v>
      </c>
      <c r="D1395" t="s">
        <v>172</v>
      </c>
      <c r="E1395">
        <v>38.6</v>
      </c>
      <c r="F1395" t="s">
        <v>155</v>
      </c>
      <c r="G1395" t="s">
        <v>161</v>
      </c>
      <c r="I1395" s="22">
        <v>42797</v>
      </c>
      <c r="J1395" s="22">
        <v>42804</v>
      </c>
      <c r="L1395" s="21">
        <v>1</v>
      </c>
      <c r="P1395">
        <v>39</v>
      </c>
      <c r="T1395" s="2">
        <v>0.01</v>
      </c>
      <c r="U1395" s="22">
        <v>42429</v>
      </c>
      <c r="V1395" s="7" t="str">
        <f t="shared" ca="1" si="42"/>
        <v>http://keyinvest-de.ubs.com/DE/Showpage.aspx?pageID=5&amp;wkn=UT63UQ</v>
      </c>
      <c r="W1395" s="7" t="str">
        <f t="shared" ca="1" si="43"/>
        <v>DEUT63UQ=UBSF</v>
      </c>
    </row>
    <row r="1396" spans="1:23">
      <c r="A1396" s="7" t="s">
        <v>18</v>
      </c>
      <c r="B1396" s="7" t="s">
        <v>37</v>
      </c>
      <c r="C1396" t="s">
        <v>1743</v>
      </c>
      <c r="D1396" t="s">
        <v>172</v>
      </c>
      <c r="E1396">
        <v>38.6</v>
      </c>
      <c r="F1396" t="s">
        <v>155</v>
      </c>
      <c r="G1396" t="s">
        <v>161</v>
      </c>
      <c r="I1396" s="22">
        <v>42888</v>
      </c>
      <c r="J1396" s="22">
        <v>42895</v>
      </c>
      <c r="L1396" s="21">
        <v>1</v>
      </c>
      <c r="P1396">
        <v>39</v>
      </c>
      <c r="T1396" s="2">
        <v>0.01</v>
      </c>
      <c r="U1396" s="22">
        <v>42429</v>
      </c>
      <c r="V1396" s="7" t="str">
        <f t="shared" ca="1" si="42"/>
        <v>http://keyinvest-de.ubs.com/DE/Showpage.aspx?pageID=5&amp;wkn=UT7SUX</v>
      </c>
      <c r="W1396" s="7" t="str">
        <f t="shared" ca="1" si="43"/>
        <v>DEUT7SUX=UBSF</v>
      </c>
    </row>
    <row r="1397" spans="1:23">
      <c r="A1397" s="7" t="s">
        <v>18</v>
      </c>
      <c r="B1397" s="7" t="s">
        <v>37</v>
      </c>
      <c r="C1397" t="s">
        <v>784</v>
      </c>
      <c r="D1397" t="s">
        <v>177</v>
      </c>
      <c r="E1397">
        <v>36.6</v>
      </c>
      <c r="F1397" t="s">
        <v>160</v>
      </c>
      <c r="G1397" t="s">
        <v>166</v>
      </c>
      <c r="I1397" s="22">
        <v>42552</v>
      </c>
      <c r="J1397" s="22">
        <v>42559</v>
      </c>
      <c r="L1397" s="21">
        <v>1</v>
      </c>
      <c r="P1397">
        <v>30</v>
      </c>
      <c r="T1397" s="2">
        <v>5.0000000000000001E-3</v>
      </c>
      <c r="U1397" s="22">
        <v>42429</v>
      </c>
      <c r="V1397" s="7" t="str">
        <f t="shared" ca="1" si="42"/>
        <v>http://keyinvest-de.ubs.com/DE/Showpage.aspx?pageID=5&amp;wkn=UT6UDM</v>
      </c>
      <c r="W1397" s="7" t="str">
        <f t="shared" ca="1" si="43"/>
        <v>DEUT6UDM=UBSF</v>
      </c>
    </row>
    <row r="1398" spans="1:23">
      <c r="A1398" s="7" t="s">
        <v>18</v>
      </c>
      <c r="B1398" s="7" t="s">
        <v>37</v>
      </c>
      <c r="C1398" t="s">
        <v>785</v>
      </c>
      <c r="D1398" t="s">
        <v>177</v>
      </c>
      <c r="E1398">
        <v>36.6</v>
      </c>
      <c r="F1398" t="s">
        <v>160</v>
      </c>
      <c r="G1398" t="s">
        <v>166</v>
      </c>
      <c r="I1398" s="22">
        <v>42769</v>
      </c>
      <c r="J1398" s="22">
        <v>42776</v>
      </c>
      <c r="L1398" s="21">
        <v>1</v>
      </c>
      <c r="P1398">
        <v>30</v>
      </c>
      <c r="T1398" s="2">
        <v>0.01</v>
      </c>
      <c r="U1398" s="22">
        <v>42429</v>
      </c>
      <c r="V1398" s="7" t="str">
        <f t="shared" ca="1" si="42"/>
        <v>http://keyinvest-de.ubs.com/DE/Showpage.aspx?pageID=5&amp;wkn=UT64QX</v>
      </c>
      <c r="W1398" s="7" t="str">
        <f t="shared" ca="1" si="43"/>
        <v>DEUT64QX=UBSF</v>
      </c>
    </row>
    <row r="1399" spans="1:23">
      <c r="A1399" s="7" t="s">
        <v>18</v>
      </c>
      <c r="B1399" s="7" t="s">
        <v>37</v>
      </c>
      <c r="C1399" t="s">
        <v>786</v>
      </c>
      <c r="D1399" t="s">
        <v>177</v>
      </c>
      <c r="E1399">
        <v>36.6</v>
      </c>
      <c r="F1399" t="s">
        <v>160</v>
      </c>
      <c r="G1399" t="s">
        <v>166</v>
      </c>
      <c r="I1399" s="22">
        <v>42832</v>
      </c>
      <c r="J1399" s="22">
        <v>42843</v>
      </c>
      <c r="L1399" s="21">
        <v>1</v>
      </c>
      <c r="P1399">
        <v>30</v>
      </c>
      <c r="T1399" s="2">
        <v>0.01</v>
      </c>
      <c r="U1399" s="22">
        <v>42429</v>
      </c>
      <c r="V1399" s="7" t="str">
        <f t="shared" ca="1" si="42"/>
        <v>http://keyinvest-de.ubs.com/DE/Showpage.aspx?pageID=5&amp;wkn=UT64R9</v>
      </c>
      <c r="W1399" s="7" t="str">
        <f t="shared" ca="1" si="43"/>
        <v>DEUT64R9=UBSF</v>
      </c>
    </row>
    <row r="1400" spans="1:23">
      <c r="A1400" s="7" t="s">
        <v>18</v>
      </c>
      <c r="B1400" s="7" t="s">
        <v>37</v>
      </c>
      <c r="C1400" t="s">
        <v>787</v>
      </c>
      <c r="D1400" t="s">
        <v>177</v>
      </c>
      <c r="E1400">
        <v>36.6</v>
      </c>
      <c r="F1400" t="s">
        <v>160</v>
      </c>
      <c r="G1400" t="s">
        <v>166</v>
      </c>
      <c r="I1400" s="22">
        <v>42832</v>
      </c>
      <c r="J1400" s="22">
        <v>42843</v>
      </c>
      <c r="L1400" s="21">
        <v>1</v>
      </c>
      <c r="P1400">
        <v>37</v>
      </c>
      <c r="T1400" s="2">
        <v>0.01</v>
      </c>
      <c r="U1400" s="22">
        <v>42429</v>
      </c>
      <c r="V1400" s="7" t="str">
        <f t="shared" ca="1" si="42"/>
        <v>http://keyinvest-de.ubs.com/DE/Showpage.aspx?pageID=5&amp;wkn=UT6UDN</v>
      </c>
      <c r="W1400" s="7" t="str">
        <f t="shared" ca="1" si="43"/>
        <v>DEUT6UDN=UBSF</v>
      </c>
    </row>
    <row r="1401" spans="1:23">
      <c r="A1401" s="7" t="s">
        <v>18</v>
      </c>
      <c r="B1401" s="7" t="s">
        <v>37</v>
      </c>
      <c r="C1401" t="s">
        <v>1241</v>
      </c>
      <c r="D1401" t="s">
        <v>177</v>
      </c>
      <c r="E1401">
        <v>29.8</v>
      </c>
      <c r="F1401" t="s">
        <v>160</v>
      </c>
      <c r="G1401" t="s">
        <v>166</v>
      </c>
      <c r="I1401" s="22">
        <v>42552</v>
      </c>
      <c r="J1401" s="22">
        <v>42559</v>
      </c>
      <c r="L1401" s="21">
        <v>1</v>
      </c>
      <c r="P1401">
        <v>29</v>
      </c>
      <c r="T1401" s="2">
        <v>5.0000000000000001E-3</v>
      </c>
      <c r="U1401" s="22">
        <v>42429</v>
      </c>
      <c r="V1401" s="7" t="str">
        <f t="shared" ca="1" si="42"/>
        <v>http://keyinvest-de.ubs.com/DE/Showpage.aspx?pageID=5&amp;wkn=UT7D1T</v>
      </c>
      <c r="W1401" s="7" t="str">
        <f t="shared" ca="1" si="43"/>
        <v>DEUT7D1T=UBSF</v>
      </c>
    </row>
    <row r="1402" spans="1:23">
      <c r="A1402" s="7" t="s">
        <v>18</v>
      </c>
      <c r="B1402" s="7" t="s">
        <v>37</v>
      </c>
      <c r="C1402" t="s">
        <v>1242</v>
      </c>
      <c r="D1402" t="s">
        <v>177</v>
      </c>
      <c r="E1402">
        <v>29.8</v>
      </c>
      <c r="F1402" t="s">
        <v>160</v>
      </c>
      <c r="G1402" t="s">
        <v>166</v>
      </c>
      <c r="H1402" s="21"/>
      <c r="I1402" s="22">
        <v>42769</v>
      </c>
      <c r="J1402" s="22">
        <v>42776</v>
      </c>
      <c r="L1402" s="21">
        <v>1</v>
      </c>
      <c r="M1402" s="21"/>
      <c r="P1402">
        <v>30</v>
      </c>
      <c r="T1402" s="2">
        <v>0.01</v>
      </c>
      <c r="U1402" s="22">
        <v>42429</v>
      </c>
      <c r="V1402" s="7" t="str">
        <f t="shared" ca="1" si="42"/>
        <v>http://keyinvest-de.ubs.com/DE/Showpage.aspx?pageID=5&amp;wkn=UT7CPT</v>
      </c>
      <c r="W1402" s="7" t="str">
        <f t="shared" ca="1" si="43"/>
        <v>DEUT7CPT=UBSF</v>
      </c>
    </row>
    <row r="1403" spans="1:23">
      <c r="A1403" s="7" t="s">
        <v>18</v>
      </c>
      <c r="B1403" s="7" t="s">
        <v>37</v>
      </c>
      <c r="C1403" t="s">
        <v>1744</v>
      </c>
      <c r="D1403" t="s">
        <v>177</v>
      </c>
      <c r="E1403">
        <v>31.8</v>
      </c>
      <c r="F1403" t="s">
        <v>160</v>
      </c>
      <c r="G1403" t="s">
        <v>166</v>
      </c>
      <c r="H1403" s="21"/>
      <c r="I1403" s="22">
        <v>42587</v>
      </c>
      <c r="J1403" s="22">
        <v>42594</v>
      </c>
      <c r="L1403" s="21">
        <v>1</v>
      </c>
      <c r="M1403" s="21"/>
      <c r="P1403">
        <v>32</v>
      </c>
      <c r="T1403" s="2">
        <v>5.0000000000000001E-3</v>
      </c>
      <c r="U1403" s="22">
        <v>42429</v>
      </c>
      <c r="V1403" s="7" t="str">
        <f t="shared" ca="1" si="42"/>
        <v>http://keyinvest-de.ubs.com/DE/Showpage.aspx?pageID=5&amp;wkn=UT7XKE</v>
      </c>
      <c r="W1403" s="7" t="str">
        <f t="shared" ca="1" si="43"/>
        <v>DEUT7XKE=UBSF</v>
      </c>
    </row>
    <row r="1404" spans="1:23">
      <c r="A1404" s="7" t="s">
        <v>18</v>
      </c>
      <c r="B1404" s="7" t="s">
        <v>37</v>
      </c>
      <c r="C1404" t="s">
        <v>1745</v>
      </c>
      <c r="D1404" t="s">
        <v>177</v>
      </c>
      <c r="E1404">
        <v>31.8</v>
      </c>
      <c r="F1404" t="s">
        <v>160</v>
      </c>
      <c r="G1404" t="s">
        <v>166</v>
      </c>
      <c r="H1404" s="21"/>
      <c r="I1404" s="22">
        <v>42797</v>
      </c>
      <c r="J1404" s="22">
        <v>42804</v>
      </c>
      <c r="L1404" s="21">
        <v>1</v>
      </c>
      <c r="M1404" s="21"/>
      <c r="P1404">
        <v>32</v>
      </c>
      <c r="T1404" s="2">
        <v>0.01</v>
      </c>
      <c r="U1404" s="22">
        <v>42429</v>
      </c>
      <c r="V1404" s="7" t="str">
        <f t="shared" ca="1" si="42"/>
        <v>http://keyinvest-de.ubs.com/DE/Showpage.aspx?pageID=5&amp;wkn=UT7JH9</v>
      </c>
      <c r="W1404" s="7" t="str">
        <f t="shared" ca="1" si="43"/>
        <v>DEUT7JH9=UBSF</v>
      </c>
    </row>
    <row r="1405" spans="1:23">
      <c r="A1405" s="7" t="s">
        <v>18</v>
      </c>
      <c r="B1405" s="7" t="s">
        <v>37</v>
      </c>
      <c r="C1405" t="s">
        <v>1746</v>
      </c>
      <c r="D1405" t="s">
        <v>177</v>
      </c>
      <c r="E1405">
        <v>31.8</v>
      </c>
      <c r="F1405" t="s">
        <v>160</v>
      </c>
      <c r="G1405" t="s">
        <v>166</v>
      </c>
      <c r="H1405" s="21"/>
      <c r="I1405" s="22">
        <v>42888</v>
      </c>
      <c r="J1405" s="22">
        <v>42895</v>
      </c>
      <c r="L1405" s="21">
        <v>1</v>
      </c>
      <c r="M1405" s="21"/>
      <c r="P1405">
        <v>32</v>
      </c>
      <c r="T1405" s="2">
        <v>0.01</v>
      </c>
      <c r="U1405" s="22">
        <v>42429</v>
      </c>
      <c r="V1405" s="7" t="str">
        <f t="shared" ca="1" si="42"/>
        <v>http://keyinvest-de.ubs.com/DE/Showpage.aspx?pageID=5&amp;wkn=UT6473</v>
      </c>
      <c r="W1405" s="7" t="str">
        <f t="shared" ca="1" si="43"/>
        <v>DEUT6473=UBSF</v>
      </c>
    </row>
    <row r="1406" spans="1:23">
      <c r="A1406" s="7" t="s">
        <v>18</v>
      </c>
      <c r="B1406" s="7" t="s">
        <v>37</v>
      </c>
      <c r="C1406" t="s">
        <v>687</v>
      </c>
      <c r="D1406" t="s">
        <v>71</v>
      </c>
      <c r="E1406">
        <v>134.80000000000001</v>
      </c>
      <c r="F1406" t="s">
        <v>72</v>
      </c>
      <c r="G1406" t="s">
        <v>73</v>
      </c>
      <c r="H1406" s="21"/>
      <c r="I1406" s="22">
        <v>42552</v>
      </c>
      <c r="J1406" s="22">
        <v>42559</v>
      </c>
      <c r="L1406" s="21">
        <v>1</v>
      </c>
      <c r="M1406" s="21"/>
      <c r="P1406">
        <v>125</v>
      </c>
      <c r="Q1406" s="21"/>
      <c r="T1406" s="2">
        <v>5.0000000000000001E-3</v>
      </c>
      <c r="U1406" s="22">
        <v>42429</v>
      </c>
      <c r="V1406" s="7" t="str">
        <f t="shared" ca="1" si="42"/>
        <v>http://keyinvest-de.ubs.com/DE/Showpage.aspx?pageID=5&amp;wkn=UT7MT6</v>
      </c>
      <c r="W1406" s="7" t="str">
        <f t="shared" ca="1" si="43"/>
        <v>DEUT7MT6=UBSF</v>
      </c>
    </row>
    <row r="1407" spans="1:23">
      <c r="A1407" s="7" t="s">
        <v>18</v>
      </c>
      <c r="B1407" s="7" t="s">
        <v>37</v>
      </c>
      <c r="C1407" t="s">
        <v>688</v>
      </c>
      <c r="D1407" t="s">
        <v>71</v>
      </c>
      <c r="E1407">
        <v>134.80000000000001</v>
      </c>
      <c r="F1407" t="s">
        <v>72</v>
      </c>
      <c r="G1407" t="s">
        <v>73</v>
      </c>
      <c r="H1407" s="21"/>
      <c r="I1407" s="22">
        <v>42769</v>
      </c>
      <c r="J1407" s="22">
        <v>42776</v>
      </c>
      <c r="L1407" s="21">
        <v>1</v>
      </c>
      <c r="M1407" s="21"/>
      <c r="P1407">
        <v>125</v>
      </c>
      <c r="Q1407" s="21"/>
      <c r="T1407" s="2">
        <v>0.01</v>
      </c>
      <c r="U1407" s="22">
        <v>42429</v>
      </c>
      <c r="V1407" s="7" t="str">
        <f t="shared" ca="1" si="42"/>
        <v>http://keyinvest-de.ubs.com/DE/Showpage.aspx?pageID=5&amp;wkn=UT6YVR</v>
      </c>
      <c r="W1407" s="7" t="str">
        <f t="shared" ca="1" si="43"/>
        <v>DEUT6YVR=UBSF</v>
      </c>
    </row>
    <row r="1408" spans="1:23">
      <c r="A1408" s="7" t="s">
        <v>18</v>
      </c>
      <c r="B1408" s="7" t="s">
        <v>37</v>
      </c>
      <c r="C1408" t="s">
        <v>689</v>
      </c>
      <c r="D1408" t="s">
        <v>71</v>
      </c>
      <c r="E1408">
        <v>134.80000000000001</v>
      </c>
      <c r="F1408" t="s">
        <v>72</v>
      </c>
      <c r="G1408" t="s">
        <v>73</v>
      </c>
      <c r="H1408" s="21"/>
      <c r="I1408" s="22">
        <v>42832</v>
      </c>
      <c r="J1408" s="22">
        <v>42843</v>
      </c>
      <c r="L1408" s="21">
        <v>1</v>
      </c>
      <c r="M1408" s="21"/>
      <c r="P1408">
        <v>120</v>
      </c>
      <c r="Q1408" s="21"/>
      <c r="T1408" s="2">
        <v>0.01</v>
      </c>
      <c r="U1408" s="22">
        <v>42429</v>
      </c>
      <c r="V1408" s="7" t="str">
        <f t="shared" ca="1" si="42"/>
        <v>http://keyinvest-de.ubs.com/DE/Showpage.aspx?pageID=5&amp;wkn=UT6Z7R</v>
      </c>
      <c r="W1408" s="7" t="str">
        <f t="shared" ca="1" si="43"/>
        <v>DEUT6Z7R=UBSF</v>
      </c>
    </row>
    <row r="1409" spans="1:23">
      <c r="A1409" s="7" t="s">
        <v>18</v>
      </c>
      <c r="B1409" s="7" t="s">
        <v>37</v>
      </c>
      <c r="C1409" t="s">
        <v>690</v>
      </c>
      <c r="D1409" t="s">
        <v>71</v>
      </c>
      <c r="E1409">
        <v>134.80000000000001</v>
      </c>
      <c r="F1409" t="s">
        <v>72</v>
      </c>
      <c r="G1409" t="s">
        <v>73</v>
      </c>
      <c r="I1409" s="22">
        <v>42832</v>
      </c>
      <c r="J1409" s="22">
        <v>42843</v>
      </c>
      <c r="L1409" s="21">
        <v>1</v>
      </c>
      <c r="P1409">
        <v>135</v>
      </c>
      <c r="T1409" s="2">
        <v>0.01</v>
      </c>
      <c r="U1409" s="22">
        <v>42429</v>
      </c>
      <c r="V1409" s="7" t="str">
        <f t="shared" ca="1" si="42"/>
        <v>http://keyinvest-de.ubs.com/DE/Showpage.aspx?pageID=5&amp;wkn=UT6YW3</v>
      </c>
      <c r="W1409" s="7" t="str">
        <f t="shared" ca="1" si="43"/>
        <v>DEUT6YW3=UBSF</v>
      </c>
    </row>
    <row r="1410" spans="1:23">
      <c r="A1410" s="7" t="s">
        <v>18</v>
      </c>
      <c r="B1410" s="7" t="s">
        <v>37</v>
      </c>
      <c r="C1410" t="s">
        <v>1747</v>
      </c>
      <c r="D1410" t="s">
        <v>71</v>
      </c>
      <c r="E1410">
        <v>124.9</v>
      </c>
      <c r="F1410" t="s">
        <v>72</v>
      </c>
      <c r="G1410" t="s">
        <v>73</v>
      </c>
      <c r="I1410" s="22">
        <v>42587</v>
      </c>
      <c r="J1410" s="22">
        <v>42594</v>
      </c>
      <c r="L1410" s="21">
        <v>1</v>
      </c>
      <c r="P1410">
        <v>125</v>
      </c>
      <c r="T1410" s="2">
        <v>5.0000000000000001E-3</v>
      </c>
      <c r="U1410" s="22">
        <v>42429</v>
      </c>
      <c r="V1410" s="7" t="str">
        <f t="shared" ref="V1410:V1473" ca="1" si="44">"http://keyinvest-de.ubs.com/DE/Showpage.aspx?pageID=5&amp;wkn="&amp;C1410</f>
        <v>http://keyinvest-de.ubs.com/DE/Showpage.aspx?pageID=5&amp;wkn=UT646R</v>
      </c>
      <c r="W1410" s="7" t="str">
        <f t="shared" ref="W1410:W1473" ca="1" si="45">"DE"&amp;C1410&amp;"=UBSF"</f>
        <v>DEUT646R=UBSF</v>
      </c>
    </row>
    <row r="1411" spans="1:23">
      <c r="A1411" s="7" t="s">
        <v>18</v>
      </c>
      <c r="B1411" s="7" t="s">
        <v>37</v>
      </c>
      <c r="C1411" t="s">
        <v>1748</v>
      </c>
      <c r="D1411" t="s">
        <v>71</v>
      </c>
      <c r="E1411">
        <v>124.9</v>
      </c>
      <c r="F1411" t="s">
        <v>72</v>
      </c>
      <c r="G1411" t="s">
        <v>73</v>
      </c>
      <c r="I1411" s="22">
        <v>42797</v>
      </c>
      <c r="J1411" s="22">
        <v>42804</v>
      </c>
      <c r="L1411" s="21">
        <v>1</v>
      </c>
      <c r="P1411">
        <v>125</v>
      </c>
      <c r="T1411" s="2">
        <v>0.01</v>
      </c>
      <c r="U1411" s="22">
        <v>42429</v>
      </c>
      <c r="V1411" s="7" t="str">
        <f t="shared" ca="1" si="44"/>
        <v>http://keyinvest-de.ubs.com/DE/Showpage.aspx?pageID=5&amp;wkn=UT6Y6E</v>
      </c>
      <c r="W1411" s="7" t="str">
        <f t="shared" ca="1" si="45"/>
        <v>DEUT6Y6E=UBSF</v>
      </c>
    </row>
    <row r="1412" spans="1:23">
      <c r="A1412" s="7" t="s">
        <v>18</v>
      </c>
      <c r="B1412" s="7" t="s">
        <v>37</v>
      </c>
      <c r="C1412" t="s">
        <v>1749</v>
      </c>
      <c r="D1412" t="s">
        <v>71</v>
      </c>
      <c r="E1412">
        <v>124.9</v>
      </c>
      <c r="F1412" t="s">
        <v>72</v>
      </c>
      <c r="G1412" t="s">
        <v>73</v>
      </c>
      <c r="I1412" s="22">
        <v>42888</v>
      </c>
      <c r="J1412" s="22">
        <v>42895</v>
      </c>
      <c r="L1412" s="21">
        <v>1</v>
      </c>
      <c r="P1412">
        <v>125</v>
      </c>
      <c r="T1412" s="2">
        <v>0.01</v>
      </c>
      <c r="U1412" s="22">
        <v>42429</v>
      </c>
      <c r="V1412" s="7" t="str">
        <f t="shared" ca="1" si="44"/>
        <v>http://keyinvest-de.ubs.com/DE/Showpage.aspx?pageID=5&amp;wkn=UT7JGX</v>
      </c>
      <c r="W1412" s="7" t="str">
        <f t="shared" ca="1" si="45"/>
        <v>DEUT7JGX=UBSF</v>
      </c>
    </row>
    <row r="1413" spans="1:23">
      <c r="A1413" s="7" t="s">
        <v>18</v>
      </c>
      <c r="B1413" s="7" t="s">
        <v>37</v>
      </c>
      <c r="C1413" t="s">
        <v>662</v>
      </c>
      <c r="D1413" t="s">
        <v>97</v>
      </c>
      <c r="E1413">
        <v>14.7</v>
      </c>
      <c r="F1413" t="s">
        <v>121</v>
      </c>
      <c r="G1413" t="s">
        <v>122</v>
      </c>
      <c r="I1413" s="22">
        <v>42552</v>
      </c>
      <c r="J1413" s="22">
        <v>42559</v>
      </c>
      <c r="L1413" s="21">
        <v>1</v>
      </c>
      <c r="P1413">
        <v>14</v>
      </c>
      <c r="T1413" s="2">
        <v>5.0000000000000001E-3</v>
      </c>
      <c r="U1413" s="22">
        <v>42429</v>
      </c>
      <c r="V1413" s="7" t="str">
        <f t="shared" ca="1" si="44"/>
        <v>http://keyinvest-de.ubs.com/DE/Showpage.aspx?pageID=5&amp;wkn=UT653N</v>
      </c>
      <c r="W1413" s="7" t="str">
        <f t="shared" ca="1" si="45"/>
        <v>DEUT653N=UBSF</v>
      </c>
    </row>
    <row r="1414" spans="1:23">
      <c r="A1414" s="7" t="s">
        <v>18</v>
      </c>
      <c r="B1414" s="7" t="s">
        <v>37</v>
      </c>
      <c r="C1414" t="s">
        <v>663</v>
      </c>
      <c r="D1414" t="s">
        <v>97</v>
      </c>
      <c r="E1414">
        <v>14.7</v>
      </c>
      <c r="F1414" t="s">
        <v>121</v>
      </c>
      <c r="G1414" t="s">
        <v>122</v>
      </c>
      <c r="I1414" s="22">
        <v>42769</v>
      </c>
      <c r="J1414" s="22">
        <v>42776</v>
      </c>
      <c r="L1414" s="21">
        <v>1</v>
      </c>
      <c r="P1414">
        <v>15</v>
      </c>
      <c r="T1414" s="2">
        <v>0.01</v>
      </c>
      <c r="U1414" s="22">
        <v>42429</v>
      </c>
      <c r="V1414" s="7" t="str">
        <f t="shared" ca="1" si="44"/>
        <v>http://keyinvest-de.ubs.com/DE/Showpage.aspx?pageID=5&amp;wkn=UT7DR1</v>
      </c>
      <c r="W1414" s="7" t="str">
        <f t="shared" ca="1" si="45"/>
        <v>DEUT7DR1=UBSF</v>
      </c>
    </row>
    <row r="1415" spans="1:23">
      <c r="A1415" s="7" t="s">
        <v>18</v>
      </c>
      <c r="B1415" s="7" t="s">
        <v>37</v>
      </c>
      <c r="C1415" t="s">
        <v>664</v>
      </c>
      <c r="D1415" t="s">
        <v>97</v>
      </c>
      <c r="E1415">
        <v>14.7</v>
      </c>
      <c r="F1415" t="s">
        <v>121</v>
      </c>
      <c r="G1415" t="s">
        <v>122</v>
      </c>
      <c r="I1415" s="22">
        <v>42832</v>
      </c>
      <c r="J1415" s="22">
        <v>42843</v>
      </c>
      <c r="L1415" s="21">
        <v>1</v>
      </c>
      <c r="P1415">
        <v>12.5</v>
      </c>
      <c r="T1415" s="2">
        <v>0.01</v>
      </c>
      <c r="U1415" s="22">
        <v>42429</v>
      </c>
      <c r="V1415" s="7" t="str">
        <f t="shared" ca="1" si="44"/>
        <v>http://keyinvest-de.ubs.com/DE/Showpage.aspx?pageID=5&amp;wkn=UT7RLK</v>
      </c>
      <c r="W1415" s="7" t="str">
        <f t="shared" ca="1" si="45"/>
        <v>DEUT7RLK=UBSF</v>
      </c>
    </row>
    <row r="1416" spans="1:23">
      <c r="A1416" s="7" t="s">
        <v>18</v>
      </c>
      <c r="B1416" s="7" t="s">
        <v>37</v>
      </c>
      <c r="C1416" t="s">
        <v>665</v>
      </c>
      <c r="D1416" t="s">
        <v>97</v>
      </c>
      <c r="E1416">
        <v>14.7</v>
      </c>
      <c r="F1416" t="s">
        <v>121</v>
      </c>
      <c r="G1416" t="s">
        <v>122</v>
      </c>
      <c r="I1416" s="22">
        <v>42832</v>
      </c>
      <c r="J1416" s="22">
        <v>42843</v>
      </c>
      <c r="L1416" s="21">
        <v>1</v>
      </c>
      <c r="P1416">
        <v>15</v>
      </c>
      <c r="T1416" s="2">
        <v>0.01</v>
      </c>
      <c r="U1416" s="22">
        <v>42429</v>
      </c>
      <c r="V1416" s="7" t="str">
        <f t="shared" ca="1" si="44"/>
        <v>http://keyinvest-de.ubs.com/DE/Showpage.aspx?pageID=5&amp;wkn=UT7MYF</v>
      </c>
      <c r="W1416" s="7" t="str">
        <f t="shared" ca="1" si="45"/>
        <v>DEUT7MYF=UBSF</v>
      </c>
    </row>
    <row r="1417" spans="1:23">
      <c r="A1417" s="7" t="s">
        <v>18</v>
      </c>
      <c r="B1417" s="7" t="s">
        <v>37</v>
      </c>
      <c r="C1417" t="s">
        <v>1705</v>
      </c>
      <c r="D1417" t="s">
        <v>97</v>
      </c>
      <c r="E1417">
        <v>14.2</v>
      </c>
      <c r="F1417" t="s">
        <v>121</v>
      </c>
      <c r="G1417" t="s">
        <v>122</v>
      </c>
      <c r="H1417" s="21"/>
      <c r="I1417" s="22">
        <v>42587</v>
      </c>
      <c r="J1417" s="22">
        <v>42594</v>
      </c>
      <c r="L1417" s="21">
        <v>1</v>
      </c>
      <c r="M1417" s="21"/>
      <c r="P1417">
        <v>14</v>
      </c>
      <c r="T1417" s="2">
        <v>5.0000000000000001E-3</v>
      </c>
      <c r="U1417" s="22">
        <v>42429</v>
      </c>
      <c r="V1417" s="7" t="str">
        <f t="shared" ca="1" si="44"/>
        <v>http://keyinvest-de.ubs.com/DE/Showpage.aspx?pageID=5&amp;wkn=UT63V4</v>
      </c>
      <c r="W1417" s="7" t="str">
        <f t="shared" ca="1" si="45"/>
        <v>DEUT63V4=UBSF</v>
      </c>
    </row>
    <row r="1418" spans="1:23">
      <c r="A1418" s="7" t="s">
        <v>18</v>
      </c>
      <c r="B1418" s="7" t="s">
        <v>37</v>
      </c>
      <c r="C1418" t="s">
        <v>1706</v>
      </c>
      <c r="D1418" t="s">
        <v>97</v>
      </c>
      <c r="E1418">
        <v>14.2</v>
      </c>
      <c r="F1418" t="s">
        <v>121</v>
      </c>
      <c r="G1418" t="s">
        <v>122</v>
      </c>
      <c r="H1418" s="21"/>
      <c r="I1418" s="22">
        <v>42797</v>
      </c>
      <c r="J1418" s="22">
        <v>42804</v>
      </c>
      <c r="L1418" s="21">
        <v>1</v>
      </c>
      <c r="M1418" s="21"/>
      <c r="P1418">
        <v>14</v>
      </c>
      <c r="T1418" s="2">
        <v>0.01</v>
      </c>
      <c r="U1418" s="22">
        <v>42429</v>
      </c>
      <c r="V1418" s="7" t="str">
        <f t="shared" ca="1" si="44"/>
        <v>http://keyinvest-de.ubs.com/DE/Showpage.aspx?pageID=5&amp;wkn=UT7SUV</v>
      </c>
      <c r="W1418" s="7" t="str">
        <f t="shared" ca="1" si="45"/>
        <v>DEUT7SUV=UBSF</v>
      </c>
    </row>
    <row r="1419" spans="1:23">
      <c r="A1419" s="7" t="s">
        <v>18</v>
      </c>
      <c r="B1419" s="7" t="s">
        <v>37</v>
      </c>
      <c r="C1419" t="s">
        <v>1707</v>
      </c>
      <c r="D1419" t="s">
        <v>97</v>
      </c>
      <c r="E1419">
        <v>14.2</v>
      </c>
      <c r="F1419" t="s">
        <v>121</v>
      </c>
      <c r="G1419" t="s">
        <v>122</v>
      </c>
      <c r="H1419" s="21"/>
      <c r="I1419" s="22">
        <v>42888</v>
      </c>
      <c r="J1419" s="22">
        <v>42895</v>
      </c>
      <c r="L1419" s="21">
        <v>1</v>
      </c>
      <c r="M1419" s="21"/>
      <c r="P1419">
        <v>14</v>
      </c>
      <c r="T1419" s="2">
        <v>0.01</v>
      </c>
      <c r="U1419" s="22">
        <v>42429</v>
      </c>
      <c r="V1419" s="7" t="str">
        <f t="shared" ca="1" si="44"/>
        <v>http://keyinvest-de.ubs.com/DE/Showpage.aspx?pageID=5&amp;wkn=UT7SV7</v>
      </c>
      <c r="W1419" s="7" t="str">
        <f t="shared" ca="1" si="45"/>
        <v>DEUT7SV7=UBSF</v>
      </c>
    </row>
    <row r="1420" spans="1:23">
      <c r="A1420" s="7" t="s">
        <v>18</v>
      </c>
      <c r="B1420" s="7" t="s">
        <v>37</v>
      </c>
      <c r="C1420" t="s">
        <v>691</v>
      </c>
      <c r="D1420" t="s">
        <v>100</v>
      </c>
      <c r="E1420">
        <v>29.6</v>
      </c>
      <c r="F1420" t="s">
        <v>127</v>
      </c>
      <c r="G1420" t="s">
        <v>128</v>
      </c>
      <c r="H1420" s="21"/>
      <c r="I1420" s="22">
        <v>42552</v>
      </c>
      <c r="J1420" s="22">
        <v>42559</v>
      </c>
      <c r="L1420" s="21">
        <v>1</v>
      </c>
      <c r="M1420" s="21"/>
      <c r="P1420">
        <v>30</v>
      </c>
      <c r="T1420" s="2">
        <v>5.0000000000000001E-3</v>
      </c>
      <c r="U1420" s="22">
        <v>42429</v>
      </c>
      <c r="V1420" s="7" t="str">
        <f t="shared" ca="1" si="44"/>
        <v>http://keyinvest-de.ubs.com/DE/Showpage.aspx?pageID=5&amp;wkn=UT7DEV</v>
      </c>
      <c r="W1420" s="7" t="str">
        <f t="shared" ca="1" si="45"/>
        <v>DEUT7DEV=UBSF</v>
      </c>
    </row>
    <row r="1421" spans="1:23">
      <c r="A1421" s="7" t="s">
        <v>18</v>
      </c>
      <c r="B1421" s="7" t="s">
        <v>37</v>
      </c>
      <c r="C1421" t="s">
        <v>692</v>
      </c>
      <c r="D1421" t="s">
        <v>100</v>
      </c>
      <c r="E1421">
        <v>29.6</v>
      </c>
      <c r="F1421" t="s">
        <v>127</v>
      </c>
      <c r="G1421" t="s">
        <v>128</v>
      </c>
      <c r="H1421" s="21"/>
      <c r="I1421" s="22">
        <v>42769</v>
      </c>
      <c r="J1421" s="22">
        <v>42776</v>
      </c>
      <c r="L1421" s="21">
        <v>1</v>
      </c>
      <c r="M1421" s="21"/>
      <c r="P1421">
        <v>25</v>
      </c>
      <c r="Q1421" s="21"/>
      <c r="T1421" s="2">
        <v>0.01</v>
      </c>
      <c r="U1421" s="22">
        <v>42429</v>
      </c>
      <c r="V1421" s="7" t="str">
        <f t="shared" ca="1" si="44"/>
        <v>http://keyinvest-de.ubs.com/DE/Showpage.aspx?pageID=5&amp;wkn=UT7N57</v>
      </c>
      <c r="W1421" s="7" t="str">
        <f t="shared" ca="1" si="45"/>
        <v>DEUT7N57=UBSF</v>
      </c>
    </row>
    <row r="1422" spans="1:23">
      <c r="A1422" s="7" t="s">
        <v>18</v>
      </c>
      <c r="B1422" s="7" t="s">
        <v>37</v>
      </c>
      <c r="C1422" t="s">
        <v>693</v>
      </c>
      <c r="D1422" t="s">
        <v>100</v>
      </c>
      <c r="E1422">
        <v>29.6</v>
      </c>
      <c r="F1422" t="s">
        <v>127</v>
      </c>
      <c r="G1422" t="s">
        <v>128</v>
      </c>
      <c r="H1422" s="21"/>
      <c r="I1422" s="22">
        <v>42832</v>
      </c>
      <c r="J1422" s="22">
        <v>42843</v>
      </c>
      <c r="L1422" s="21">
        <v>1</v>
      </c>
      <c r="M1422" s="21"/>
      <c r="P1422">
        <v>25</v>
      </c>
      <c r="Q1422" s="21"/>
      <c r="T1422" s="2">
        <v>0.01</v>
      </c>
      <c r="U1422" s="22">
        <v>42429</v>
      </c>
      <c r="V1422" s="7" t="str">
        <f t="shared" ca="1" si="44"/>
        <v>http://keyinvest-de.ubs.com/DE/Showpage.aspx?pageID=5&amp;wkn=UT6UBX</v>
      </c>
      <c r="W1422" s="7" t="str">
        <f t="shared" ca="1" si="45"/>
        <v>DEUT6UBX=UBSF</v>
      </c>
    </row>
    <row r="1423" spans="1:23">
      <c r="A1423" s="7" t="s">
        <v>18</v>
      </c>
      <c r="B1423" s="7" t="s">
        <v>37</v>
      </c>
      <c r="C1423" t="s">
        <v>694</v>
      </c>
      <c r="D1423" t="s">
        <v>100</v>
      </c>
      <c r="E1423">
        <v>29.6</v>
      </c>
      <c r="F1423" t="s">
        <v>127</v>
      </c>
      <c r="G1423" t="s">
        <v>128</v>
      </c>
      <c r="H1423" s="21"/>
      <c r="I1423" s="22">
        <v>42832</v>
      </c>
      <c r="J1423" s="22">
        <v>42843</v>
      </c>
      <c r="L1423" s="21">
        <v>1</v>
      </c>
      <c r="M1423" s="21"/>
      <c r="P1423">
        <v>30</v>
      </c>
      <c r="Q1423" s="21"/>
      <c r="T1423" s="2">
        <v>0.01</v>
      </c>
      <c r="U1423" s="22">
        <v>42429</v>
      </c>
      <c r="V1423" s="7" t="str">
        <f t="shared" ca="1" si="44"/>
        <v>http://keyinvest-de.ubs.com/DE/Showpage.aspx?pageID=5&amp;wkn=UT7MSV</v>
      </c>
      <c r="W1423" s="7" t="str">
        <f t="shared" ca="1" si="45"/>
        <v>DEUT7MSV=UBSF</v>
      </c>
    </row>
    <row r="1424" spans="1:23">
      <c r="A1424" s="7" t="s">
        <v>18</v>
      </c>
      <c r="B1424" s="7" t="s">
        <v>37</v>
      </c>
      <c r="C1424" t="s">
        <v>1750</v>
      </c>
      <c r="D1424" t="s">
        <v>100</v>
      </c>
      <c r="E1424">
        <v>26.5</v>
      </c>
      <c r="F1424" t="s">
        <v>127</v>
      </c>
      <c r="G1424" t="s">
        <v>128</v>
      </c>
      <c r="H1424" s="21"/>
      <c r="I1424" s="22">
        <v>42587</v>
      </c>
      <c r="J1424" s="22">
        <v>42594</v>
      </c>
      <c r="L1424" s="21">
        <v>1</v>
      </c>
      <c r="M1424" s="21"/>
      <c r="P1424">
        <v>27</v>
      </c>
      <c r="T1424" s="2">
        <v>5.0000000000000001E-3</v>
      </c>
      <c r="U1424" s="22">
        <v>42429</v>
      </c>
      <c r="V1424" s="7" t="str">
        <f t="shared" ca="1" si="44"/>
        <v>http://keyinvest-de.ubs.com/DE/Showpage.aspx?pageID=5&amp;wkn=UT6XUE</v>
      </c>
      <c r="W1424" s="7" t="str">
        <f t="shared" ca="1" si="45"/>
        <v>DEUT6XUE=UBSF</v>
      </c>
    </row>
    <row r="1425" spans="1:23">
      <c r="A1425" s="7" t="s">
        <v>18</v>
      </c>
      <c r="B1425" s="7" t="s">
        <v>37</v>
      </c>
      <c r="C1425" t="s">
        <v>1751</v>
      </c>
      <c r="D1425" t="s">
        <v>100</v>
      </c>
      <c r="E1425">
        <v>26.5</v>
      </c>
      <c r="F1425" t="s">
        <v>127</v>
      </c>
      <c r="G1425" t="s">
        <v>128</v>
      </c>
      <c r="H1425" s="21"/>
      <c r="I1425" s="22">
        <v>42797</v>
      </c>
      <c r="J1425" s="22">
        <v>42804</v>
      </c>
      <c r="L1425" s="21">
        <v>1</v>
      </c>
      <c r="M1425" s="21"/>
      <c r="P1425">
        <v>27</v>
      </c>
      <c r="T1425" s="2">
        <v>0.01</v>
      </c>
      <c r="U1425" s="22">
        <v>42429</v>
      </c>
      <c r="V1425" s="7" t="str">
        <f t="shared" ca="1" si="44"/>
        <v>http://keyinvest-de.ubs.com/DE/Showpage.aspx?pageID=5&amp;wkn=UT63UR</v>
      </c>
      <c r="W1425" s="7" t="str">
        <f t="shared" ca="1" si="45"/>
        <v>DEUT63UR=UBSF</v>
      </c>
    </row>
    <row r="1426" spans="1:23">
      <c r="A1426" s="7" t="s">
        <v>18</v>
      </c>
      <c r="B1426" s="7" t="s">
        <v>37</v>
      </c>
      <c r="C1426" t="s">
        <v>1752</v>
      </c>
      <c r="D1426" t="s">
        <v>100</v>
      </c>
      <c r="E1426">
        <v>26.5</v>
      </c>
      <c r="F1426" t="s">
        <v>127</v>
      </c>
      <c r="G1426" t="s">
        <v>128</v>
      </c>
      <c r="H1426" s="21"/>
      <c r="I1426" s="22">
        <v>42888</v>
      </c>
      <c r="J1426" s="22">
        <v>42895</v>
      </c>
      <c r="L1426" s="21">
        <v>1</v>
      </c>
      <c r="M1426" s="21"/>
      <c r="P1426">
        <v>27</v>
      </c>
      <c r="T1426" s="2">
        <v>0.01</v>
      </c>
      <c r="U1426" s="22">
        <v>42429</v>
      </c>
      <c r="V1426" s="7" t="str">
        <f t="shared" ca="1" si="44"/>
        <v>http://keyinvest-de.ubs.com/DE/Showpage.aspx?pageID=5&amp;wkn=UT7T6Y</v>
      </c>
      <c r="W1426" s="7" t="str">
        <f t="shared" ca="1" si="45"/>
        <v>DEUT7T6Y=UBSF</v>
      </c>
    </row>
    <row r="1427" spans="1:23">
      <c r="A1427" s="7" t="s">
        <v>18</v>
      </c>
      <c r="B1427" s="7" t="s">
        <v>37</v>
      </c>
      <c r="C1427" t="s">
        <v>795</v>
      </c>
      <c r="D1427" t="s">
        <v>171</v>
      </c>
      <c r="E1427">
        <v>58.4</v>
      </c>
      <c r="F1427" t="s">
        <v>168</v>
      </c>
      <c r="G1427" t="s">
        <v>180</v>
      </c>
      <c r="I1427" s="22">
        <v>42552</v>
      </c>
      <c r="J1427" s="22">
        <v>42559</v>
      </c>
      <c r="L1427" s="21">
        <v>1</v>
      </c>
      <c r="P1427">
        <v>50</v>
      </c>
      <c r="T1427" s="2">
        <v>5.0000000000000001E-3</v>
      </c>
      <c r="U1427" s="22">
        <v>42429</v>
      </c>
      <c r="V1427" s="7" t="str">
        <f t="shared" ca="1" si="44"/>
        <v>http://keyinvest-de.ubs.com/DE/Showpage.aspx?pageID=5&amp;wkn=UT6538</v>
      </c>
      <c r="W1427" s="7" t="str">
        <f t="shared" ca="1" si="45"/>
        <v>DEUT6538=UBSF</v>
      </c>
    </row>
    <row r="1428" spans="1:23">
      <c r="A1428" s="7" t="s">
        <v>18</v>
      </c>
      <c r="B1428" s="7" t="s">
        <v>37</v>
      </c>
      <c r="C1428" t="s">
        <v>796</v>
      </c>
      <c r="D1428" t="s">
        <v>171</v>
      </c>
      <c r="E1428">
        <v>58.4</v>
      </c>
      <c r="F1428" t="s">
        <v>168</v>
      </c>
      <c r="G1428" t="s">
        <v>180</v>
      </c>
      <c r="I1428" s="22">
        <v>42769</v>
      </c>
      <c r="J1428" s="22">
        <v>42776</v>
      </c>
      <c r="L1428" s="21">
        <v>1</v>
      </c>
      <c r="P1428">
        <v>55</v>
      </c>
      <c r="T1428" s="2">
        <v>0.01</v>
      </c>
      <c r="U1428" s="22">
        <v>42429</v>
      </c>
      <c r="V1428" s="7" t="str">
        <f t="shared" ca="1" si="44"/>
        <v>http://keyinvest-de.ubs.com/DE/Showpage.aspx?pageID=5&amp;wkn=UT64QW</v>
      </c>
      <c r="W1428" s="7" t="str">
        <f t="shared" ca="1" si="45"/>
        <v>DEUT64QW=UBSF</v>
      </c>
    </row>
    <row r="1429" spans="1:23">
      <c r="A1429" s="7" t="s">
        <v>18</v>
      </c>
      <c r="B1429" s="7" t="s">
        <v>37</v>
      </c>
      <c r="C1429" t="s">
        <v>797</v>
      </c>
      <c r="D1429" t="s">
        <v>171</v>
      </c>
      <c r="E1429">
        <v>58.4</v>
      </c>
      <c r="F1429" t="s">
        <v>168</v>
      </c>
      <c r="G1429" t="s">
        <v>180</v>
      </c>
      <c r="I1429" s="22">
        <v>42832</v>
      </c>
      <c r="J1429" s="22">
        <v>42843</v>
      </c>
      <c r="L1429" s="21">
        <v>1</v>
      </c>
      <c r="P1429">
        <v>50</v>
      </c>
      <c r="T1429" s="2">
        <v>0.01</v>
      </c>
      <c r="U1429" s="22">
        <v>42429</v>
      </c>
      <c r="V1429" s="7" t="str">
        <f t="shared" ca="1" si="44"/>
        <v>http://keyinvest-de.ubs.com/DE/Showpage.aspx?pageID=5&amp;wkn=UT7RZV</v>
      </c>
      <c r="W1429" s="7" t="str">
        <f t="shared" ca="1" si="45"/>
        <v>DEUT7RZV=UBSF</v>
      </c>
    </row>
    <row r="1430" spans="1:23">
      <c r="A1430" s="7" t="s">
        <v>18</v>
      </c>
      <c r="B1430" s="7" t="s">
        <v>37</v>
      </c>
      <c r="C1430" t="s">
        <v>798</v>
      </c>
      <c r="D1430" t="s">
        <v>171</v>
      </c>
      <c r="E1430">
        <v>58.4</v>
      </c>
      <c r="F1430" t="s">
        <v>168</v>
      </c>
      <c r="G1430" t="s">
        <v>180</v>
      </c>
      <c r="I1430" s="22">
        <v>42832</v>
      </c>
      <c r="J1430" s="22">
        <v>42843</v>
      </c>
      <c r="L1430" s="21">
        <v>1</v>
      </c>
      <c r="P1430">
        <v>60</v>
      </c>
      <c r="T1430" s="2">
        <v>0.01</v>
      </c>
      <c r="U1430" s="22">
        <v>42429</v>
      </c>
      <c r="V1430" s="7" t="str">
        <f t="shared" ca="1" si="44"/>
        <v>http://keyinvest-de.ubs.com/DE/Showpage.aspx?pageID=5&amp;wkn=UT6YXH</v>
      </c>
      <c r="W1430" s="7" t="str">
        <f t="shared" ca="1" si="45"/>
        <v>DEUT6YXH=UBSF</v>
      </c>
    </row>
    <row r="1431" spans="1:23">
      <c r="A1431" s="7" t="s">
        <v>18</v>
      </c>
      <c r="B1431" s="7" t="s">
        <v>37</v>
      </c>
      <c r="C1431" t="s">
        <v>1245</v>
      </c>
      <c r="D1431" t="s">
        <v>171</v>
      </c>
      <c r="E1431">
        <v>50.5</v>
      </c>
      <c r="F1431" t="s">
        <v>168</v>
      </c>
      <c r="G1431" t="s">
        <v>180</v>
      </c>
      <c r="I1431" s="22">
        <v>42552</v>
      </c>
      <c r="J1431" s="22">
        <v>42559</v>
      </c>
      <c r="L1431" s="21">
        <v>1</v>
      </c>
      <c r="P1431">
        <v>45</v>
      </c>
      <c r="T1431" s="2">
        <v>5.0000000000000001E-3</v>
      </c>
      <c r="U1431" s="22">
        <v>42429</v>
      </c>
      <c r="V1431" s="7" t="str">
        <f t="shared" ca="1" si="44"/>
        <v>http://keyinvest-de.ubs.com/DE/Showpage.aspx?pageID=5&amp;wkn=UT6VGW</v>
      </c>
      <c r="W1431" s="7" t="str">
        <f t="shared" ca="1" si="45"/>
        <v>DEUT6VGW=UBSF</v>
      </c>
    </row>
    <row r="1432" spans="1:23">
      <c r="A1432" s="7" t="s">
        <v>18</v>
      </c>
      <c r="B1432" s="7" t="s">
        <v>37</v>
      </c>
      <c r="C1432" t="s">
        <v>1246</v>
      </c>
      <c r="D1432" t="s">
        <v>171</v>
      </c>
      <c r="E1432">
        <v>50.5</v>
      </c>
      <c r="F1432" t="s">
        <v>168</v>
      </c>
      <c r="G1432" t="s">
        <v>180</v>
      </c>
      <c r="I1432" s="22">
        <v>42769</v>
      </c>
      <c r="J1432" s="22">
        <v>42776</v>
      </c>
      <c r="L1432" s="21">
        <v>1</v>
      </c>
      <c r="P1432">
        <v>50</v>
      </c>
      <c r="T1432" s="2">
        <v>0.01</v>
      </c>
      <c r="U1432" s="22">
        <v>42429</v>
      </c>
      <c r="V1432" s="7" t="str">
        <f t="shared" ca="1" si="44"/>
        <v>http://keyinvest-de.ubs.com/DE/Showpage.aspx?pageID=5&amp;wkn=UT6TRD</v>
      </c>
      <c r="W1432" s="7" t="str">
        <f t="shared" ca="1" si="45"/>
        <v>DEUT6TRD=UBSF</v>
      </c>
    </row>
    <row r="1433" spans="1:23">
      <c r="A1433" s="7" t="s">
        <v>18</v>
      </c>
      <c r="B1433" s="7" t="s">
        <v>37</v>
      </c>
      <c r="C1433" t="s">
        <v>1247</v>
      </c>
      <c r="D1433" t="s">
        <v>171</v>
      </c>
      <c r="E1433">
        <v>50.5</v>
      </c>
      <c r="F1433" t="s">
        <v>168</v>
      </c>
      <c r="G1433" t="s">
        <v>180</v>
      </c>
      <c r="I1433" s="22">
        <v>42832</v>
      </c>
      <c r="J1433" s="22">
        <v>42843</v>
      </c>
      <c r="L1433" s="21">
        <v>1</v>
      </c>
      <c r="P1433">
        <v>52</v>
      </c>
      <c r="T1433" s="2">
        <v>0.01</v>
      </c>
      <c r="U1433" s="22">
        <v>42429</v>
      </c>
      <c r="V1433" s="7" t="str">
        <f t="shared" ca="1" si="44"/>
        <v>http://keyinvest-de.ubs.com/DE/Showpage.aspx?pageID=5&amp;wkn=UT612L</v>
      </c>
      <c r="W1433" s="7" t="str">
        <f t="shared" ca="1" si="45"/>
        <v>DEUT612L=UBSF</v>
      </c>
    </row>
    <row r="1434" spans="1:23">
      <c r="A1434" s="7" t="s">
        <v>18</v>
      </c>
      <c r="B1434" s="7" t="s">
        <v>37</v>
      </c>
      <c r="C1434" t="s">
        <v>1753</v>
      </c>
      <c r="D1434" t="s">
        <v>171</v>
      </c>
      <c r="E1434">
        <v>44.3</v>
      </c>
      <c r="F1434" t="s">
        <v>168</v>
      </c>
      <c r="G1434" t="s">
        <v>180</v>
      </c>
      <c r="I1434" s="22">
        <v>42587</v>
      </c>
      <c r="J1434" s="22">
        <v>42594</v>
      </c>
      <c r="L1434" s="21">
        <v>1</v>
      </c>
      <c r="P1434">
        <v>40</v>
      </c>
      <c r="T1434" s="2">
        <v>5.0000000000000001E-3</v>
      </c>
      <c r="U1434" s="22">
        <v>42429</v>
      </c>
      <c r="V1434" s="7" t="str">
        <f t="shared" ca="1" si="44"/>
        <v>http://keyinvest-de.ubs.com/DE/Showpage.aspx?pageID=5&amp;wkn=UT63V3</v>
      </c>
      <c r="W1434" s="7" t="str">
        <f t="shared" ca="1" si="45"/>
        <v>DEUT63V3=UBSF</v>
      </c>
    </row>
    <row r="1435" spans="1:23">
      <c r="A1435" s="7" t="s">
        <v>18</v>
      </c>
      <c r="B1435" s="7" t="s">
        <v>37</v>
      </c>
      <c r="C1435" t="s">
        <v>1754</v>
      </c>
      <c r="D1435" t="s">
        <v>171</v>
      </c>
      <c r="E1435">
        <v>44.3</v>
      </c>
      <c r="F1435" t="s">
        <v>168</v>
      </c>
      <c r="G1435" t="s">
        <v>180</v>
      </c>
      <c r="I1435" s="22">
        <v>42797</v>
      </c>
      <c r="J1435" s="22">
        <v>42804</v>
      </c>
      <c r="L1435" s="21">
        <v>1</v>
      </c>
      <c r="P1435">
        <v>40</v>
      </c>
      <c r="T1435" s="2">
        <v>0.01</v>
      </c>
      <c r="U1435" s="22">
        <v>42429</v>
      </c>
      <c r="V1435" s="7" t="str">
        <f t="shared" ca="1" si="44"/>
        <v>http://keyinvest-de.ubs.com/DE/Showpage.aspx?pageID=5&amp;wkn=UT7XKF</v>
      </c>
      <c r="W1435" s="7" t="str">
        <f t="shared" ca="1" si="45"/>
        <v>DEUT7XKF=UBSF</v>
      </c>
    </row>
    <row r="1436" spans="1:23">
      <c r="A1436" s="7" t="s">
        <v>18</v>
      </c>
      <c r="B1436" s="7" t="s">
        <v>37</v>
      </c>
      <c r="C1436" t="s">
        <v>1755</v>
      </c>
      <c r="D1436" t="s">
        <v>171</v>
      </c>
      <c r="E1436">
        <v>44.3</v>
      </c>
      <c r="F1436" t="s">
        <v>168</v>
      </c>
      <c r="G1436" t="s">
        <v>180</v>
      </c>
      <c r="I1436" s="22">
        <v>42888</v>
      </c>
      <c r="J1436" s="22">
        <v>42895</v>
      </c>
      <c r="L1436" s="21">
        <v>1</v>
      </c>
      <c r="P1436">
        <v>40</v>
      </c>
      <c r="T1436" s="2">
        <v>0.01</v>
      </c>
      <c r="U1436" s="22">
        <v>42429</v>
      </c>
      <c r="V1436" s="7" t="str">
        <f t="shared" ca="1" si="44"/>
        <v>http://keyinvest-de.ubs.com/DE/Showpage.aspx?pageID=5&amp;wkn=UT7SUY</v>
      </c>
      <c r="W1436" s="7" t="str">
        <f t="shared" ca="1" si="45"/>
        <v>DEUT7SUY=UBSF</v>
      </c>
    </row>
    <row r="1437" spans="1:23">
      <c r="A1437" s="7" t="s">
        <v>18</v>
      </c>
      <c r="B1437" s="7" t="s">
        <v>37</v>
      </c>
      <c r="C1437" t="s">
        <v>695</v>
      </c>
      <c r="D1437" t="s">
        <v>3</v>
      </c>
      <c r="E1437">
        <v>186.6</v>
      </c>
      <c r="F1437" t="s">
        <v>35</v>
      </c>
      <c r="G1437" t="s">
        <v>36</v>
      </c>
      <c r="I1437" s="22">
        <v>42552</v>
      </c>
      <c r="J1437" s="22">
        <v>42559</v>
      </c>
      <c r="L1437" s="21">
        <v>1</v>
      </c>
      <c r="P1437">
        <v>175</v>
      </c>
      <c r="T1437" s="2">
        <v>5.0000000000000001E-3</v>
      </c>
      <c r="U1437" s="22">
        <v>42429</v>
      </c>
      <c r="V1437" s="7" t="str">
        <f t="shared" ca="1" si="44"/>
        <v>http://keyinvest-de.ubs.com/DE/Showpage.aspx?pageID=5&amp;wkn=UT7DF7</v>
      </c>
      <c r="W1437" s="7" t="str">
        <f t="shared" ca="1" si="45"/>
        <v>DEUT7DF7=UBSF</v>
      </c>
    </row>
    <row r="1438" spans="1:23">
      <c r="A1438" s="7" t="s">
        <v>18</v>
      </c>
      <c r="B1438" s="7" t="s">
        <v>37</v>
      </c>
      <c r="C1438" t="s">
        <v>696</v>
      </c>
      <c r="D1438" t="s">
        <v>3</v>
      </c>
      <c r="E1438">
        <v>186.6</v>
      </c>
      <c r="F1438" t="s">
        <v>35</v>
      </c>
      <c r="G1438" t="s">
        <v>36</v>
      </c>
      <c r="H1438" s="21"/>
      <c r="I1438" s="22">
        <v>42769</v>
      </c>
      <c r="J1438" s="22">
        <v>42776</v>
      </c>
      <c r="L1438" s="21">
        <v>1</v>
      </c>
      <c r="M1438" s="21"/>
      <c r="P1438">
        <v>175</v>
      </c>
      <c r="T1438" s="2">
        <v>0.01</v>
      </c>
      <c r="U1438" s="22">
        <v>42429</v>
      </c>
      <c r="V1438" s="7" t="str">
        <f t="shared" ca="1" si="44"/>
        <v>http://keyinvest-de.ubs.com/DE/Showpage.aspx?pageID=5&amp;wkn=UT69DN</v>
      </c>
      <c r="W1438" s="7" t="str">
        <f t="shared" ca="1" si="45"/>
        <v>DEUT69DN=UBSF</v>
      </c>
    </row>
    <row r="1439" spans="1:23">
      <c r="A1439" s="7" t="s">
        <v>18</v>
      </c>
      <c r="B1439" s="7" t="s">
        <v>37</v>
      </c>
      <c r="C1439" t="s">
        <v>697</v>
      </c>
      <c r="D1439" t="s">
        <v>3</v>
      </c>
      <c r="E1439">
        <v>186.6</v>
      </c>
      <c r="F1439" t="s">
        <v>35</v>
      </c>
      <c r="G1439" t="s">
        <v>36</v>
      </c>
      <c r="H1439" s="21"/>
      <c r="I1439" s="22">
        <v>42832</v>
      </c>
      <c r="J1439" s="22">
        <v>42843</v>
      </c>
      <c r="L1439" s="21">
        <v>1</v>
      </c>
      <c r="M1439" s="21"/>
      <c r="P1439">
        <v>170</v>
      </c>
      <c r="T1439" s="2">
        <v>0.01</v>
      </c>
      <c r="U1439" s="22">
        <v>42429</v>
      </c>
      <c r="V1439" s="7" t="str">
        <f t="shared" ca="1" si="44"/>
        <v>http://keyinvest-de.ubs.com/DE/Showpage.aspx?pageID=5&amp;wkn=UT7MT7</v>
      </c>
      <c r="W1439" s="7" t="str">
        <f t="shared" ca="1" si="45"/>
        <v>DEUT7MT7=UBSF</v>
      </c>
    </row>
    <row r="1440" spans="1:23">
      <c r="A1440" s="7" t="s">
        <v>18</v>
      </c>
      <c r="B1440" s="7" t="s">
        <v>37</v>
      </c>
      <c r="C1440" t="s">
        <v>698</v>
      </c>
      <c r="D1440" t="s">
        <v>3</v>
      </c>
      <c r="E1440">
        <v>186.6</v>
      </c>
      <c r="F1440" t="s">
        <v>35</v>
      </c>
      <c r="G1440" t="s">
        <v>36</v>
      </c>
      <c r="H1440" s="21"/>
      <c r="I1440" s="22">
        <v>42832</v>
      </c>
      <c r="J1440" s="22">
        <v>42843</v>
      </c>
      <c r="L1440" s="21">
        <v>1</v>
      </c>
      <c r="M1440" s="21"/>
      <c r="P1440">
        <v>190</v>
      </c>
      <c r="T1440" s="2">
        <v>0.01</v>
      </c>
      <c r="U1440" s="22">
        <v>42429</v>
      </c>
      <c r="V1440" s="7" t="str">
        <f t="shared" ca="1" si="44"/>
        <v>http://keyinvest-de.ubs.com/DE/Showpage.aspx?pageID=5&amp;wkn=UT650B</v>
      </c>
      <c r="W1440" s="7" t="str">
        <f t="shared" ca="1" si="45"/>
        <v>DEUT650B=UBSF</v>
      </c>
    </row>
    <row r="1441" spans="1:23">
      <c r="A1441" s="7" t="s">
        <v>18</v>
      </c>
      <c r="B1441" s="7" t="s">
        <v>37</v>
      </c>
      <c r="C1441" t="s">
        <v>1756</v>
      </c>
      <c r="D1441" t="s">
        <v>3</v>
      </c>
      <c r="E1441">
        <v>173.4</v>
      </c>
      <c r="F1441" t="s">
        <v>35</v>
      </c>
      <c r="G1441" t="s">
        <v>36</v>
      </c>
      <c r="H1441" s="21"/>
      <c r="I1441" s="22">
        <v>42587</v>
      </c>
      <c r="J1441" s="22">
        <v>42594</v>
      </c>
      <c r="L1441" s="21">
        <v>1</v>
      </c>
      <c r="M1441" s="21"/>
      <c r="P1441">
        <v>170</v>
      </c>
      <c r="T1441" s="2">
        <v>5.0000000000000001E-3</v>
      </c>
      <c r="U1441" s="22">
        <v>42429</v>
      </c>
      <c r="V1441" s="7" t="str">
        <f t="shared" ca="1" si="44"/>
        <v>http://keyinvest-de.ubs.com/DE/Showpage.aspx?pageID=5&amp;wkn=UT7XJN</v>
      </c>
      <c r="W1441" s="7" t="str">
        <f t="shared" ca="1" si="45"/>
        <v>DEUT7XJN=UBSF</v>
      </c>
    </row>
    <row r="1442" spans="1:23">
      <c r="A1442" s="7" t="s">
        <v>18</v>
      </c>
      <c r="B1442" s="7" t="s">
        <v>37</v>
      </c>
      <c r="C1442" t="s">
        <v>1757</v>
      </c>
      <c r="D1442" t="s">
        <v>3</v>
      </c>
      <c r="E1442">
        <v>173.4</v>
      </c>
      <c r="F1442" t="s">
        <v>35</v>
      </c>
      <c r="G1442" t="s">
        <v>36</v>
      </c>
      <c r="H1442" s="21"/>
      <c r="I1442" s="22">
        <v>42797</v>
      </c>
      <c r="J1442" s="22">
        <v>42804</v>
      </c>
      <c r="L1442" s="21">
        <v>1</v>
      </c>
      <c r="M1442" s="21"/>
      <c r="P1442">
        <v>170</v>
      </c>
      <c r="T1442" s="2">
        <v>0.01</v>
      </c>
      <c r="U1442" s="22">
        <v>42429</v>
      </c>
      <c r="V1442" s="7" t="str">
        <f t="shared" ca="1" si="44"/>
        <v>http://keyinvest-de.ubs.com/DE/Showpage.aspx?pageID=5&amp;wkn=UT7GSR</v>
      </c>
      <c r="W1442" s="7" t="str">
        <f t="shared" ca="1" si="45"/>
        <v>DEUT7GSR=UBSF</v>
      </c>
    </row>
    <row r="1443" spans="1:23">
      <c r="A1443" s="7" t="s">
        <v>18</v>
      </c>
      <c r="B1443" s="7" t="s">
        <v>37</v>
      </c>
      <c r="C1443" t="s">
        <v>1758</v>
      </c>
      <c r="D1443" t="s">
        <v>3</v>
      </c>
      <c r="E1443">
        <v>173.4</v>
      </c>
      <c r="F1443" t="s">
        <v>35</v>
      </c>
      <c r="G1443" t="s">
        <v>36</v>
      </c>
      <c r="H1443" s="21"/>
      <c r="I1443" s="22">
        <v>42888</v>
      </c>
      <c r="J1443" s="22">
        <v>42895</v>
      </c>
      <c r="L1443" s="21">
        <v>1</v>
      </c>
      <c r="M1443" s="21"/>
      <c r="P1443">
        <v>170</v>
      </c>
      <c r="T1443" s="2">
        <v>0.01</v>
      </c>
      <c r="U1443" s="22">
        <v>42429</v>
      </c>
      <c r="V1443" s="7" t="str">
        <f t="shared" ca="1" si="44"/>
        <v>http://keyinvest-de.ubs.com/DE/Showpage.aspx?pageID=5&amp;wkn=UT63VA</v>
      </c>
      <c r="W1443" s="7" t="str">
        <f t="shared" ca="1" si="45"/>
        <v>DEUT63VA=UBSF</v>
      </c>
    </row>
    <row r="1444" spans="1:23">
      <c r="A1444" s="7" t="s">
        <v>18</v>
      </c>
      <c r="B1444" s="7" t="s">
        <v>37</v>
      </c>
      <c r="C1444" t="s">
        <v>699</v>
      </c>
      <c r="D1444" t="s">
        <v>101</v>
      </c>
      <c r="E1444">
        <v>6.6</v>
      </c>
      <c r="F1444" t="s">
        <v>153</v>
      </c>
      <c r="G1444" t="s">
        <v>154</v>
      </c>
      <c r="H1444" s="21"/>
      <c r="I1444" s="22">
        <v>42552</v>
      </c>
      <c r="J1444" s="22">
        <v>42559</v>
      </c>
      <c r="L1444" s="21">
        <v>1</v>
      </c>
      <c r="M1444" s="21"/>
      <c r="P1444">
        <v>6</v>
      </c>
      <c r="T1444" s="2">
        <v>5.0000000000000001E-3</v>
      </c>
      <c r="U1444" s="22">
        <v>42429</v>
      </c>
      <c r="V1444" s="7" t="str">
        <f t="shared" ca="1" si="44"/>
        <v>http://keyinvest-de.ubs.com/DE/Showpage.aspx?pageID=5&amp;wkn=UT6USK</v>
      </c>
      <c r="W1444" s="7" t="str">
        <f t="shared" ca="1" si="45"/>
        <v>DEUT6USK=UBSF</v>
      </c>
    </row>
    <row r="1445" spans="1:23">
      <c r="A1445" s="7" t="s">
        <v>18</v>
      </c>
      <c r="B1445" s="7" t="s">
        <v>37</v>
      </c>
      <c r="C1445" t="s">
        <v>700</v>
      </c>
      <c r="D1445" t="s">
        <v>101</v>
      </c>
      <c r="E1445">
        <v>6.6</v>
      </c>
      <c r="F1445" t="s">
        <v>153</v>
      </c>
      <c r="G1445" t="s">
        <v>154</v>
      </c>
      <c r="H1445" s="21"/>
      <c r="I1445" s="22">
        <v>42769</v>
      </c>
      <c r="J1445" s="22">
        <v>42776</v>
      </c>
      <c r="L1445" s="21">
        <v>1</v>
      </c>
      <c r="M1445" s="21"/>
      <c r="P1445">
        <v>6</v>
      </c>
      <c r="T1445" s="2">
        <v>0.01</v>
      </c>
      <c r="U1445" s="22">
        <v>42429</v>
      </c>
      <c r="V1445" s="7" t="str">
        <f t="shared" ca="1" si="44"/>
        <v>http://keyinvest-de.ubs.com/DE/Showpage.aspx?pageID=5&amp;wkn=UT6V4K</v>
      </c>
      <c r="W1445" s="7" t="str">
        <f t="shared" ca="1" si="45"/>
        <v>DEUT6V4K=UBSF</v>
      </c>
    </row>
    <row r="1446" spans="1:23">
      <c r="A1446" s="7" t="s">
        <v>18</v>
      </c>
      <c r="B1446" s="7" t="s">
        <v>37</v>
      </c>
      <c r="C1446" t="s">
        <v>701</v>
      </c>
      <c r="D1446" t="s">
        <v>101</v>
      </c>
      <c r="E1446">
        <v>6.6</v>
      </c>
      <c r="F1446" t="s">
        <v>153</v>
      </c>
      <c r="G1446" t="s">
        <v>154</v>
      </c>
      <c r="H1446" s="21"/>
      <c r="I1446" s="22">
        <v>42832</v>
      </c>
      <c r="J1446" s="22">
        <v>42843</v>
      </c>
      <c r="L1446" s="21">
        <v>1</v>
      </c>
      <c r="M1446" s="21"/>
      <c r="P1446">
        <v>5</v>
      </c>
      <c r="T1446" s="2">
        <v>0.01</v>
      </c>
      <c r="U1446" s="22">
        <v>42429</v>
      </c>
      <c r="V1446" s="7" t="str">
        <f t="shared" ca="1" si="44"/>
        <v>http://keyinvest-de.ubs.com/DE/Showpage.aspx?pageID=5&amp;wkn=UT6Z7U</v>
      </c>
      <c r="W1446" s="7" t="str">
        <f t="shared" ca="1" si="45"/>
        <v>DEUT6Z7U=UBSF</v>
      </c>
    </row>
    <row r="1447" spans="1:23">
      <c r="A1447" s="7" t="s">
        <v>18</v>
      </c>
      <c r="B1447" s="7" t="s">
        <v>37</v>
      </c>
      <c r="C1447" t="s">
        <v>702</v>
      </c>
      <c r="D1447" t="s">
        <v>101</v>
      </c>
      <c r="E1447">
        <v>6.6</v>
      </c>
      <c r="F1447" t="s">
        <v>153</v>
      </c>
      <c r="G1447" t="s">
        <v>154</v>
      </c>
      <c r="H1447" s="21"/>
      <c r="I1447" s="22">
        <v>42832</v>
      </c>
      <c r="J1447" s="22">
        <v>42843</v>
      </c>
      <c r="L1447" s="21">
        <v>1</v>
      </c>
      <c r="M1447" s="21"/>
      <c r="P1447">
        <v>6.5</v>
      </c>
      <c r="T1447" s="2">
        <v>0.01</v>
      </c>
      <c r="U1447" s="22">
        <v>42429</v>
      </c>
      <c r="V1447" s="7" t="str">
        <f t="shared" ca="1" si="44"/>
        <v>http://keyinvest-de.ubs.com/DE/Showpage.aspx?pageID=5&amp;wkn=UT6UC9</v>
      </c>
      <c r="W1447" s="7" t="str">
        <f t="shared" ca="1" si="45"/>
        <v>DEUT6UC9=UBSF</v>
      </c>
    </row>
    <row r="1448" spans="1:23">
      <c r="A1448" s="7" t="s">
        <v>18</v>
      </c>
      <c r="B1448" s="7" t="s">
        <v>37</v>
      </c>
      <c r="C1448" t="s">
        <v>703</v>
      </c>
      <c r="D1448" t="s">
        <v>102</v>
      </c>
      <c r="E1448">
        <v>33.299999999999997</v>
      </c>
      <c r="F1448" t="s">
        <v>129</v>
      </c>
      <c r="G1448" t="s">
        <v>130</v>
      </c>
      <c r="H1448" s="21"/>
      <c r="I1448" s="22">
        <v>42552</v>
      </c>
      <c r="J1448" s="22">
        <v>42559</v>
      </c>
      <c r="L1448" s="21">
        <v>1</v>
      </c>
      <c r="M1448" s="21"/>
      <c r="P1448">
        <v>30</v>
      </c>
      <c r="T1448" s="2">
        <v>5.0000000000000001E-3</v>
      </c>
      <c r="U1448" s="22">
        <v>42429</v>
      </c>
      <c r="V1448" s="7" t="str">
        <f t="shared" ca="1" si="44"/>
        <v>http://keyinvest-de.ubs.com/DE/Showpage.aspx?pageID=5&amp;wkn=UT6YVU</v>
      </c>
      <c r="W1448" s="7" t="str">
        <f t="shared" ca="1" si="45"/>
        <v>DEUT6YVU=UBSF</v>
      </c>
    </row>
    <row r="1449" spans="1:23">
      <c r="A1449" s="7" t="s">
        <v>18</v>
      </c>
      <c r="B1449" s="7" t="s">
        <v>37</v>
      </c>
      <c r="C1449" t="s">
        <v>704</v>
      </c>
      <c r="D1449" t="s">
        <v>102</v>
      </c>
      <c r="E1449">
        <v>33.299999999999997</v>
      </c>
      <c r="F1449" t="s">
        <v>129</v>
      </c>
      <c r="G1449" t="s">
        <v>130</v>
      </c>
      <c r="H1449" s="21"/>
      <c r="I1449" s="22">
        <v>42769</v>
      </c>
      <c r="J1449" s="22">
        <v>42776</v>
      </c>
      <c r="L1449" s="21">
        <v>1</v>
      </c>
      <c r="M1449" s="21"/>
      <c r="P1449">
        <v>30</v>
      </c>
      <c r="T1449" s="2">
        <v>0.01</v>
      </c>
      <c r="U1449" s="22">
        <v>42429</v>
      </c>
      <c r="V1449" s="7" t="str">
        <f t="shared" ca="1" si="44"/>
        <v>http://keyinvest-de.ubs.com/DE/Showpage.aspx?pageID=5&amp;wkn=UT7N4V</v>
      </c>
      <c r="W1449" s="7" t="str">
        <f t="shared" ca="1" si="45"/>
        <v>DEUT7N4V=UBSF</v>
      </c>
    </row>
    <row r="1450" spans="1:23">
      <c r="A1450" s="7" t="s">
        <v>18</v>
      </c>
      <c r="B1450" s="7" t="s">
        <v>37</v>
      </c>
      <c r="C1450" t="s">
        <v>705</v>
      </c>
      <c r="D1450" t="s">
        <v>102</v>
      </c>
      <c r="E1450">
        <v>33.299999999999997</v>
      </c>
      <c r="F1450" t="s">
        <v>129</v>
      </c>
      <c r="G1450" t="s">
        <v>130</v>
      </c>
      <c r="H1450" s="21"/>
      <c r="I1450" s="22">
        <v>42832</v>
      </c>
      <c r="J1450" s="22">
        <v>42843</v>
      </c>
      <c r="L1450" s="21">
        <v>1</v>
      </c>
      <c r="M1450" s="21"/>
      <c r="P1450">
        <v>27</v>
      </c>
      <c r="T1450" s="2">
        <v>0.01</v>
      </c>
      <c r="U1450" s="22">
        <v>42429</v>
      </c>
      <c r="V1450" s="7" t="str">
        <f t="shared" ca="1" si="44"/>
        <v>http://keyinvest-de.ubs.com/DE/Showpage.aspx?pageID=5&amp;wkn=UT6Z86</v>
      </c>
      <c r="W1450" s="7" t="str">
        <f t="shared" ca="1" si="45"/>
        <v>DEUT6Z86=UBSF</v>
      </c>
    </row>
    <row r="1451" spans="1:23">
      <c r="A1451" s="7" t="s">
        <v>18</v>
      </c>
      <c r="B1451" s="7" t="s">
        <v>37</v>
      </c>
      <c r="C1451" t="s">
        <v>706</v>
      </c>
      <c r="D1451" t="s">
        <v>102</v>
      </c>
      <c r="E1451">
        <v>33.299999999999997</v>
      </c>
      <c r="F1451" t="s">
        <v>129</v>
      </c>
      <c r="G1451" t="s">
        <v>130</v>
      </c>
      <c r="H1451" s="21"/>
      <c r="I1451" s="22">
        <v>42832</v>
      </c>
      <c r="J1451" s="22">
        <v>42843</v>
      </c>
      <c r="L1451" s="21">
        <v>1</v>
      </c>
      <c r="M1451" s="21"/>
      <c r="P1451">
        <v>30</v>
      </c>
      <c r="T1451" s="2">
        <v>0.01</v>
      </c>
      <c r="U1451" s="22">
        <v>42429</v>
      </c>
      <c r="V1451" s="7" t="str">
        <f t="shared" ca="1" si="44"/>
        <v>http://keyinvest-de.ubs.com/DE/Showpage.aspx?pageID=5&amp;wkn=UT6YW6</v>
      </c>
      <c r="W1451" s="7" t="str">
        <f t="shared" ca="1" si="45"/>
        <v>DEUT6YW6=UBSF</v>
      </c>
    </row>
    <row r="1452" spans="1:23">
      <c r="A1452" s="7" t="s">
        <v>18</v>
      </c>
      <c r="B1452" s="7" t="s">
        <v>37</v>
      </c>
      <c r="C1452" t="s">
        <v>707</v>
      </c>
      <c r="D1452" t="s">
        <v>102</v>
      </c>
      <c r="E1452">
        <v>33.299999999999997</v>
      </c>
      <c r="F1452" t="s">
        <v>129</v>
      </c>
      <c r="G1452" t="s">
        <v>130</v>
      </c>
      <c r="I1452" s="22">
        <v>42832</v>
      </c>
      <c r="J1452" s="22">
        <v>42843</v>
      </c>
      <c r="L1452" s="21">
        <v>1</v>
      </c>
      <c r="P1452">
        <v>34</v>
      </c>
      <c r="T1452" s="2">
        <v>0.01</v>
      </c>
      <c r="U1452" s="22">
        <v>42429</v>
      </c>
      <c r="V1452" s="7" t="str">
        <f t="shared" ca="1" si="44"/>
        <v>http://keyinvest-de.ubs.com/DE/Showpage.aspx?pageID=5&amp;wkn=UT7J1L</v>
      </c>
      <c r="W1452" s="7" t="str">
        <f t="shared" ca="1" si="45"/>
        <v>DEUT7J1L=UBSF</v>
      </c>
    </row>
    <row r="1453" spans="1:23">
      <c r="A1453" s="7" t="s">
        <v>18</v>
      </c>
      <c r="B1453" s="7" t="s">
        <v>37</v>
      </c>
      <c r="C1453" t="s">
        <v>674</v>
      </c>
      <c r="D1453" t="s">
        <v>98</v>
      </c>
      <c r="E1453">
        <v>15.6</v>
      </c>
      <c r="F1453" t="s">
        <v>123</v>
      </c>
      <c r="G1453" t="s">
        <v>124</v>
      </c>
      <c r="I1453" s="22">
        <v>42552</v>
      </c>
      <c r="J1453" s="22">
        <v>42559</v>
      </c>
      <c r="L1453" s="21">
        <v>1</v>
      </c>
      <c r="P1453">
        <v>15</v>
      </c>
      <c r="T1453" s="2">
        <v>5.0000000000000001E-3</v>
      </c>
      <c r="U1453" s="22">
        <v>42429</v>
      </c>
      <c r="V1453" s="7" t="str">
        <f t="shared" ca="1" si="44"/>
        <v>http://keyinvest-de.ubs.com/DE/Showpage.aspx?pageID=5&amp;wkn=UT60JY</v>
      </c>
      <c r="W1453" s="7" t="str">
        <f t="shared" ca="1" si="45"/>
        <v>DEUT60JY=UBSF</v>
      </c>
    </row>
    <row r="1454" spans="1:23">
      <c r="A1454" s="7" t="s">
        <v>18</v>
      </c>
      <c r="B1454" s="7" t="s">
        <v>37</v>
      </c>
      <c r="C1454" t="s">
        <v>675</v>
      </c>
      <c r="D1454" t="s">
        <v>98</v>
      </c>
      <c r="E1454">
        <v>15.6</v>
      </c>
      <c r="F1454" t="s">
        <v>123</v>
      </c>
      <c r="G1454" t="s">
        <v>124</v>
      </c>
      <c r="I1454" s="22">
        <v>42769</v>
      </c>
      <c r="J1454" s="22">
        <v>42776</v>
      </c>
      <c r="L1454" s="21">
        <v>1</v>
      </c>
      <c r="P1454">
        <v>15</v>
      </c>
      <c r="T1454" s="2">
        <v>0.01</v>
      </c>
      <c r="U1454" s="22">
        <v>42429</v>
      </c>
      <c r="V1454" s="7" t="str">
        <f t="shared" ca="1" si="44"/>
        <v>http://keyinvest-de.ubs.com/DE/Showpage.aspx?pageID=5&amp;wkn=UT7RLN</v>
      </c>
      <c r="W1454" s="7" t="str">
        <f t="shared" ca="1" si="45"/>
        <v>DEUT7RLN=UBSF</v>
      </c>
    </row>
    <row r="1455" spans="1:23">
      <c r="A1455" s="7" t="s">
        <v>18</v>
      </c>
      <c r="B1455" s="7" t="s">
        <v>37</v>
      </c>
      <c r="C1455" t="s">
        <v>676</v>
      </c>
      <c r="D1455" t="s">
        <v>98</v>
      </c>
      <c r="E1455">
        <v>15.6</v>
      </c>
      <c r="F1455" t="s">
        <v>123</v>
      </c>
      <c r="G1455" t="s">
        <v>124</v>
      </c>
      <c r="I1455" s="22">
        <v>42832</v>
      </c>
      <c r="J1455" s="22">
        <v>42843</v>
      </c>
      <c r="L1455" s="21">
        <v>1</v>
      </c>
      <c r="P1455">
        <v>12.5</v>
      </c>
      <c r="T1455" s="2">
        <v>0.01</v>
      </c>
      <c r="U1455" s="22">
        <v>42429</v>
      </c>
      <c r="V1455" s="7" t="str">
        <f t="shared" ca="1" si="44"/>
        <v>http://keyinvest-de.ubs.com/DE/Showpage.aspx?pageID=5&amp;wkn=UT7E32</v>
      </c>
      <c r="W1455" s="7" t="str">
        <f t="shared" ca="1" si="45"/>
        <v>DEUT7E32=UBSF</v>
      </c>
    </row>
    <row r="1456" spans="1:23">
      <c r="A1456" s="7" t="s">
        <v>18</v>
      </c>
      <c r="B1456" s="7" t="s">
        <v>37</v>
      </c>
      <c r="C1456" t="s">
        <v>677</v>
      </c>
      <c r="D1456" t="s">
        <v>98</v>
      </c>
      <c r="E1456">
        <v>15.6</v>
      </c>
      <c r="F1456" t="s">
        <v>123</v>
      </c>
      <c r="G1456" t="s">
        <v>124</v>
      </c>
      <c r="I1456" s="22">
        <v>42832</v>
      </c>
      <c r="J1456" s="22">
        <v>42843</v>
      </c>
      <c r="L1456" s="21">
        <v>1</v>
      </c>
      <c r="P1456">
        <v>16</v>
      </c>
      <c r="T1456" s="2">
        <v>0.01</v>
      </c>
      <c r="U1456" s="22">
        <v>42429</v>
      </c>
      <c r="V1456" s="7" t="str">
        <f t="shared" ca="1" si="44"/>
        <v>http://keyinvest-de.ubs.com/DE/Showpage.aspx?pageID=5&amp;wkn=UT6PYF</v>
      </c>
      <c r="W1456" s="7" t="str">
        <f t="shared" ca="1" si="45"/>
        <v>DEUT6PYF=UBSF</v>
      </c>
    </row>
    <row r="1457" spans="1:23">
      <c r="A1457" s="7" t="s">
        <v>18</v>
      </c>
      <c r="B1457" s="7" t="s">
        <v>37</v>
      </c>
      <c r="C1457" t="s">
        <v>1720</v>
      </c>
      <c r="D1457" t="s">
        <v>98</v>
      </c>
      <c r="E1457">
        <v>15.8</v>
      </c>
      <c r="F1457" t="s">
        <v>123</v>
      </c>
      <c r="G1457" t="s">
        <v>124</v>
      </c>
      <c r="H1457" s="21"/>
      <c r="I1457" s="22">
        <v>42587</v>
      </c>
      <c r="J1457" s="22">
        <v>42594</v>
      </c>
      <c r="L1457" s="21">
        <v>1</v>
      </c>
      <c r="M1457" s="21"/>
      <c r="P1457">
        <v>16</v>
      </c>
      <c r="T1457" s="2">
        <v>5.0000000000000001E-3</v>
      </c>
      <c r="U1457" s="22">
        <v>42429</v>
      </c>
      <c r="V1457" s="7" t="str">
        <f t="shared" ca="1" si="44"/>
        <v>http://keyinvest-de.ubs.com/DE/Showpage.aspx?pageID=5&amp;wkn=UT7SV8</v>
      </c>
      <c r="W1457" s="7" t="str">
        <f t="shared" ca="1" si="45"/>
        <v>DEUT7SV8=UBSF</v>
      </c>
    </row>
    <row r="1458" spans="1:23">
      <c r="A1458" s="7" t="s">
        <v>18</v>
      </c>
      <c r="B1458" s="7" t="s">
        <v>37</v>
      </c>
      <c r="C1458" t="s">
        <v>1721</v>
      </c>
      <c r="D1458" t="s">
        <v>98</v>
      </c>
      <c r="E1458">
        <v>15.8</v>
      </c>
      <c r="F1458" t="s">
        <v>123</v>
      </c>
      <c r="G1458" t="s">
        <v>124</v>
      </c>
      <c r="H1458" s="21"/>
      <c r="I1458" s="22">
        <v>42797</v>
      </c>
      <c r="J1458" s="22">
        <v>42804</v>
      </c>
      <c r="L1458" s="21">
        <v>1</v>
      </c>
      <c r="M1458" s="21"/>
      <c r="P1458">
        <v>16</v>
      </c>
      <c r="T1458" s="2">
        <v>0.01</v>
      </c>
      <c r="U1458" s="22">
        <v>42429</v>
      </c>
      <c r="V1458" s="7" t="str">
        <f t="shared" ca="1" si="44"/>
        <v>http://keyinvest-de.ubs.com/DE/Showpage.aspx?pageID=5&amp;wkn=UT646T</v>
      </c>
      <c r="W1458" s="7" t="str">
        <f t="shared" ca="1" si="45"/>
        <v>DEUT646T=UBSF</v>
      </c>
    </row>
    <row r="1459" spans="1:23">
      <c r="A1459" s="7" t="s">
        <v>18</v>
      </c>
      <c r="B1459" s="7" t="s">
        <v>37</v>
      </c>
      <c r="C1459" t="s">
        <v>1722</v>
      </c>
      <c r="D1459" t="s">
        <v>98</v>
      </c>
      <c r="E1459">
        <v>15.8</v>
      </c>
      <c r="F1459" t="s">
        <v>123</v>
      </c>
      <c r="G1459" t="s">
        <v>124</v>
      </c>
      <c r="H1459" s="21"/>
      <c r="I1459" s="22">
        <v>42888</v>
      </c>
      <c r="J1459" s="22">
        <v>42895</v>
      </c>
      <c r="L1459" s="21">
        <v>1</v>
      </c>
      <c r="M1459" s="21"/>
      <c r="P1459">
        <v>16</v>
      </c>
      <c r="T1459" s="2">
        <v>0.01</v>
      </c>
      <c r="U1459" s="22">
        <v>42429</v>
      </c>
      <c r="V1459" s="7" t="str">
        <f t="shared" ca="1" si="44"/>
        <v>http://keyinvest-de.ubs.com/DE/Showpage.aspx?pageID=5&amp;wkn=UT6475</v>
      </c>
      <c r="W1459" s="7" t="str">
        <f t="shared" ca="1" si="45"/>
        <v>DEUT6475=UBSF</v>
      </c>
    </row>
    <row r="1460" spans="1:23">
      <c r="A1460" s="7" t="s">
        <v>18</v>
      </c>
      <c r="B1460" s="7" t="s">
        <v>37</v>
      </c>
      <c r="C1460" t="s">
        <v>708</v>
      </c>
      <c r="D1460" t="s">
        <v>103</v>
      </c>
      <c r="E1460">
        <v>39.4</v>
      </c>
      <c r="F1460" t="s">
        <v>131</v>
      </c>
      <c r="G1460" t="s">
        <v>132</v>
      </c>
      <c r="H1460" s="21"/>
      <c r="I1460" s="22">
        <v>42552</v>
      </c>
      <c r="J1460" s="22">
        <v>42559</v>
      </c>
      <c r="L1460" s="21">
        <v>1</v>
      </c>
      <c r="M1460" s="21"/>
      <c r="P1460">
        <v>35</v>
      </c>
      <c r="T1460" s="2">
        <v>5.0000000000000001E-3</v>
      </c>
      <c r="U1460" s="22">
        <v>42429</v>
      </c>
      <c r="V1460" s="7" t="str">
        <f t="shared" ca="1" si="44"/>
        <v>http://keyinvest-de.ubs.com/DE/Showpage.aspx?pageID=5&amp;wkn=UT6PKH</v>
      </c>
      <c r="W1460" s="7" t="str">
        <f t="shared" ca="1" si="45"/>
        <v>DEUT6PKH=UBSF</v>
      </c>
    </row>
    <row r="1461" spans="1:23">
      <c r="A1461" s="7" t="s">
        <v>18</v>
      </c>
      <c r="B1461" s="7" t="s">
        <v>37</v>
      </c>
      <c r="C1461" t="s">
        <v>709</v>
      </c>
      <c r="D1461" t="s">
        <v>103</v>
      </c>
      <c r="E1461">
        <v>39.4</v>
      </c>
      <c r="F1461" t="s">
        <v>131</v>
      </c>
      <c r="G1461" t="s">
        <v>132</v>
      </c>
      <c r="H1461" s="21"/>
      <c r="I1461" s="22">
        <v>42769</v>
      </c>
      <c r="J1461" s="22">
        <v>42776</v>
      </c>
      <c r="L1461" s="21">
        <v>1</v>
      </c>
      <c r="M1461" s="21"/>
      <c r="P1461">
        <v>35</v>
      </c>
      <c r="T1461" s="2">
        <v>0.01</v>
      </c>
      <c r="U1461" s="22">
        <v>42429</v>
      </c>
      <c r="V1461" s="7" t="str">
        <f t="shared" ca="1" si="44"/>
        <v>http://keyinvest-de.ubs.com/DE/Showpage.aspx?pageID=5&amp;wkn=UT7DF6</v>
      </c>
      <c r="W1461" s="7" t="str">
        <f t="shared" ca="1" si="45"/>
        <v>DEUT7DF6=UBSF</v>
      </c>
    </row>
    <row r="1462" spans="1:23">
      <c r="A1462" s="7" t="s">
        <v>18</v>
      </c>
      <c r="B1462" s="7" t="s">
        <v>37</v>
      </c>
      <c r="C1462" t="s">
        <v>710</v>
      </c>
      <c r="D1462" t="s">
        <v>103</v>
      </c>
      <c r="E1462">
        <v>39.4</v>
      </c>
      <c r="F1462" t="s">
        <v>131</v>
      </c>
      <c r="G1462" t="s">
        <v>132</v>
      </c>
      <c r="H1462" s="21"/>
      <c r="I1462" s="22">
        <v>42832</v>
      </c>
      <c r="J1462" s="22">
        <v>42843</v>
      </c>
      <c r="L1462" s="21">
        <v>1</v>
      </c>
      <c r="M1462" s="21"/>
      <c r="P1462">
        <v>30</v>
      </c>
      <c r="T1462" s="2">
        <v>0.01</v>
      </c>
      <c r="U1462" s="22">
        <v>42429</v>
      </c>
      <c r="V1462" s="7" t="str">
        <f t="shared" ca="1" si="44"/>
        <v>http://keyinvest-de.ubs.com/DE/Showpage.aspx?pageID=5&amp;wkn=UT6UBW</v>
      </c>
      <c r="W1462" s="7" t="str">
        <f t="shared" ca="1" si="45"/>
        <v>DEUT6UBW=UBSF</v>
      </c>
    </row>
    <row r="1463" spans="1:23">
      <c r="A1463" s="7" t="s">
        <v>18</v>
      </c>
      <c r="B1463" s="7" t="s">
        <v>37</v>
      </c>
      <c r="C1463" t="s">
        <v>711</v>
      </c>
      <c r="D1463" t="s">
        <v>103</v>
      </c>
      <c r="E1463">
        <v>39.4</v>
      </c>
      <c r="F1463" t="s">
        <v>131</v>
      </c>
      <c r="G1463" t="s">
        <v>132</v>
      </c>
      <c r="I1463" s="22">
        <v>42832</v>
      </c>
      <c r="J1463" s="22">
        <v>42843</v>
      </c>
      <c r="L1463" s="21">
        <v>1</v>
      </c>
      <c r="P1463">
        <v>40</v>
      </c>
      <c r="T1463" s="2">
        <v>0.01</v>
      </c>
      <c r="U1463" s="22">
        <v>42429</v>
      </c>
      <c r="V1463" s="7" t="str">
        <f t="shared" ca="1" si="44"/>
        <v>http://keyinvest-de.ubs.com/DE/Showpage.aspx?pageID=5&amp;wkn=UT7N58</v>
      </c>
      <c r="W1463" s="7" t="str">
        <f t="shared" ca="1" si="45"/>
        <v>DEUT7N58=UBSF</v>
      </c>
    </row>
    <row r="1464" spans="1:23">
      <c r="A1464" s="7" t="s">
        <v>18</v>
      </c>
      <c r="B1464" s="7" t="s">
        <v>37</v>
      </c>
      <c r="C1464" t="s">
        <v>1759</v>
      </c>
      <c r="D1464" t="s">
        <v>103</v>
      </c>
      <c r="E1464">
        <v>38.4</v>
      </c>
      <c r="F1464" t="s">
        <v>131</v>
      </c>
      <c r="G1464" t="s">
        <v>132</v>
      </c>
      <c r="I1464" s="22">
        <v>42587</v>
      </c>
      <c r="J1464" s="22">
        <v>42594</v>
      </c>
      <c r="L1464" s="21">
        <v>1</v>
      </c>
      <c r="P1464">
        <v>38</v>
      </c>
      <c r="T1464" s="2">
        <v>5.0000000000000001E-3</v>
      </c>
      <c r="U1464" s="22">
        <v>42429</v>
      </c>
      <c r="V1464" s="7" t="str">
        <f t="shared" ca="1" si="44"/>
        <v>http://keyinvest-de.ubs.com/DE/Showpage.aspx?pageID=5&amp;wkn=UT67ZN</v>
      </c>
      <c r="W1464" s="7" t="str">
        <f t="shared" ca="1" si="45"/>
        <v>DEUT67ZN=UBSF</v>
      </c>
    </row>
    <row r="1465" spans="1:23">
      <c r="A1465" s="7" t="s">
        <v>18</v>
      </c>
      <c r="B1465" s="7" t="s">
        <v>37</v>
      </c>
      <c r="C1465" t="s">
        <v>1760</v>
      </c>
      <c r="D1465" t="s">
        <v>103</v>
      </c>
      <c r="E1465">
        <v>38.4</v>
      </c>
      <c r="F1465" t="s">
        <v>131</v>
      </c>
      <c r="G1465" t="s">
        <v>132</v>
      </c>
      <c r="I1465" s="22">
        <v>42797</v>
      </c>
      <c r="J1465" s="22">
        <v>42804</v>
      </c>
      <c r="L1465" s="21">
        <v>1</v>
      </c>
      <c r="P1465">
        <v>38</v>
      </c>
      <c r="T1465" s="2">
        <v>0.01</v>
      </c>
      <c r="U1465" s="22">
        <v>42429</v>
      </c>
      <c r="V1465" s="7" t="str">
        <f t="shared" ca="1" si="44"/>
        <v>http://keyinvest-de.ubs.com/DE/Showpage.aspx?pageID=5&amp;wkn=UT7H53</v>
      </c>
      <c r="W1465" s="7" t="str">
        <f t="shared" ca="1" si="45"/>
        <v>DEUT7H53=UBSF</v>
      </c>
    </row>
    <row r="1466" spans="1:23">
      <c r="A1466" s="7" t="s">
        <v>18</v>
      </c>
      <c r="B1466" s="7" t="s">
        <v>37</v>
      </c>
      <c r="C1466" t="s">
        <v>1761</v>
      </c>
      <c r="D1466" t="s">
        <v>103</v>
      </c>
      <c r="E1466">
        <v>38.4</v>
      </c>
      <c r="F1466" t="s">
        <v>131</v>
      </c>
      <c r="G1466" t="s">
        <v>132</v>
      </c>
      <c r="I1466" s="22">
        <v>42888</v>
      </c>
      <c r="J1466" s="22">
        <v>42895</v>
      </c>
      <c r="L1466" s="21">
        <v>1</v>
      </c>
      <c r="P1466">
        <v>38</v>
      </c>
      <c r="T1466" s="2">
        <v>0.01</v>
      </c>
      <c r="U1466" s="22">
        <v>42429</v>
      </c>
      <c r="V1466" s="7" t="str">
        <f t="shared" ca="1" si="44"/>
        <v>http://keyinvest-de.ubs.com/DE/Showpage.aspx?pageID=5&amp;wkn=UT7H4R</v>
      </c>
      <c r="W1466" s="7" t="str">
        <f t="shared" ca="1" si="45"/>
        <v>DEUT7H4R=UBSF</v>
      </c>
    </row>
    <row r="1467" spans="1:23">
      <c r="A1467" s="7" t="s">
        <v>18</v>
      </c>
      <c r="B1467" s="7" t="s">
        <v>37</v>
      </c>
      <c r="C1467" t="s">
        <v>768</v>
      </c>
      <c r="D1467" t="s">
        <v>173</v>
      </c>
      <c r="E1467">
        <v>16.3</v>
      </c>
      <c r="F1467" t="s">
        <v>156</v>
      </c>
      <c r="G1467" t="s">
        <v>162</v>
      </c>
      <c r="I1467" s="22">
        <v>42552</v>
      </c>
      <c r="J1467" s="22">
        <v>42559</v>
      </c>
      <c r="L1467" s="21">
        <v>1</v>
      </c>
      <c r="P1467">
        <v>15</v>
      </c>
      <c r="T1467" s="2">
        <v>5.0000000000000001E-3</v>
      </c>
      <c r="U1467" s="22">
        <v>42429</v>
      </c>
      <c r="V1467" s="7" t="str">
        <f t="shared" ca="1" si="44"/>
        <v>http://keyinvest-de.ubs.com/DE/Showpage.aspx?pageID=5&amp;wkn=UT69DR</v>
      </c>
      <c r="W1467" s="7" t="str">
        <f t="shared" ca="1" si="45"/>
        <v>DEUT69DR=UBSF</v>
      </c>
    </row>
    <row r="1468" spans="1:23">
      <c r="A1468" s="7" t="s">
        <v>18</v>
      </c>
      <c r="B1468" s="7" t="s">
        <v>37</v>
      </c>
      <c r="C1468" t="s">
        <v>769</v>
      </c>
      <c r="D1468" t="s">
        <v>173</v>
      </c>
      <c r="E1468">
        <v>16.3</v>
      </c>
      <c r="F1468" t="s">
        <v>156</v>
      </c>
      <c r="G1468" t="s">
        <v>162</v>
      </c>
      <c r="I1468" s="22">
        <v>42769</v>
      </c>
      <c r="J1468" s="22">
        <v>42776</v>
      </c>
      <c r="L1468" s="21">
        <v>1</v>
      </c>
      <c r="P1468">
        <v>15</v>
      </c>
      <c r="T1468" s="2">
        <v>0.01</v>
      </c>
      <c r="U1468" s="22">
        <v>42429</v>
      </c>
      <c r="V1468" s="7" t="str">
        <f t="shared" ca="1" si="44"/>
        <v>http://keyinvest-de.ubs.com/DE/Showpage.aspx?pageID=5&amp;wkn=UT7MSZ</v>
      </c>
      <c r="W1468" s="7" t="str">
        <f t="shared" ca="1" si="45"/>
        <v>DEUT7MSZ=UBSF</v>
      </c>
    </row>
    <row r="1469" spans="1:23">
      <c r="A1469" s="7" t="s">
        <v>18</v>
      </c>
      <c r="B1469" s="7" t="s">
        <v>37</v>
      </c>
      <c r="C1469" t="s">
        <v>770</v>
      </c>
      <c r="D1469" t="s">
        <v>173</v>
      </c>
      <c r="E1469">
        <v>16.3</v>
      </c>
      <c r="F1469" t="s">
        <v>156</v>
      </c>
      <c r="G1469" t="s">
        <v>162</v>
      </c>
      <c r="H1469" s="21"/>
      <c r="I1469" s="22">
        <v>42832</v>
      </c>
      <c r="J1469" s="22">
        <v>42843</v>
      </c>
      <c r="L1469" s="21">
        <v>1</v>
      </c>
      <c r="M1469" s="21"/>
      <c r="P1469">
        <v>12.5</v>
      </c>
      <c r="T1469" s="2">
        <v>0.01</v>
      </c>
      <c r="U1469" s="22">
        <v>42429</v>
      </c>
      <c r="V1469" s="7" t="str">
        <f t="shared" ca="1" si="44"/>
        <v>http://keyinvest-de.ubs.com/DE/Showpage.aspx?pageID=5&amp;wkn=UT69E3</v>
      </c>
      <c r="W1469" s="7" t="str">
        <f t="shared" ca="1" si="45"/>
        <v>DEUT69E3=UBSF</v>
      </c>
    </row>
    <row r="1470" spans="1:23">
      <c r="A1470" s="7" t="s">
        <v>18</v>
      </c>
      <c r="B1470" s="7" t="s">
        <v>37</v>
      </c>
      <c r="C1470" t="s">
        <v>771</v>
      </c>
      <c r="D1470" t="s">
        <v>173</v>
      </c>
      <c r="E1470">
        <v>16.3</v>
      </c>
      <c r="F1470" t="s">
        <v>156</v>
      </c>
      <c r="G1470" t="s">
        <v>162</v>
      </c>
      <c r="H1470" s="21"/>
      <c r="I1470" s="22">
        <v>42832</v>
      </c>
      <c r="J1470" s="22">
        <v>42843</v>
      </c>
      <c r="L1470" s="21">
        <v>1</v>
      </c>
      <c r="M1470" s="21"/>
      <c r="P1470">
        <v>17</v>
      </c>
      <c r="T1470" s="2">
        <v>0.01</v>
      </c>
      <c r="U1470" s="22">
        <v>42429</v>
      </c>
      <c r="V1470" s="7" t="str">
        <f t="shared" ca="1" si="44"/>
        <v>http://keyinvest-de.ubs.com/DE/Showpage.aspx?pageID=5&amp;wkn=UT7J21</v>
      </c>
      <c r="W1470" s="7" t="str">
        <f t="shared" ca="1" si="45"/>
        <v>DEUT7J21=UBSF</v>
      </c>
    </row>
    <row r="1471" spans="1:23">
      <c r="A1471" s="7" t="s">
        <v>18</v>
      </c>
      <c r="B1471" s="7" t="s">
        <v>37</v>
      </c>
      <c r="C1471" t="s">
        <v>1238</v>
      </c>
      <c r="D1471" t="s">
        <v>173</v>
      </c>
      <c r="E1471">
        <v>14.4</v>
      </c>
      <c r="F1471" t="s">
        <v>156</v>
      </c>
      <c r="G1471" t="s">
        <v>162</v>
      </c>
      <c r="H1471" s="21"/>
      <c r="I1471" s="22">
        <v>42552</v>
      </c>
      <c r="J1471" s="22">
        <v>42559</v>
      </c>
      <c r="L1471" s="21">
        <v>1</v>
      </c>
      <c r="M1471" s="21"/>
      <c r="P1471">
        <v>14</v>
      </c>
      <c r="T1471" s="2">
        <v>5.0000000000000001E-3</v>
      </c>
      <c r="U1471" s="22">
        <v>42429</v>
      </c>
      <c r="V1471" s="7" t="str">
        <f t="shared" ca="1" si="44"/>
        <v>http://keyinvest-de.ubs.com/DE/Showpage.aspx?pageID=5&amp;wkn=UT7VKA</v>
      </c>
      <c r="W1471" s="7" t="str">
        <f t="shared" ca="1" si="45"/>
        <v>DEUT7VKA=UBSF</v>
      </c>
    </row>
    <row r="1472" spans="1:23">
      <c r="A1472" s="7" t="s">
        <v>18</v>
      </c>
      <c r="B1472" s="7" t="s">
        <v>37</v>
      </c>
      <c r="C1472" t="s">
        <v>1239</v>
      </c>
      <c r="D1472" t="s">
        <v>173</v>
      </c>
      <c r="E1472">
        <v>14.4</v>
      </c>
      <c r="F1472" t="s">
        <v>156</v>
      </c>
      <c r="G1472" t="s">
        <v>162</v>
      </c>
      <c r="H1472" s="21"/>
      <c r="I1472" s="22">
        <v>42769</v>
      </c>
      <c r="J1472" s="22">
        <v>42776</v>
      </c>
      <c r="L1472" s="21">
        <v>1</v>
      </c>
      <c r="M1472" s="21"/>
      <c r="P1472">
        <v>14</v>
      </c>
      <c r="T1472" s="2">
        <v>0.01</v>
      </c>
      <c r="U1472" s="22">
        <v>42429</v>
      </c>
      <c r="V1472" s="7" t="str">
        <f t="shared" ca="1" si="44"/>
        <v>http://keyinvest-de.ubs.com/DE/Showpage.aspx?pageID=5&amp;wkn=UT7VN7</v>
      </c>
      <c r="W1472" s="7" t="str">
        <f t="shared" ca="1" si="45"/>
        <v>DEUT7VN7=UBSF</v>
      </c>
    </row>
    <row r="1473" spans="1:23">
      <c r="A1473" s="7" t="s">
        <v>18</v>
      </c>
      <c r="B1473" s="7" t="s">
        <v>37</v>
      </c>
      <c r="C1473" t="s">
        <v>1240</v>
      </c>
      <c r="D1473" t="s">
        <v>173</v>
      </c>
      <c r="E1473">
        <v>14.4</v>
      </c>
      <c r="F1473" t="s">
        <v>156</v>
      </c>
      <c r="G1473" t="s">
        <v>162</v>
      </c>
      <c r="H1473" s="21"/>
      <c r="I1473" s="22">
        <v>42832</v>
      </c>
      <c r="J1473" s="22">
        <v>42843</v>
      </c>
      <c r="L1473" s="21">
        <v>1</v>
      </c>
      <c r="M1473" s="21"/>
      <c r="P1473">
        <v>14.5</v>
      </c>
      <c r="T1473" s="2">
        <v>0.01</v>
      </c>
      <c r="U1473" s="22">
        <v>42429</v>
      </c>
      <c r="V1473" s="7" t="str">
        <f t="shared" ca="1" si="44"/>
        <v>http://keyinvest-de.ubs.com/DE/Showpage.aspx?pageID=5&amp;wkn=UT7D25</v>
      </c>
      <c r="W1473" s="7" t="str">
        <f t="shared" ca="1" si="45"/>
        <v>DEUT7D25=UBSF</v>
      </c>
    </row>
    <row r="1474" spans="1:23">
      <c r="A1474" s="7" t="s">
        <v>18</v>
      </c>
      <c r="B1474" s="7" t="s">
        <v>37</v>
      </c>
      <c r="C1474" t="s">
        <v>788</v>
      </c>
      <c r="D1474" t="s">
        <v>178</v>
      </c>
      <c r="E1474">
        <v>50.8</v>
      </c>
      <c r="F1474" t="s">
        <v>169</v>
      </c>
      <c r="G1474" t="s">
        <v>181</v>
      </c>
      <c r="H1474" s="21"/>
      <c r="I1474" s="22">
        <v>42552</v>
      </c>
      <c r="J1474" s="22">
        <v>42559</v>
      </c>
      <c r="L1474" s="21">
        <v>1</v>
      </c>
      <c r="M1474" s="21"/>
      <c r="P1474">
        <v>45</v>
      </c>
      <c r="T1474" s="2">
        <v>5.0000000000000001E-3</v>
      </c>
      <c r="U1474" s="22">
        <v>42429</v>
      </c>
      <c r="V1474" s="7" t="str">
        <f t="shared" ref="V1474:V1537" ca="1" si="46">"http://keyinvest-de.ubs.com/DE/Showpage.aspx?pageID=5&amp;wkn="&amp;C1474</f>
        <v>http://keyinvest-de.ubs.com/DE/Showpage.aspx?pageID=5&amp;wkn=UT7J07</v>
      </c>
      <c r="W1474" s="7" t="str">
        <f t="shared" ref="W1474:W1537" ca="1" si="47">"DE"&amp;C1474&amp;"=UBSF"</f>
        <v>DEUT7J07=UBSF</v>
      </c>
    </row>
    <row r="1475" spans="1:23">
      <c r="A1475" s="7" t="s">
        <v>18</v>
      </c>
      <c r="B1475" s="7" t="s">
        <v>37</v>
      </c>
      <c r="C1475" t="s">
        <v>789</v>
      </c>
      <c r="D1475" t="s">
        <v>178</v>
      </c>
      <c r="E1475">
        <v>50.8</v>
      </c>
      <c r="F1475" t="s">
        <v>169</v>
      </c>
      <c r="G1475" t="s">
        <v>181</v>
      </c>
      <c r="H1475" s="21"/>
      <c r="I1475" s="22">
        <v>42769</v>
      </c>
      <c r="J1475" s="22">
        <v>42776</v>
      </c>
      <c r="L1475" s="21">
        <v>1</v>
      </c>
      <c r="M1475" s="21"/>
      <c r="P1475">
        <v>45</v>
      </c>
      <c r="Q1475" s="21"/>
      <c r="T1475" s="2">
        <v>0.01</v>
      </c>
      <c r="U1475" s="22">
        <v>42429</v>
      </c>
      <c r="V1475" s="7" t="str">
        <f t="shared" ca="1" si="46"/>
        <v>http://keyinvest-de.ubs.com/DE/Showpage.aspx?pageID=5&amp;wkn=UT652Y</v>
      </c>
      <c r="W1475" s="7" t="str">
        <f t="shared" ca="1" si="47"/>
        <v>DEUT652Y=UBSF</v>
      </c>
    </row>
    <row r="1476" spans="1:23">
      <c r="A1476" s="7" t="s">
        <v>18</v>
      </c>
      <c r="B1476" s="7" t="s">
        <v>37</v>
      </c>
      <c r="C1476" t="s">
        <v>790</v>
      </c>
      <c r="D1476" t="s">
        <v>178</v>
      </c>
      <c r="E1476">
        <v>50.8</v>
      </c>
      <c r="F1476" t="s">
        <v>169</v>
      </c>
      <c r="G1476" t="s">
        <v>181</v>
      </c>
      <c r="H1476" s="21"/>
      <c r="I1476" s="22">
        <v>42832</v>
      </c>
      <c r="J1476" s="22">
        <v>42843</v>
      </c>
      <c r="L1476" s="21">
        <v>1</v>
      </c>
      <c r="M1476" s="21"/>
      <c r="P1476">
        <v>40</v>
      </c>
      <c r="Q1476" s="21"/>
      <c r="T1476" s="2">
        <v>0.01</v>
      </c>
      <c r="U1476" s="22">
        <v>42429</v>
      </c>
      <c r="V1476" s="7" t="str">
        <f t="shared" ca="1" si="46"/>
        <v>http://keyinvest-de.ubs.com/DE/Showpage.aspx?pageID=5&amp;wkn=UT6Z9G</v>
      </c>
      <c r="W1476" s="7" t="str">
        <f t="shared" ca="1" si="47"/>
        <v>DEUT6Z9G=UBSF</v>
      </c>
    </row>
    <row r="1477" spans="1:23">
      <c r="A1477" s="7" t="s">
        <v>18</v>
      </c>
      <c r="B1477" s="7" t="s">
        <v>37</v>
      </c>
      <c r="C1477" t="s">
        <v>791</v>
      </c>
      <c r="D1477" t="s">
        <v>178</v>
      </c>
      <c r="E1477">
        <v>50.8</v>
      </c>
      <c r="F1477" t="s">
        <v>169</v>
      </c>
      <c r="G1477" t="s">
        <v>181</v>
      </c>
      <c r="H1477" s="21"/>
      <c r="I1477" s="22">
        <v>42832</v>
      </c>
      <c r="J1477" s="22">
        <v>42843</v>
      </c>
      <c r="L1477" s="21">
        <v>1</v>
      </c>
      <c r="M1477" s="21"/>
      <c r="P1477">
        <v>50</v>
      </c>
      <c r="Q1477" s="21"/>
      <c r="T1477" s="2">
        <v>0.01</v>
      </c>
      <c r="U1477" s="22">
        <v>42429</v>
      </c>
      <c r="V1477" s="7" t="str">
        <f t="shared" ca="1" si="46"/>
        <v>http://keyinvest-de.ubs.com/DE/Showpage.aspx?pageID=5&amp;wkn=UT60A4</v>
      </c>
      <c r="W1477" s="7" t="str">
        <f t="shared" ca="1" si="47"/>
        <v>DEUT60A4=UBSF</v>
      </c>
    </row>
    <row r="1478" spans="1:23">
      <c r="A1478" s="7" t="s">
        <v>18</v>
      </c>
      <c r="B1478" s="7" t="s">
        <v>37</v>
      </c>
      <c r="C1478" t="s">
        <v>1243</v>
      </c>
      <c r="D1478" t="s">
        <v>178</v>
      </c>
      <c r="E1478">
        <v>45.5</v>
      </c>
      <c r="F1478" t="s">
        <v>169</v>
      </c>
      <c r="G1478" t="s">
        <v>181</v>
      </c>
      <c r="I1478" s="22">
        <v>42552</v>
      </c>
      <c r="J1478" s="22">
        <v>42559</v>
      </c>
      <c r="L1478" s="21">
        <v>1</v>
      </c>
      <c r="P1478">
        <v>38</v>
      </c>
      <c r="T1478" s="2">
        <v>5.0000000000000001E-3</v>
      </c>
      <c r="U1478" s="22">
        <v>42429</v>
      </c>
      <c r="V1478" s="7" t="str">
        <f t="shared" ca="1" si="46"/>
        <v>http://keyinvest-de.ubs.com/DE/Showpage.aspx?pageID=5&amp;wkn=UT7VMV</v>
      </c>
      <c r="W1478" s="7" t="str">
        <f t="shared" ca="1" si="47"/>
        <v>DEUT7VMV=UBSF</v>
      </c>
    </row>
    <row r="1479" spans="1:23">
      <c r="A1479" s="7" t="s">
        <v>18</v>
      </c>
      <c r="B1479" s="7" t="s">
        <v>37</v>
      </c>
      <c r="C1479" t="s">
        <v>1244</v>
      </c>
      <c r="D1479" t="s">
        <v>178</v>
      </c>
      <c r="E1479">
        <v>45.5</v>
      </c>
      <c r="F1479" t="s">
        <v>169</v>
      </c>
      <c r="G1479" t="s">
        <v>181</v>
      </c>
      <c r="I1479" s="22">
        <v>42769</v>
      </c>
      <c r="J1479" s="22">
        <v>42776</v>
      </c>
      <c r="L1479" s="21">
        <v>1</v>
      </c>
      <c r="P1479">
        <v>45</v>
      </c>
      <c r="T1479" s="2">
        <v>0.01</v>
      </c>
      <c r="U1479" s="22">
        <v>42429</v>
      </c>
      <c r="V1479" s="7" t="str">
        <f t="shared" ca="1" si="46"/>
        <v>http://keyinvest-de.ubs.com/DE/Showpage.aspx?pageID=5&amp;wkn=UT6VH8</v>
      </c>
      <c r="W1479" s="7" t="str">
        <f t="shared" ca="1" si="47"/>
        <v>DEUT6VH8=UBSF</v>
      </c>
    </row>
    <row r="1480" spans="1:23">
      <c r="A1480" s="7" t="s">
        <v>18</v>
      </c>
      <c r="B1480" s="7" t="s">
        <v>37</v>
      </c>
      <c r="C1480" t="s">
        <v>772</v>
      </c>
      <c r="D1480" t="s">
        <v>174</v>
      </c>
      <c r="E1480">
        <v>94.3</v>
      </c>
      <c r="F1480" t="s">
        <v>157</v>
      </c>
      <c r="G1480" t="s">
        <v>163</v>
      </c>
      <c r="I1480" s="22">
        <v>42552</v>
      </c>
      <c r="J1480" s="22">
        <v>42559</v>
      </c>
      <c r="L1480" s="21">
        <v>1</v>
      </c>
      <c r="P1480">
        <v>90</v>
      </c>
      <c r="T1480" s="2">
        <v>5.0000000000000001E-3</v>
      </c>
      <c r="U1480" s="22">
        <v>42429</v>
      </c>
      <c r="V1480" s="7" t="str">
        <f t="shared" ca="1" si="46"/>
        <v>http://keyinvest-de.ubs.com/DE/Showpage.aspx?pageID=5&amp;wkn=UT6UT0</v>
      </c>
      <c r="W1480" s="7" t="str">
        <f t="shared" ca="1" si="47"/>
        <v>DEUT6UT0=UBSF</v>
      </c>
    </row>
    <row r="1481" spans="1:23">
      <c r="A1481" s="7" t="s">
        <v>18</v>
      </c>
      <c r="B1481" s="7" t="s">
        <v>37</v>
      </c>
      <c r="C1481" t="s">
        <v>773</v>
      </c>
      <c r="D1481" t="s">
        <v>174</v>
      </c>
      <c r="E1481">
        <v>94.3</v>
      </c>
      <c r="F1481" t="s">
        <v>157</v>
      </c>
      <c r="G1481" t="s">
        <v>163</v>
      </c>
      <c r="I1481" s="22">
        <v>42769</v>
      </c>
      <c r="J1481" s="22">
        <v>42776</v>
      </c>
      <c r="L1481" s="21">
        <v>1</v>
      </c>
      <c r="P1481">
        <v>90</v>
      </c>
      <c r="T1481" s="2">
        <v>0.01</v>
      </c>
      <c r="U1481" s="22">
        <v>42429</v>
      </c>
      <c r="V1481" s="7" t="str">
        <f t="shared" ca="1" si="46"/>
        <v>http://keyinvest-de.ubs.com/DE/Showpage.aspx?pageID=5&amp;wkn=UT6UDL</v>
      </c>
      <c r="W1481" s="7" t="str">
        <f t="shared" ca="1" si="47"/>
        <v>DEUT6UDL=UBSF</v>
      </c>
    </row>
    <row r="1482" spans="1:23">
      <c r="A1482" s="7" t="s">
        <v>18</v>
      </c>
      <c r="B1482" s="7" t="s">
        <v>37</v>
      </c>
      <c r="C1482" t="s">
        <v>774</v>
      </c>
      <c r="D1482" t="s">
        <v>174</v>
      </c>
      <c r="E1482">
        <v>94.3</v>
      </c>
      <c r="F1482" t="s">
        <v>157</v>
      </c>
      <c r="G1482" t="s">
        <v>163</v>
      </c>
      <c r="I1482" s="22">
        <v>42832</v>
      </c>
      <c r="J1482" s="22">
        <v>42843</v>
      </c>
      <c r="L1482" s="21">
        <v>1</v>
      </c>
      <c r="P1482">
        <v>75</v>
      </c>
      <c r="T1482" s="2">
        <v>0.01</v>
      </c>
      <c r="U1482" s="22">
        <v>42429</v>
      </c>
      <c r="V1482" s="7" t="str">
        <f t="shared" ca="1" si="46"/>
        <v>http://keyinvest-de.ubs.com/DE/Showpage.aspx?pageID=5&amp;wkn=UT7RZT</v>
      </c>
      <c r="W1482" s="7" t="str">
        <f t="shared" ca="1" si="47"/>
        <v>DEUT7RZT=UBSF</v>
      </c>
    </row>
    <row r="1483" spans="1:23">
      <c r="A1483" s="7" t="s">
        <v>18</v>
      </c>
      <c r="B1483" s="7" t="s">
        <v>37</v>
      </c>
      <c r="C1483" t="s">
        <v>775</v>
      </c>
      <c r="D1483" t="s">
        <v>174</v>
      </c>
      <c r="E1483">
        <v>94.3</v>
      </c>
      <c r="F1483" t="s">
        <v>157</v>
      </c>
      <c r="G1483" t="s">
        <v>163</v>
      </c>
      <c r="I1483" s="22">
        <v>42832</v>
      </c>
      <c r="J1483" s="22">
        <v>42843</v>
      </c>
      <c r="L1483" s="21">
        <v>1</v>
      </c>
      <c r="P1483">
        <v>95</v>
      </c>
      <c r="T1483" s="2">
        <v>0.01</v>
      </c>
      <c r="U1483" s="22">
        <v>42429</v>
      </c>
      <c r="V1483" s="7" t="str">
        <f t="shared" ca="1" si="46"/>
        <v>http://keyinvest-de.ubs.com/DE/Showpage.aspx?pageID=5&amp;wkn=UT6YXF</v>
      </c>
      <c r="W1483" s="7" t="str">
        <f t="shared" ca="1" si="47"/>
        <v>DEUT6YXF=UBSF</v>
      </c>
    </row>
    <row r="1484" spans="1:23">
      <c r="A1484" s="7" t="s">
        <v>18</v>
      </c>
      <c r="B1484" s="7" t="s">
        <v>37</v>
      </c>
      <c r="C1484" t="s">
        <v>1762</v>
      </c>
      <c r="D1484" t="s">
        <v>174</v>
      </c>
      <c r="E1484">
        <v>79.099999999999994</v>
      </c>
      <c r="F1484" t="s">
        <v>157</v>
      </c>
      <c r="G1484" t="s">
        <v>163</v>
      </c>
      <c r="I1484" s="22">
        <v>42587</v>
      </c>
      <c r="J1484" s="22">
        <v>42594</v>
      </c>
      <c r="L1484" s="21">
        <v>1</v>
      </c>
      <c r="P1484">
        <v>80</v>
      </c>
      <c r="T1484" s="2">
        <v>5.0000000000000001E-3</v>
      </c>
      <c r="U1484" s="22">
        <v>42429</v>
      </c>
      <c r="V1484" s="7" t="str">
        <f t="shared" ca="1" si="46"/>
        <v>http://keyinvest-de.ubs.com/DE/Showpage.aspx?pageID=5&amp;wkn=UT7GT3</v>
      </c>
      <c r="W1484" s="7" t="str">
        <f t="shared" ca="1" si="47"/>
        <v>DEUT7GT3=UBSF</v>
      </c>
    </row>
    <row r="1485" spans="1:23">
      <c r="A1485" s="7" t="s">
        <v>18</v>
      </c>
      <c r="B1485" s="7" t="s">
        <v>37</v>
      </c>
      <c r="C1485" t="s">
        <v>1763</v>
      </c>
      <c r="D1485" t="s">
        <v>174</v>
      </c>
      <c r="E1485">
        <v>79.099999999999994</v>
      </c>
      <c r="F1485" t="s">
        <v>157</v>
      </c>
      <c r="G1485" t="s">
        <v>163</v>
      </c>
      <c r="I1485" s="22">
        <v>42797</v>
      </c>
      <c r="J1485" s="22">
        <v>42804</v>
      </c>
      <c r="L1485" s="21">
        <v>1</v>
      </c>
      <c r="P1485">
        <v>80</v>
      </c>
      <c r="T1485" s="2">
        <v>0.01</v>
      </c>
      <c r="U1485" s="22">
        <v>42429</v>
      </c>
      <c r="V1485" s="7" t="str">
        <f t="shared" ca="1" si="46"/>
        <v>http://keyinvest-de.ubs.com/DE/Showpage.aspx?pageID=5&amp;wkn=UT6R1L</v>
      </c>
      <c r="W1485" s="7" t="str">
        <f t="shared" ca="1" si="47"/>
        <v>DEUT6R1L=UBSF</v>
      </c>
    </row>
    <row r="1486" spans="1:23">
      <c r="A1486" s="7" t="s">
        <v>18</v>
      </c>
      <c r="B1486" s="7" t="s">
        <v>37</v>
      </c>
      <c r="C1486" t="s">
        <v>1764</v>
      </c>
      <c r="D1486" t="s">
        <v>174</v>
      </c>
      <c r="E1486">
        <v>79.099999999999994</v>
      </c>
      <c r="F1486" t="s">
        <v>157</v>
      </c>
      <c r="G1486" t="s">
        <v>163</v>
      </c>
      <c r="H1486" s="21"/>
      <c r="I1486" s="22">
        <v>42888</v>
      </c>
      <c r="J1486" s="22">
        <v>42895</v>
      </c>
      <c r="L1486" s="21">
        <v>1</v>
      </c>
      <c r="M1486" s="21"/>
      <c r="P1486">
        <v>80</v>
      </c>
      <c r="T1486" s="2">
        <v>0.01</v>
      </c>
      <c r="U1486" s="22">
        <v>42429</v>
      </c>
      <c r="V1486" s="7" t="str">
        <f t="shared" ca="1" si="46"/>
        <v>http://keyinvest-de.ubs.com/DE/Showpage.aspx?pageID=5&amp;wkn=UT7SVD</v>
      </c>
      <c r="W1486" s="7" t="str">
        <f t="shared" ca="1" si="47"/>
        <v>DEUT7SVD=UBSF</v>
      </c>
    </row>
    <row r="1487" spans="1:23">
      <c r="A1487" s="7" t="s">
        <v>18</v>
      </c>
      <c r="B1487" s="7" t="s">
        <v>37</v>
      </c>
      <c r="C1487" t="s">
        <v>1789</v>
      </c>
      <c r="D1487" t="s">
        <v>1795</v>
      </c>
      <c r="E1487">
        <v>8.9</v>
      </c>
      <c r="F1487" t="s">
        <v>1793</v>
      </c>
      <c r="G1487" t="s">
        <v>1797</v>
      </c>
      <c r="H1487" s="21"/>
      <c r="I1487" s="22">
        <v>42587</v>
      </c>
      <c r="J1487" s="22">
        <v>42594</v>
      </c>
      <c r="L1487" s="21">
        <v>1</v>
      </c>
      <c r="M1487" s="21"/>
      <c r="P1487">
        <v>9</v>
      </c>
      <c r="T1487" s="2">
        <v>5.0000000000000001E-3</v>
      </c>
      <c r="U1487" s="22">
        <v>42429</v>
      </c>
      <c r="V1487" s="7" t="str">
        <f t="shared" ca="1" si="46"/>
        <v>http://keyinvest-de.ubs.com/DE/Showpage.aspx?pageID=5&amp;wkn=UT7H0G</v>
      </c>
      <c r="W1487" s="7" t="str">
        <f t="shared" ca="1" si="47"/>
        <v>DEUT7H0G=UBSF</v>
      </c>
    </row>
    <row r="1488" spans="1:23">
      <c r="A1488" s="7" t="s">
        <v>18</v>
      </c>
      <c r="B1488" s="7" t="s">
        <v>37</v>
      </c>
      <c r="C1488" t="s">
        <v>1790</v>
      </c>
      <c r="D1488" t="s">
        <v>1795</v>
      </c>
      <c r="E1488">
        <v>8.9</v>
      </c>
      <c r="F1488" t="s">
        <v>1793</v>
      </c>
      <c r="G1488" t="s">
        <v>1797</v>
      </c>
      <c r="H1488" s="21"/>
      <c r="I1488" s="22">
        <v>42797</v>
      </c>
      <c r="J1488" s="22">
        <v>42804</v>
      </c>
      <c r="L1488" s="21">
        <v>1</v>
      </c>
      <c r="M1488" s="21"/>
      <c r="P1488">
        <v>9</v>
      </c>
      <c r="T1488" s="2">
        <v>0.01</v>
      </c>
      <c r="U1488" s="22">
        <v>42429</v>
      </c>
      <c r="V1488" s="7" t="str">
        <f t="shared" ca="1" si="46"/>
        <v>http://keyinvest-de.ubs.com/DE/Showpage.aspx?pageID=5&amp;wkn=UT7JLG</v>
      </c>
      <c r="W1488" s="7" t="str">
        <f t="shared" ca="1" si="47"/>
        <v>DEUT7JLG=UBSF</v>
      </c>
    </row>
    <row r="1489" spans="1:23">
      <c r="A1489" s="7" t="s">
        <v>18</v>
      </c>
      <c r="B1489" s="7" t="s">
        <v>37</v>
      </c>
      <c r="C1489" t="s">
        <v>1791</v>
      </c>
      <c r="D1489" t="s">
        <v>1795</v>
      </c>
      <c r="E1489">
        <v>8.9</v>
      </c>
      <c r="F1489" t="s">
        <v>1793</v>
      </c>
      <c r="G1489" t="s">
        <v>1797</v>
      </c>
      <c r="H1489" s="21"/>
      <c r="I1489" s="22">
        <v>42888</v>
      </c>
      <c r="J1489" s="22">
        <v>42895</v>
      </c>
      <c r="L1489" s="21">
        <v>1</v>
      </c>
      <c r="M1489" s="21"/>
      <c r="P1489">
        <v>9</v>
      </c>
      <c r="Q1489" s="21"/>
      <c r="T1489" s="2">
        <v>0.01</v>
      </c>
      <c r="U1489" s="22">
        <v>42429</v>
      </c>
      <c r="V1489" s="7" t="str">
        <f t="shared" ca="1" si="46"/>
        <v>http://keyinvest-de.ubs.com/DE/Showpage.aspx?pageID=5&amp;wkn=UT6YCE</v>
      </c>
      <c r="W1489" s="7" t="str">
        <f t="shared" ca="1" si="47"/>
        <v>DEUT6YCE=UBSF</v>
      </c>
    </row>
    <row r="1490" spans="1:23">
      <c r="A1490" s="7" t="s">
        <v>18</v>
      </c>
      <c r="B1490" s="7" t="s">
        <v>37</v>
      </c>
      <c r="C1490" t="s">
        <v>724</v>
      </c>
      <c r="D1490" t="s">
        <v>105</v>
      </c>
      <c r="E1490">
        <v>21.3</v>
      </c>
      <c r="F1490" t="s">
        <v>135</v>
      </c>
      <c r="G1490" t="s">
        <v>136</v>
      </c>
      <c r="H1490" s="21"/>
      <c r="I1490" s="22">
        <v>42552</v>
      </c>
      <c r="J1490" s="22">
        <v>42559</v>
      </c>
      <c r="L1490" s="21">
        <v>1</v>
      </c>
      <c r="M1490" s="21"/>
      <c r="P1490">
        <v>20</v>
      </c>
      <c r="Q1490" s="21"/>
      <c r="T1490" s="2">
        <v>5.0000000000000001E-3</v>
      </c>
      <c r="U1490" s="22">
        <v>42429</v>
      </c>
      <c r="V1490" s="7" t="str">
        <f t="shared" ca="1" si="46"/>
        <v>http://keyinvest-de.ubs.com/DE/Showpage.aspx?pageID=5&amp;wkn=UT6YW5</v>
      </c>
      <c r="W1490" s="7" t="str">
        <f t="shared" ca="1" si="47"/>
        <v>DEUT6YW5=UBSF</v>
      </c>
    </row>
    <row r="1491" spans="1:23">
      <c r="A1491" s="7" t="s">
        <v>18</v>
      </c>
      <c r="B1491" s="7" t="s">
        <v>37</v>
      </c>
      <c r="C1491" t="s">
        <v>725</v>
      </c>
      <c r="D1491" t="s">
        <v>105</v>
      </c>
      <c r="E1491">
        <v>21.3</v>
      </c>
      <c r="F1491" t="s">
        <v>135</v>
      </c>
      <c r="G1491" t="s">
        <v>136</v>
      </c>
      <c r="H1491" s="21"/>
      <c r="I1491" s="22">
        <v>42769</v>
      </c>
      <c r="J1491" s="22">
        <v>42776</v>
      </c>
      <c r="L1491" s="21">
        <v>1</v>
      </c>
      <c r="M1491" s="21"/>
      <c r="P1491">
        <v>20</v>
      </c>
      <c r="Q1491" s="21"/>
      <c r="T1491" s="2">
        <v>0.01</v>
      </c>
      <c r="U1491" s="22">
        <v>42429</v>
      </c>
      <c r="V1491" s="7" t="str">
        <f t="shared" ca="1" si="46"/>
        <v>http://keyinvest-de.ubs.com/DE/Showpage.aspx?pageID=5&amp;wkn=UT6USJ</v>
      </c>
      <c r="W1491" s="7" t="str">
        <f t="shared" ca="1" si="47"/>
        <v>DEUT6USJ=UBSF</v>
      </c>
    </row>
    <row r="1492" spans="1:23">
      <c r="A1492" s="7" t="s">
        <v>18</v>
      </c>
      <c r="B1492" s="7" t="s">
        <v>37</v>
      </c>
      <c r="C1492" t="s">
        <v>726</v>
      </c>
      <c r="D1492" t="s">
        <v>105</v>
      </c>
      <c r="E1492">
        <v>21.3</v>
      </c>
      <c r="F1492" t="s">
        <v>135</v>
      </c>
      <c r="G1492" t="s">
        <v>136</v>
      </c>
      <c r="I1492" s="22">
        <v>42832</v>
      </c>
      <c r="J1492" s="22">
        <v>42843</v>
      </c>
      <c r="L1492" s="21">
        <v>1</v>
      </c>
      <c r="P1492">
        <v>16</v>
      </c>
      <c r="T1492" s="2">
        <v>0.01</v>
      </c>
      <c r="U1492" s="22">
        <v>42429</v>
      </c>
      <c r="V1492" s="7" t="str">
        <f t="shared" ca="1" si="46"/>
        <v>http://keyinvest-de.ubs.com/DE/Showpage.aspx?pageID=5&amp;wkn=UT7RXA</v>
      </c>
      <c r="W1492" s="7" t="str">
        <f t="shared" ca="1" si="47"/>
        <v>DEUT7RXA=UBSF</v>
      </c>
    </row>
    <row r="1493" spans="1:23">
      <c r="A1493" s="7" t="s">
        <v>18</v>
      </c>
      <c r="B1493" s="7" t="s">
        <v>37</v>
      </c>
      <c r="C1493" t="s">
        <v>727</v>
      </c>
      <c r="D1493" t="s">
        <v>105</v>
      </c>
      <c r="E1493">
        <v>21.3</v>
      </c>
      <c r="F1493" t="s">
        <v>135</v>
      </c>
      <c r="G1493" t="s">
        <v>136</v>
      </c>
      <c r="I1493" s="22">
        <v>42832</v>
      </c>
      <c r="J1493" s="22">
        <v>42843</v>
      </c>
      <c r="L1493" s="21">
        <v>1</v>
      </c>
      <c r="P1493">
        <v>20</v>
      </c>
      <c r="T1493" s="2">
        <v>0.01</v>
      </c>
      <c r="U1493" s="22">
        <v>42429</v>
      </c>
      <c r="V1493" s="7" t="str">
        <f t="shared" ca="1" si="46"/>
        <v>http://keyinvest-de.ubs.com/DE/Showpage.aspx?pageID=5&amp;wkn=UT6YVT</v>
      </c>
      <c r="W1493" s="7" t="str">
        <f t="shared" ca="1" si="47"/>
        <v>DEUT6YVT=UBSF</v>
      </c>
    </row>
    <row r="1494" spans="1:23">
      <c r="A1494" s="7" t="s">
        <v>18</v>
      </c>
      <c r="B1494" s="7" t="s">
        <v>37</v>
      </c>
      <c r="C1494" t="s">
        <v>1227</v>
      </c>
      <c r="D1494" t="s">
        <v>105</v>
      </c>
      <c r="E1494">
        <v>18.600000000000001</v>
      </c>
      <c r="F1494" t="s">
        <v>135</v>
      </c>
      <c r="G1494" t="s">
        <v>136</v>
      </c>
      <c r="I1494" s="22">
        <v>42552</v>
      </c>
      <c r="J1494" s="22">
        <v>42559</v>
      </c>
      <c r="L1494" s="21">
        <v>1</v>
      </c>
      <c r="P1494">
        <v>18</v>
      </c>
      <c r="T1494" s="2">
        <v>5.0000000000000001E-3</v>
      </c>
      <c r="U1494" s="22">
        <v>42429</v>
      </c>
      <c r="V1494" s="7" t="str">
        <f t="shared" ca="1" si="46"/>
        <v>http://keyinvest-de.ubs.com/DE/Showpage.aspx?pageID=5&amp;wkn=UT7VKD</v>
      </c>
      <c r="W1494" s="7" t="str">
        <f t="shared" ca="1" si="47"/>
        <v>DEUT7VKD=UBSF</v>
      </c>
    </row>
    <row r="1495" spans="1:23">
      <c r="A1495" s="7" t="s">
        <v>18</v>
      </c>
      <c r="B1495" s="7" t="s">
        <v>37</v>
      </c>
      <c r="C1495" t="s">
        <v>1228</v>
      </c>
      <c r="D1495" t="s">
        <v>105</v>
      </c>
      <c r="E1495">
        <v>18.600000000000001</v>
      </c>
      <c r="F1495" t="s">
        <v>135</v>
      </c>
      <c r="G1495" t="s">
        <v>136</v>
      </c>
      <c r="I1495" s="22">
        <v>42769</v>
      </c>
      <c r="J1495" s="22">
        <v>42776</v>
      </c>
      <c r="L1495" s="21">
        <v>1</v>
      </c>
      <c r="P1495">
        <v>19</v>
      </c>
      <c r="T1495" s="2">
        <v>0.01</v>
      </c>
      <c r="U1495" s="22">
        <v>42429</v>
      </c>
      <c r="V1495" s="7" t="str">
        <f t="shared" ca="1" si="46"/>
        <v>http://keyinvest-de.ubs.com/DE/Showpage.aspx?pageID=5&amp;wkn=UT7RGY</v>
      </c>
      <c r="W1495" s="7" t="str">
        <f t="shared" ca="1" si="47"/>
        <v>DEUT7RGY=UBSF</v>
      </c>
    </row>
    <row r="1496" spans="1:23">
      <c r="A1496" s="7" t="s">
        <v>18</v>
      </c>
      <c r="B1496" s="7" t="s">
        <v>37</v>
      </c>
      <c r="C1496" t="s">
        <v>1229</v>
      </c>
      <c r="D1496" t="s">
        <v>105</v>
      </c>
      <c r="E1496">
        <v>18.600000000000001</v>
      </c>
      <c r="F1496" t="s">
        <v>135</v>
      </c>
      <c r="G1496" t="s">
        <v>136</v>
      </c>
      <c r="I1496" s="22">
        <v>42832</v>
      </c>
      <c r="J1496" s="22">
        <v>42843</v>
      </c>
      <c r="L1496" s="21">
        <v>1</v>
      </c>
      <c r="P1496">
        <v>19</v>
      </c>
      <c r="T1496" s="2">
        <v>0.01</v>
      </c>
      <c r="U1496" s="22">
        <v>42429</v>
      </c>
      <c r="V1496" s="7" t="str">
        <f t="shared" ca="1" si="46"/>
        <v>http://keyinvest-de.ubs.com/DE/Showpage.aspx?pageID=5&amp;wkn=UT7NG3</v>
      </c>
      <c r="W1496" s="7" t="str">
        <f t="shared" ca="1" si="47"/>
        <v>DEUT7NG3=UBSF</v>
      </c>
    </row>
    <row r="1497" spans="1:23">
      <c r="A1497" s="7" t="s">
        <v>18</v>
      </c>
      <c r="B1497" s="7" t="s">
        <v>37</v>
      </c>
      <c r="C1497" t="s">
        <v>1768</v>
      </c>
      <c r="D1497" t="s">
        <v>105</v>
      </c>
      <c r="E1497">
        <v>18.600000000000001</v>
      </c>
      <c r="F1497" t="s">
        <v>135</v>
      </c>
      <c r="G1497" t="s">
        <v>136</v>
      </c>
      <c r="I1497" s="22">
        <v>42587</v>
      </c>
      <c r="J1497" s="22">
        <v>42594</v>
      </c>
      <c r="L1497" s="21">
        <v>1</v>
      </c>
      <c r="P1497">
        <v>19</v>
      </c>
      <c r="T1497" s="2">
        <v>5.0000000000000001E-3</v>
      </c>
      <c r="U1497" s="22">
        <v>42429</v>
      </c>
      <c r="V1497" s="7" t="str">
        <f t="shared" ca="1" si="46"/>
        <v>http://keyinvest-de.ubs.com/DE/Showpage.aspx?pageID=5&amp;wkn=UT6XV0</v>
      </c>
      <c r="W1497" s="7" t="str">
        <f t="shared" ca="1" si="47"/>
        <v>DEUT6XV0=UBSF</v>
      </c>
    </row>
    <row r="1498" spans="1:23">
      <c r="A1498" s="7" t="s">
        <v>18</v>
      </c>
      <c r="B1498" s="7" t="s">
        <v>37</v>
      </c>
      <c r="C1498" t="s">
        <v>1769</v>
      </c>
      <c r="D1498" t="s">
        <v>105</v>
      </c>
      <c r="E1498">
        <v>18.600000000000001</v>
      </c>
      <c r="F1498" t="s">
        <v>135</v>
      </c>
      <c r="G1498" t="s">
        <v>136</v>
      </c>
      <c r="I1498" s="22">
        <v>42797</v>
      </c>
      <c r="J1498" s="22">
        <v>42804</v>
      </c>
      <c r="L1498" s="21">
        <v>1</v>
      </c>
      <c r="P1498">
        <v>19</v>
      </c>
      <c r="T1498" s="2">
        <v>0.01</v>
      </c>
      <c r="U1498" s="22">
        <v>42429</v>
      </c>
      <c r="V1498" s="7" t="str">
        <f t="shared" ca="1" si="46"/>
        <v>http://keyinvest-de.ubs.com/DE/Showpage.aspx?pageID=5&amp;wkn=UT7SVE</v>
      </c>
      <c r="W1498" s="7" t="str">
        <f t="shared" ca="1" si="47"/>
        <v>DEUT7SVE=UBSF</v>
      </c>
    </row>
    <row r="1499" spans="1:23">
      <c r="A1499" s="7" t="s">
        <v>18</v>
      </c>
      <c r="B1499" s="7" t="s">
        <v>37</v>
      </c>
      <c r="C1499" t="s">
        <v>1770</v>
      </c>
      <c r="D1499" t="s">
        <v>105</v>
      </c>
      <c r="E1499">
        <v>18.600000000000001</v>
      </c>
      <c r="F1499" t="s">
        <v>135</v>
      </c>
      <c r="G1499" t="s">
        <v>136</v>
      </c>
      <c r="I1499" s="22">
        <v>42888</v>
      </c>
      <c r="J1499" s="22">
        <v>42895</v>
      </c>
      <c r="L1499" s="21">
        <v>1</v>
      </c>
      <c r="P1499">
        <v>19</v>
      </c>
      <c r="T1499" s="2">
        <v>0.01</v>
      </c>
      <c r="U1499" s="22">
        <v>42429</v>
      </c>
      <c r="V1499" s="7" t="str">
        <f t="shared" ca="1" si="46"/>
        <v>http://keyinvest-de.ubs.com/DE/Showpage.aspx?pageID=5&amp;wkn=UT7T7E</v>
      </c>
      <c r="W1499" s="7" t="str">
        <f t="shared" ca="1" si="47"/>
        <v>DEUT7T7E=UBSF</v>
      </c>
    </row>
    <row r="1500" spans="1:23">
      <c r="A1500" s="7" t="s">
        <v>18</v>
      </c>
      <c r="B1500" s="7" t="s">
        <v>37</v>
      </c>
      <c r="C1500" t="s">
        <v>712</v>
      </c>
      <c r="D1500" t="s">
        <v>68</v>
      </c>
      <c r="E1500">
        <v>11.6</v>
      </c>
      <c r="F1500" t="s">
        <v>69</v>
      </c>
      <c r="G1500" t="s">
        <v>70</v>
      </c>
      <c r="I1500" s="22">
        <v>42552</v>
      </c>
      <c r="J1500" s="22">
        <v>42559</v>
      </c>
      <c r="L1500" s="21">
        <v>1</v>
      </c>
      <c r="P1500">
        <v>10</v>
      </c>
      <c r="T1500" s="2">
        <v>5.0000000000000001E-3</v>
      </c>
      <c r="U1500" s="22">
        <v>42429</v>
      </c>
      <c r="V1500" s="7" t="str">
        <f t="shared" ca="1" si="46"/>
        <v>http://keyinvest-de.ubs.com/DE/Showpage.aspx?pageID=5&amp;wkn=UT7RXB</v>
      </c>
      <c r="W1500" s="7" t="str">
        <f t="shared" ca="1" si="47"/>
        <v>DEUT7RXB=UBSF</v>
      </c>
    </row>
    <row r="1501" spans="1:23">
      <c r="A1501" s="7" t="s">
        <v>18</v>
      </c>
      <c r="B1501" s="7" t="s">
        <v>37</v>
      </c>
      <c r="C1501" t="s">
        <v>713</v>
      </c>
      <c r="D1501" t="s">
        <v>68</v>
      </c>
      <c r="E1501">
        <v>11.6</v>
      </c>
      <c r="F1501" t="s">
        <v>69</v>
      </c>
      <c r="G1501" t="s">
        <v>70</v>
      </c>
      <c r="I1501" s="22">
        <v>42769</v>
      </c>
      <c r="J1501" s="22">
        <v>42776</v>
      </c>
      <c r="L1501" s="21">
        <v>1</v>
      </c>
      <c r="P1501">
        <v>10</v>
      </c>
      <c r="T1501" s="2">
        <v>0.01</v>
      </c>
      <c r="U1501" s="22">
        <v>42429</v>
      </c>
      <c r="V1501" s="7" t="str">
        <f t="shared" ca="1" si="46"/>
        <v>http://keyinvest-de.ubs.com/DE/Showpage.aspx?pageID=5&amp;wkn=UT7MT8</v>
      </c>
      <c r="W1501" s="7" t="str">
        <f t="shared" ca="1" si="47"/>
        <v>DEUT7MT8=UBSF</v>
      </c>
    </row>
    <row r="1502" spans="1:23">
      <c r="A1502" s="7" t="s">
        <v>18</v>
      </c>
      <c r="B1502" s="7" t="s">
        <v>37</v>
      </c>
      <c r="C1502" t="s">
        <v>714</v>
      </c>
      <c r="D1502" t="s">
        <v>68</v>
      </c>
      <c r="E1502">
        <v>11.6</v>
      </c>
      <c r="F1502" t="s">
        <v>69</v>
      </c>
      <c r="G1502" t="s">
        <v>70</v>
      </c>
      <c r="I1502" s="22">
        <v>42832</v>
      </c>
      <c r="J1502" s="22">
        <v>42843</v>
      </c>
      <c r="L1502" s="21">
        <v>1</v>
      </c>
      <c r="P1502">
        <v>10</v>
      </c>
      <c r="T1502" s="2">
        <v>0.01</v>
      </c>
      <c r="U1502" s="22">
        <v>42429</v>
      </c>
      <c r="V1502" s="7" t="str">
        <f t="shared" ca="1" si="46"/>
        <v>http://keyinvest-de.ubs.com/DE/Showpage.aspx?pageID=5&amp;wkn=UT650C</v>
      </c>
      <c r="W1502" s="7" t="str">
        <f t="shared" ca="1" si="47"/>
        <v>DEUT650C=UBSF</v>
      </c>
    </row>
    <row r="1503" spans="1:23">
      <c r="A1503" s="7" t="s">
        <v>18</v>
      </c>
      <c r="B1503" s="7" t="s">
        <v>37</v>
      </c>
      <c r="C1503" t="s">
        <v>715</v>
      </c>
      <c r="D1503" t="s">
        <v>68</v>
      </c>
      <c r="E1503">
        <v>11.6</v>
      </c>
      <c r="F1503" t="s">
        <v>69</v>
      </c>
      <c r="G1503" t="s">
        <v>70</v>
      </c>
      <c r="I1503" s="22">
        <v>42832</v>
      </c>
      <c r="J1503" s="22">
        <v>42843</v>
      </c>
      <c r="L1503" s="21">
        <v>1</v>
      </c>
      <c r="P1503">
        <v>12</v>
      </c>
      <c r="T1503" s="2">
        <v>0.01</v>
      </c>
      <c r="U1503" s="22">
        <v>42429</v>
      </c>
      <c r="V1503" s="7" t="str">
        <f t="shared" ca="1" si="46"/>
        <v>http://keyinvest-de.ubs.com/DE/Showpage.aspx?pageID=5&amp;wkn=UT7DEU</v>
      </c>
      <c r="W1503" s="7" t="str">
        <f t="shared" ca="1" si="47"/>
        <v>DEUT7DEU=UBSF</v>
      </c>
    </row>
    <row r="1504" spans="1:23">
      <c r="A1504" s="7" t="s">
        <v>18</v>
      </c>
      <c r="B1504" s="7" t="s">
        <v>37</v>
      </c>
      <c r="C1504" t="s">
        <v>760</v>
      </c>
      <c r="D1504" t="s">
        <v>149</v>
      </c>
      <c r="E1504">
        <v>23.1</v>
      </c>
      <c r="F1504" t="s">
        <v>148</v>
      </c>
      <c r="G1504" t="s">
        <v>150</v>
      </c>
      <c r="I1504" s="22">
        <v>42552</v>
      </c>
      <c r="J1504" s="22">
        <v>42559</v>
      </c>
      <c r="L1504" s="21">
        <v>1</v>
      </c>
      <c r="P1504">
        <v>20</v>
      </c>
      <c r="T1504" s="2">
        <v>5.0000000000000001E-3</v>
      </c>
      <c r="U1504" s="22">
        <v>42429</v>
      </c>
      <c r="V1504" s="7" t="str">
        <f t="shared" ca="1" si="46"/>
        <v>http://keyinvest-de.ubs.com/DE/Showpage.aspx?pageID=5&amp;wkn=UT6YW7</v>
      </c>
      <c r="W1504" s="7" t="str">
        <f t="shared" ca="1" si="47"/>
        <v>DEUT6YW7=UBSF</v>
      </c>
    </row>
    <row r="1505" spans="1:23">
      <c r="A1505" s="7" t="s">
        <v>18</v>
      </c>
      <c r="B1505" s="7" t="s">
        <v>37</v>
      </c>
      <c r="C1505" t="s">
        <v>761</v>
      </c>
      <c r="D1505" t="s">
        <v>149</v>
      </c>
      <c r="E1505">
        <v>23.1</v>
      </c>
      <c r="F1505" t="s">
        <v>148</v>
      </c>
      <c r="G1505" t="s">
        <v>150</v>
      </c>
      <c r="I1505" s="22">
        <v>42769</v>
      </c>
      <c r="J1505" s="22">
        <v>42776</v>
      </c>
      <c r="L1505" s="21">
        <v>1</v>
      </c>
      <c r="P1505">
        <v>20</v>
      </c>
      <c r="T1505" s="2">
        <v>0.01</v>
      </c>
      <c r="U1505" s="22">
        <v>42429</v>
      </c>
      <c r="V1505" s="7" t="str">
        <f t="shared" ca="1" si="46"/>
        <v>http://keyinvest-de.ubs.com/DE/Showpage.aspx?pageID=5&amp;wkn=UT7RXC</v>
      </c>
      <c r="W1505" s="7" t="str">
        <f t="shared" ca="1" si="47"/>
        <v>DEUT7RXC=UBSF</v>
      </c>
    </row>
    <row r="1506" spans="1:23">
      <c r="A1506" s="7" t="s">
        <v>18</v>
      </c>
      <c r="B1506" s="7" t="s">
        <v>37</v>
      </c>
      <c r="C1506" t="s">
        <v>762</v>
      </c>
      <c r="D1506" t="s">
        <v>149</v>
      </c>
      <c r="E1506">
        <v>23.1</v>
      </c>
      <c r="F1506" t="s">
        <v>148</v>
      </c>
      <c r="G1506" t="s">
        <v>150</v>
      </c>
      <c r="H1506" s="21"/>
      <c r="I1506" s="22">
        <v>42832</v>
      </c>
      <c r="J1506" s="22">
        <v>42843</v>
      </c>
      <c r="L1506" s="21">
        <v>1</v>
      </c>
      <c r="M1506" s="21"/>
      <c r="P1506">
        <v>20</v>
      </c>
      <c r="T1506" s="2">
        <v>0.01</v>
      </c>
      <c r="U1506" s="22">
        <v>42429</v>
      </c>
      <c r="V1506" s="7" t="str">
        <f t="shared" ca="1" si="46"/>
        <v>http://keyinvest-de.ubs.com/DE/Showpage.aspx?pageID=5&amp;wkn=UT6YVV</v>
      </c>
      <c r="W1506" s="7" t="str">
        <f t="shared" ca="1" si="47"/>
        <v>DEUT6YVV=UBSF</v>
      </c>
    </row>
    <row r="1507" spans="1:23">
      <c r="A1507" s="7" t="s">
        <v>18</v>
      </c>
      <c r="B1507" s="7" t="s">
        <v>37</v>
      </c>
      <c r="C1507" t="s">
        <v>763</v>
      </c>
      <c r="D1507" t="s">
        <v>149</v>
      </c>
      <c r="E1507">
        <v>23.1</v>
      </c>
      <c r="F1507" t="s">
        <v>148</v>
      </c>
      <c r="G1507" t="s">
        <v>150</v>
      </c>
      <c r="H1507" s="21"/>
      <c r="I1507" s="22">
        <v>42832</v>
      </c>
      <c r="J1507" s="22">
        <v>42843</v>
      </c>
      <c r="L1507" s="21">
        <v>1</v>
      </c>
      <c r="M1507" s="21"/>
      <c r="P1507">
        <v>24</v>
      </c>
      <c r="T1507" s="2">
        <v>0.01</v>
      </c>
      <c r="U1507" s="22">
        <v>42429</v>
      </c>
      <c r="V1507" s="7" t="str">
        <f t="shared" ca="1" si="46"/>
        <v>http://keyinvest-de.ubs.com/DE/Showpage.aspx?pageID=5&amp;wkn=UT7RXE</v>
      </c>
      <c r="W1507" s="7" t="str">
        <f t="shared" ca="1" si="47"/>
        <v>DEUT7RXE=UBSF</v>
      </c>
    </row>
    <row r="1508" spans="1:23">
      <c r="A1508" s="7" t="s">
        <v>18</v>
      </c>
      <c r="B1508" s="7" t="s">
        <v>37</v>
      </c>
      <c r="C1508" t="s">
        <v>716</v>
      </c>
      <c r="D1508" t="s">
        <v>104</v>
      </c>
      <c r="E1508">
        <v>80.099999999999994</v>
      </c>
      <c r="F1508" t="s">
        <v>133</v>
      </c>
      <c r="G1508" t="s">
        <v>134</v>
      </c>
      <c r="H1508" s="21"/>
      <c r="I1508" s="22">
        <v>42552</v>
      </c>
      <c r="J1508" s="22">
        <v>42559</v>
      </c>
      <c r="L1508" s="21">
        <v>1</v>
      </c>
      <c r="M1508" s="21"/>
      <c r="P1508">
        <v>75</v>
      </c>
      <c r="T1508" s="2">
        <v>5.0000000000000001E-3</v>
      </c>
      <c r="U1508" s="22">
        <v>42429</v>
      </c>
      <c r="V1508" s="7" t="str">
        <f t="shared" ca="1" si="46"/>
        <v>http://keyinvest-de.ubs.com/DE/Showpage.aspx?pageID=5&amp;wkn=UT69E0</v>
      </c>
      <c r="W1508" s="7" t="str">
        <f t="shared" ca="1" si="47"/>
        <v>DEUT69E0=UBSF</v>
      </c>
    </row>
    <row r="1509" spans="1:23">
      <c r="A1509" s="7" t="s">
        <v>18</v>
      </c>
      <c r="B1509" s="7" t="s">
        <v>37</v>
      </c>
      <c r="C1509" t="s">
        <v>717</v>
      </c>
      <c r="D1509" t="s">
        <v>104</v>
      </c>
      <c r="E1509">
        <v>80.099999999999994</v>
      </c>
      <c r="F1509" t="s">
        <v>133</v>
      </c>
      <c r="G1509" t="s">
        <v>134</v>
      </c>
      <c r="H1509" s="21"/>
      <c r="I1509" s="22">
        <v>42769</v>
      </c>
      <c r="J1509" s="22">
        <v>42776</v>
      </c>
      <c r="L1509" s="21">
        <v>1</v>
      </c>
      <c r="M1509" s="21"/>
      <c r="P1509">
        <v>75</v>
      </c>
      <c r="T1509" s="2">
        <v>0.01</v>
      </c>
      <c r="U1509" s="22">
        <v>42429</v>
      </c>
      <c r="V1509" s="7" t="str">
        <f t="shared" ca="1" si="46"/>
        <v>http://keyinvest-de.ubs.com/DE/Showpage.aspx?pageID=5&amp;wkn=UT6V4J</v>
      </c>
      <c r="W1509" s="7" t="str">
        <f t="shared" ca="1" si="47"/>
        <v>DEUT6V4J=UBSF</v>
      </c>
    </row>
    <row r="1510" spans="1:23">
      <c r="A1510" s="7" t="s">
        <v>18</v>
      </c>
      <c r="B1510" s="7" t="s">
        <v>37</v>
      </c>
      <c r="C1510" t="s">
        <v>718</v>
      </c>
      <c r="D1510" t="s">
        <v>104</v>
      </c>
      <c r="E1510">
        <v>80.099999999999994</v>
      </c>
      <c r="F1510" t="s">
        <v>133</v>
      </c>
      <c r="G1510" t="s">
        <v>134</v>
      </c>
      <c r="H1510" s="21"/>
      <c r="I1510" s="22">
        <v>42832</v>
      </c>
      <c r="J1510" s="22">
        <v>42843</v>
      </c>
      <c r="L1510" s="21">
        <v>1</v>
      </c>
      <c r="M1510" s="21"/>
      <c r="P1510">
        <v>70</v>
      </c>
      <c r="Q1510" s="21"/>
      <c r="T1510" s="2">
        <v>0.01</v>
      </c>
      <c r="U1510" s="22">
        <v>42429</v>
      </c>
      <c r="V1510" s="7" t="str">
        <f t="shared" ca="1" si="46"/>
        <v>http://keyinvest-de.ubs.com/DE/Showpage.aspx?pageID=5&amp;wkn=UT7N4W</v>
      </c>
      <c r="W1510" s="7" t="str">
        <f t="shared" ca="1" si="47"/>
        <v>DEUT7N4W=UBSF</v>
      </c>
    </row>
    <row r="1511" spans="1:23">
      <c r="A1511" s="7" t="s">
        <v>18</v>
      </c>
      <c r="B1511" s="7" t="s">
        <v>37</v>
      </c>
      <c r="C1511" t="s">
        <v>719</v>
      </c>
      <c r="D1511" t="s">
        <v>104</v>
      </c>
      <c r="E1511">
        <v>80.099999999999994</v>
      </c>
      <c r="F1511" t="s">
        <v>133</v>
      </c>
      <c r="G1511" t="s">
        <v>134</v>
      </c>
      <c r="H1511" s="21"/>
      <c r="I1511" s="22">
        <v>42832</v>
      </c>
      <c r="J1511" s="22">
        <v>42843</v>
      </c>
      <c r="L1511" s="21">
        <v>1</v>
      </c>
      <c r="M1511" s="21"/>
      <c r="P1511">
        <v>80</v>
      </c>
      <c r="Q1511" s="21"/>
      <c r="T1511" s="2">
        <v>0.01</v>
      </c>
      <c r="U1511" s="22">
        <v>42429</v>
      </c>
      <c r="V1511" s="7" t="str">
        <f t="shared" ca="1" si="46"/>
        <v>http://keyinvest-de.ubs.com/DE/Showpage.aspx?pageID=5&amp;wkn=UT6UC8</v>
      </c>
      <c r="W1511" s="7" t="str">
        <f t="shared" ca="1" si="47"/>
        <v>DEUT6UC8=UBSF</v>
      </c>
    </row>
    <row r="1512" spans="1:23">
      <c r="A1512" s="7" t="s">
        <v>18</v>
      </c>
      <c r="B1512" s="7" t="s">
        <v>37</v>
      </c>
      <c r="C1512" t="s">
        <v>720</v>
      </c>
      <c r="D1512" t="s">
        <v>74</v>
      </c>
      <c r="E1512">
        <v>74.099999999999994</v>
      </c>
      <c r="F1512" t="s">
        <v>75</v>
      </c>
      <c r="G1512" t="s">
        <v>76</v>
      </c>
      <c r="H1512" s="21"/>
      <c r="I1512" s="22">
        <v>42552</v>
      </c>
      <c r="J1512" s="22">
        <v>42559</v>
      </c>
      <c r="L1512" s="21">
        <v>1</v>
      </c>
      <c r="M1512" s="21"/>
      <c r="P1512">
        <v>70</v>
      </c>
      <c r="Q1512" s="21"/>
      <c r="T1512" s="2">
        <v>5.0000000000000001E-3</v>
      </c>
      <c r="U1512" s="22">
        <v>42429</v>
      </c>
      <c r="V1512" s="7" t="str">
        <f t="shared" ca="1" si="46"/>
        <v>http://keyinvest-de.ubs.com/DE/Showpage.aspx?pageID=5&amp;wkn=UT7MSW</v>
      </c>
      <c r="W1512" s="7" t="str">
        <f t="shared" ca="1" si="47"/>
        <v>DEUT7MSW=UBSF</v>
      </c>
    </row>
    <row r="1513" spans="1:23">
      <c r="A1513" s="7" t="s">
        <v>18</v>
      </c>
      <c r="B1513" s="7" t="s">
        <v>37</v>
      </c>
      <c r="C1513" t="s">
        <v>721</v>
      </c>
      <c r="D1513" t="s">
        <v>74</v>
      </c>
      <c r="E1513">
        <v>74.099999999999994</v>
      </c>
      <c r="F1513" t="s">
        <v>75</v>
      </c>
      <c r="G1513" t="s">
        <v>76</v>
      </c>
      <c r="I1513" s="22">
        <v>42769</v>
      </c>
      <c r="J1513" s="22">
        <v>42776</v>
      </c>
      <c r="L1513" s="21">
        <v>1</v>
      </c>
      <c r="P1513">
        <v>70</v>
      </c>
      <c r="T1513" s="2">
        <v>0.01</v>
      </c>
      <c r="U1513" s="22">
        <v>42429</v>
      </c>
      <c r="V1513" s="7" t="str">
        <f t="shared" ca="1" si="46"/>
        <v>http://keyinvest-de.ubs.com/DE/Showpage.aspx?pageID=5&amp;wkn=UT7J1M</v>
      </c>
      <c r="W1513" s="7" t="str">
        <f t="shared" ca="1" si="47"/>
        <v>DEUT7J1M=UBSF</v>
      </c>
    </row>
    <row r="1514" spans="1:23">
      <c r="A1514" s="7" t="s">
        <v>18</v>
      </c>
      <c r="B1514" s="7" t="s">
        <v>37</v>
      </c>
      <c r="C1514" t="s">
        <v>722</v>
      </c>
      <c r="D1514" t="s">
        <v>74</v>
      </c>
      <c r="E1514">
        <v>74.099999999999994</v>
      </c>
      <c r="F1514" t="s">
        <v>75</v>
      </c>
      <c r="G1514" t="s">
        <v>76</v>
      </c>
      <c r="I1514" s="22">
        <v>42832</v>
      </c>
      <c r="J1514" s="22">
        <v>42843</v>
      </c>
      <c r="L1514" s="21">
        <v>1</v>
      </c>
      <c r="P1514">
        <v>65</v>
      </c>
      <c r="T1514" s="2">
        <v>0.01</v>
      </c>
      <c r="U1514" s="22">
        <v>42429</v>
      </c>
      <c r="V1514" s="7" t="str">
        <f t="shared" ca="1" si="46"/>
        <v>http://keyinvest-de.ubs.com/DE/Showpage.aspx?pageID=5&amp;wkn=UT6Z7T</v>
      </c>
      <c r="W1514" s="7" t="str">
        <f t="shared" ca="1" si="47"/>
        <v>DEUT6Z7T=UBSF</v>
      </c>
    </row>
    <row r="1515" spans="1:23">
      <c r="A1515" s="7" t="s">
        <v>18</v>
      </c>
      <c r="B1515" s="7" t="s">
        <v>37</v>
      </c>
      <c r="C1515" t="s">
        <v>723</v>
      </c>
      <c r="D1515" t="s">
        <v>74</v>
      </c>
      <c r="E1515">
        <v>74.099999999999994</v>
      </c>
      <c r="F1515" t="s">
        <v>75</v>
      </c>
      <c r="G1515" t="s">
        <v>76</v>
      </c>
      <c r="I1515" s="22">
        <v>42832</v>
      </c>
      <c r="J1515" s="22">
        <v>42843</v>
      </c>
      <c r="L1515" s="21">
        <v>1</v>
      </c>
      <c r="P1515">
        <v>75</v>
      </c>
      <c r="T1515" s="2">
        <v>0.01</v>
      </c>
      <c r="U1515" s="22">
        <v>42429</v>
      </c>
      <c r="V1515" s="7" t="str">
        <f t="shared" ca="1" si="46"/>
        <v>http://keyinvest-de.ubs.com/DE/Showpage.aspx?pageID=5&amp;wkn=UT7S9A</v>
      </c>
      <c r="W1515" s="7" t="str">
        <f t="shared" ca="1" si="47"/>
        <v>DEUT7S9A=UBSF</v>
      </c>
    </row>
    <row r="1516" spans="1:23">
      <c r="A1516" s="7" t="s">
        <v>18</v>
      </c>
      <c r="B1516" s="7" t="s">
        <v>37</v>
      </c>
      <c r="C1516" t="s">
        <v>1765</v>
      </c>
      <c r="D1516" t="s">
        <v>74</v>
      </c>
      <c r="E1516">
        <v>72</v>
      </c>
      <c r="F1516" t="s">
        <v>75</v>
      </c>
      <c r="G1516" t="s">
        <v>76</v>
      </c>
      <c r="I1516" s="22">
        <v>42587</v>
      </c>
      <c r="J1516" s="22">
        <v>42594</v>
      </c>
      <c r="L1516" s="21">
        <v>1</v>
      </c>
      <c r="P1516">
        <v>72</v>
      </c>
      <c r="T1516" s="2">
        <v>5.0000000000000001E-3</v>
      </c>
      <c r="U1516" s="22">
        <v>42429</v>
      </c>
      <c r="V1516" s="7" t="str">
        <f t="shared" ca="1" si="46"/>
        <v>http://keyinvest-de.ubs.com/DE/Showpage.aspx?pageID=5&amp;wkn=UT6Y70</v>
      </c>
      <c r="W1516" s="7" t="str">
        <f t="shared" ca="1" si="47"/>
        <v>DEUT6Y70=UBSF</v>
      </c>
    </row>
    <row r="1517" spans="1:23">
      <c r="A1517" s="7" t="s">
        <v>18</v>
      </c>
      <c r="B1517" s="7" t="s">
        <v>37</v>
      </c>
      <c r="C1517" t="s">
        <v>1766</v>
      </c>
      <c r="D1517" t="s">
        <v>74</v>
      </c>
      <c r="E1517">
        <v>72</v>
      </c>
      <c r="F1517" t="s">
        <v>75</v>
      </c>
      <c r="G1517" t="s">
        <v>76</v>
      </c>
      <c r="I1517" s="22">
        <v>42797</v>
      </c>
      <c r="J1517" s="22">
        <v>42804</v>
      </c>
      <c r="L1517" s="21">
        <v>1</v>
      </c>
      <c r="P1517">
        <v>72</v>
      </c>
      <c r="T1517" s="2">
        <v>0.01</v>
      </c>
      <c r="U1517" s="22">
        <v>42429</v>
      </c>
      <c r="V1517" s="7" t="str">
        <f t="shared" ca="1" si="46"/>
        <v>http://keyinvest-de.ubs.com/DE/Showpage.aspx?pageID=5&amp;wkn=UT6QPL</v>
      </c>
      <c r="W1517" s="7" t="str">
        <f t="shared" ca="1" si="47"/>
        <v>DEUT6QPL=UBSF</v>
      </c>
    </row>
    <row r="1518" spans="1:23">
      <c r="A1518" s="7" t="s">
        <v>18</v>
      </c>
      <c r="B1518" s="7" t="s">
        <v>37</v>
      </c>
      <c r="C1518" t="s">
        <v>1767</v>
      </c>
      <c r="D1518" t="s">
        <v>74</v>
      </c>
      <c r="E1518">
        <v>72</v>
      </c>
      <c r="F1518" t="s">
        <v>75</v>
      </c>
      <c r="G1518" t="s">
        <v>76</v>
      </c>
      <c r="I1518" s="22">
        <v>42888</v>
      </c>
      <c r="J1518" s="22">
        <v>42895</v>
      </c>
      <c r="L1518" s="21">
        <v>1</v>
      </c>
      <c r="P1518">
        <v>72</v>
      </c>
      <c r="T1518" s="2">
        <v>0.01</v>
      </c>
      <c r="U1518" s="22">
        <v>42429</v>
      </c>
      <c r="V1518" s="7" t="str">
        <f t="shared" ca="1" si="46"/>
        <v>http://keyinvest-de.ubs.com/DE/Showpage.aspx?pageID=5&amp;wkn=UT7JHD</v>
      </c>
      <c r="W1518" s="7" t="str">
        <f t="shared" ca="1" si="47"/>
        <v>DEUT7JHD=UBSF</v>
      </c>
    </row>
    <row r="1519" spans="1:23">
      <c r="A1519" s="7" t="s">
        <v>18</v>
      </c>
      <c r="B1519" s="7" t="s">
        <v>37</v>
      </c>
      <c r="C1519" t="s">
        <v>728</v>
      </c>
      <c r="D1519" t="s">
        <v>86</v>
      </c>
      <c r="E1519">
        <v>90.8</v>
      </c>
      <c r="F1519" t="s">
        <v>88</v>
      </c>
      <c r="G1519" t="s">
        <v>87</v>
      </c>
      <c r="I1519" s="22">
        <v>42552</v>
      </c>
      <c r="J1519" s="22">
        <v>42559</v>
      </c>
      <c r="L1519" s="21">
        <v>1</v>
      </c>
      <c r="P1519">
        <v>90</v>
      </c>
      <c r="T1519" s="2">
        <v>5.0000000000000001E-3</v>
      </c>
      <c r="U1519" s="22">
        <v>42429</v>
      </c>
      <c r="V1519" s="7" t="str">
        <f t="shared" ca="1" si="46"/>
        <v>http://keyinvest-de.ubs.com/DE/Showpage.aspx?pageID=5&amp;wkn=UT6Z85</v>
      </c>
      <c r="W1519" s="7" t="str">
        <f t="shared" ca="1" si="47"/>
        <v>DEUT6Z85=UBSF</v>
      </c>
    </row>
    <row r="1520" spans="1:23">
      <c r="A1520" s="7" t="s">
        <v>18</v>
      </c>
      <c r="B1520" s="7" t="s">
        <v>37</v>
      </c>
      <c r="C1520" t="s">
        <v>729</v>
      </c>
      <c r="D1520" t="s">
        <v>86</v>
      </c>
      <c r="E1520">
        <v>90.8</v>
      </c>
      <c r="F1520" t="s">
        <v>88</v>
      </c>
      <c r="G1520" t="s">
        <v>87</v>
      </c>
      <c r="I1520" s="22">
        <v>42769</v>
      </c>
      <c r="J1520" s="22">
        <v>42776</v>
      </c>
      <c r="L1520" s="21">
        <v>1</v>
      </c>
      <c r="P1520">
        <v>85</v>
      </c>
      <c r="T1520" s="2">
        <v>0.01</v>
      </c>
      <c r="U1520" s="22">
        <v>42429</v>
      </c>
      <c r="V1520" s="7" t="str">
        <f t="shared" ca="1" si="46"/>
        <v>http://keyinvest-de.ubs.com/DE/Showpage.aspx?pageID=5&amp;wkn=UT6PKG</v>
      </c>
      <c r="W1520" s="7" t="str">
        <f t="shared" ca="1" si="47"/>
        <v>DEUT6PKG=UBSF</v>
      </c>
    </row>
    <row r="1521" spans="1:23">
      <c r="A1521" s="7" t="s">
        <v>18</v>
      </c>
      <c r="B1521" s="7" t="s">
        <v>37</v>
      </c>
      <c r="C1521" t="s">
        <v>730</v>
      </c>
      <c r="D1521" t="s">
        <v>86</v>
      </c>
      <c r="E1521">
        <v>90.8</v>
      </c>
      <c r="F1521" t="s">
        <v>88</v>
      </c>
      <c r="G1521" t="s">
        <v>87</v>
      </c>
      <c r="H1521" s="21"/>
      <c r="I1521" s="22">
        <v>42832</v>
      </c>
      <c r="J1521" s="22">
        <v>42843</v>
      </c>
      <c r="L1521" s="21">
        <v>1</v>
      </c>
      <c r="M1521" s="21"/>
      <c r="P1521">
        <v>75</v>
      </c>
      <c r="T1521" s="2">
        <v>0.01</v>
      </c>
      <c r="U1521" s="22">
        <v>42429</v>
      </c>
      <c r="V1521" s="7" t="str">
        <f t="shared" ca="1" si="46"/>
        <v>http://keyinvest-de.ubs.com/DE/Showpage.aspx?pageID=5&amp;wkn=UT6V4M</v>
      </c>
      <c r="W1521" s="7" t="str">
        <f t="shared" ca="1" si="47"/>
        <v>DEUT6V4M=UBSF</v>
      </c>
    </row>
    <row r="1522" spans="1:23">
      <c r="A1522" s="7" t="s">
        <v>18</v>
      </c>
      <c r="B1522" s="7" t="s">
        <v>37</v>
      </c>
      <c r="C1522" t="s">
        <v>731</v>
      </c>
      <c r="D1522" t="s">
        <v>86</v>
      </c>
      <c r="E1522">
        <v>90.8</v>
      </c>
      <c r="F1522" t="s">
        <v>88</v>
      </c>
      <c r="G1522" t="s">
        <v>87</v>
      </c>
      <c r="H1522" s="21"/>
      <c r="I1522" s="22">
        <v>42832</v>
      </c>
      <c r="J1522" s="22">
        <v>42843</v>
      </c>
      <c r="L1522" s="21">
        <v>1</v>
      </c>
      <c r="M1522" s="21"/>
      <c r="P1522">
        <v>90</v>
      </c>
      <c r="T1522" s="2">
        <v>0.01</v>
      </c>
      <c r="U1522" s="22">
        <v>42429</v>
      </c>
      <c r="V1522" s="7" t="str">
        <f t="shared" ca="1" si="46"/>
        <v>http://keyinvest-de.ubs.com/DE/Showpage.aspx?pageID=5&amp;wkn=UT7N59</v>
      </c>
      <c r="W1522" s="7" t="str">
        <f t="shared" ca="1" si="47"/>
        <v>DEUT7N59=UBSF</v>
      </c>
    </row>
    <row r="1523" spans="1:23">
      <c r="A1523" s="7" t="s">
        <v>18</v>
      </c>
      <c r="B1523" s="7" t="s">
        <v>37</v>
      </c>
      <c r="C1523" t="s">
        <v>1771</v>
      </c>
      <c r="D1523" t="s">
        <v>86</v>
      </c>
      <c r="E1523">
        <v>83.2</v>
      </c>
      <c r="F1523" t="s">
        <v>88</v>
      </c>
      <c r="G1523" t="s">
        <v>87</v>
      </c>
      <c r="H1523" s="21"/>
      <c r="I1523" s="22">
        <v>42587</v>
      </c>
      <c r="J1523" s="22">
        <v>42594</v>
      </c>
      <c r="L1523" s="21">
        <v>1</v>
      </c>
      <c r="M1523" s="21"/>
      <c r="P1523">
        <v>80</v>
      </c>
      <c r="T1523" s="2">
        <v>5.0000000000000001E-3</v>
      </c>
      <c r="U1523" s="22">
        <v>42429</v>
      </c>
      <c r="V1523" s="7" t="str">
        <f t="shared" ca="1" si="46"/>
        <v>http://keyinvest-de.ubs.com/DE/Showpage.aspx?pageID=5&amp;wkn=UT647B</v>
      </c>
      <c r="W1523" s="7" t="str">
        <f t="shared" ca="1" si="47"/>
        <v>DEUT647B=UBSF</v>
      </c>
    </row>
    <row r="1524" spans="1:23">
      <c r="A1524" s="7" t="s">
        <v>18</v>
      </c>
      <c r="B1524" s="7" t="s">
        <v>37</v>
      </c>
      <c r="C1524" t="s">
        <v>1772</v>
      </c>
      <c r="D1524" t="s">
        <v>86</v>
      </c>
      <c r="E1524">
        <v>83.2</v>
      </c>
      <c r="F1524" t="s">
        <v>88</v>
      </c>
      <c r="G1524" t="s">
        <v>87</v>
      </c>
      <c r="H1524" s="21"/>
      <c r="I1524" s="22">
        <v>42797</v>
      </c>
      <c r="J1524" s="22">
        <v>42804</v>
      </c>
      <c r="L1524" s="21">
        <v>1</v>
      </c>
      <c r="M1524" s="21"/>
      <c r="P1524">
        <v>80</v>
      </c>
      <c r="T1524" s="2">
        <v>0.01</v>
      </c>
      <c r="U1524" s="22">
        <v>42429</v>
      </c>
      <c r="V1524" s="7" t="str">
        <f t="shared" ca="1" si="46"/>
        <v>http://keyinvest-de.ubs.com/DE/Showpage.aspx?pageID=5&amp;wkn=UT63VB</v>
      </c>
      <c r="W1524" s="7" t="str">
        <f t="shared" ca="1" si="47"/>
        <v>DEUT63VB=UBSF</v>
      </c>
    </row>
    <row r="1525" spans="1:23">
      <c r="A1525" s="7" t="s">
        <v>18</v>
      </c>
      <c r="B1525" s="7" t="s">
        <v>37</v>
      </c>
      <c r="C1525" t="s">
        <v>1773</v>
      </c>
      <c r="D1525" t="s">
        <v>86</v>
      </c>
      <c r="E1525">
        <v>83.2</v>
      </c>
      <c r="F1525" t="s">
        <v>88</v>
      </c>
      <c r="G1525" t="s">
        <v>87</v>
      </c>
      <c r="H1525" s="21"/>
      <c r="I1525" s="22">
        <v>42888</v>
      </c>
      <c r="J1525" s="22">
        <v>42895</v>
      </c>
      <c r="L1525" s="21">
        <v>1</v>
      </c>
      <c r="M1525" s="21"/>
      <c r="P1525">
        <v>80</v>
      </c>
      <c r="Q1525" s="21"/>
      <c r="T1525" s="2">
        <v>0.01</v>
      </c>
      <c r="U1525" s="22">
        <v>42429</v>
      </c>
      <c r="V1525" s="7" t="str">
        <f t="shared" ca="1" si="46"/>
        <v>http://keyinvest-de.ubs.com/DE/Showpage.aspx?pageID=5&amp;wkn=UT7XJM</v>
      </c>
      <c r="W1525" s="7" t="str">
        <f t="shared" ca="1" si="47"/>
        <v>DEUT7XJM=UBSF</v>
      </c>
    </row>
    <row r="1526" spans="1:23">
      <c r="A1526" s="7" t="s">
        <v>18</v>
      </c>
      <c r="B1526" s="7" t="s">
        <v>37</v>
      </c>
      <c r="C1526" t="s">
        <v>732</v>
      </c>
      <c r="D1526" t="s">
        <v>106</v>
      </c>
      <c r="E1526">
        <v>37.200000000000003</v>
      </c>
      <c r="F1526" t="s">
        <v>137</v>
      </c>
      <c r="G1526" t="s">
        <v>138</v>
      </c>
      <c r="H1526" s="21"/>
      <c r="I1526" s="22">
        <v>42552</v>
      </c>
      <c r="J1526" s="22">
        <v>42559</v>
      </c>
      <c r="L1526" s="21">
        <v>1</v>
      </c>
      <c r="M1526" s="21"/>
      <c r="P1526">
        <v>35</v>
      </c>
      <c r="Q1526" s="21"/>
      <c r="T1526" s="2">
        <v>5.0000000000000001E-3</v>
      </c>
      <c r="U1526" s="22">
        <v>42429</v>
      </c>
      <c r="V1526" s="7" t="str">
        <f t="shared" ca="1" si="46"/>
        <v>http://keyinvest-de.ubs.com/DE/Showpage.aspx?pageID=5&amp;wkn=UT6YW9</v>
      </c>
      <c r="W1526" s="7" t="str">
        <f t="shared" ca="1" si="47"/>
        <v>DEUT6YW9=UBSF</v>
      </c>
    </row>
    <row r="1527" spans="1:23">
      <c r="A1527" s="7" t="s">
        <v>18</v>
      </c>
      <c r="B1527" s="7" t="s">
        <v>37</v>
      </c>
      <c r="C1527" t="s">
        <v>733</v>
      </c>
      <c r="D1527" t="s">
        <v>106</v>
      </c>
      <c r="E1527">
        <v>37.200000000000003</v>
      </c>
      <c r="F1527" t="s">
        <v>137</v>
      </c>
      <c r="G1527" t="s">
        <v>138</v>
      </c>
      <c r="H1527" s="21"/>
      <c r="I1527" s="22">
        <v>42769</v>
      </c>
      <c r="J1527" s="22">
        <v>42776</v>
      </c>
      <c r="L1527" s="21">
        <v>1</v>
      </c>
      <c r="M1527" s="21"/>
      <c r="P1527">
        <v>35</v>
      </c>
      <c r="Q1527" s="21"/>
      <c r="T1527" s="2">
        <v>0.01</v>
      </c>
      <c r="U1527" s="22">
        <v>42429</v>
      </c>
      <c r="V1527" s="7" t="str">
        <f t="shared" ca="1" si="46"/>
        <v>http://keyinvest-de.ubs.com/DE/Showpage.aspx?pageID=5&amp;wkn=UT7MSX</v>
      </c>
      <c r="W1527" s="7" t="str">
        <f t="shared" ca="1" si="47"/>
        <v>DEUT7MSX=UBSF</v>
      </c>
    </row>
    <row r="1528" spans="1:23">
      <c r="A1528" s="7" t="s">
        <v>18</v>
      </c>
      <c r="B1528" s="7" t="s">
        <v>37</v>
      </c>
      <c r="C1528" t="s">
        <v>734</v>
      </c>
      <c r="D1528" t="s">
        <v>106</v>
      </c>
      <c r="E1528">
        <v>37.200000000000003</v>
      </c>
      <c r="F1528" t="s">
        <v>137</v>
      </c>
      <c r="G1528" t="s">
        <v>138</v>
      </c>
      <c r="H1528" s="21"/>
      <c r="I1528" s="22">
        <v>42832</v>
      </c>
      <c r="J1528" s="22">
        <v>42843</v>
      </c>
      <c r="L1528" s="21">
        <v>1</v>
      </c>
      <c r="M1528" s="21"/>
      <c r="P1528">
        <v>30</v>
      </c>
      <c r="Q1528" s="21"/>
      <c r="T1528" s="2">
        <v>0.01</v>
      </c>
      <c r="U1528" s="22">
        <v>42429</v>
      </c>
      <c r="V1528" s="7" t="str">
        <f t="shared" ca="1" si="46"/>
        <v>http://keyinvest-de.ubs.com/DE/Showpage.aspx?pageID=5&amp;wkn=UT7DEX</v>
      </c>
      <c r="W1528" s="7" t="str">
        <f t="shared" ca="1" si="47"/>
        <v>DEUT7DEX=UBSF</v>
      </c>
    </row>
    <row r="1529" spans="1:23">
      <c r="A1529" s="7" t="s">
        <v>18</v>
      </c>
      <c r="B1529" s="7" t="s">
        <v>37</v>
      </c>
      <c r="C1529" t="s">
        <v>735</v>
      </c>
      <c r="D1529" t="s">
        <v>106</v>
      </c>
      <c r="E1529">
        <v>37.200000000000003</v>
      </c>
      <c r="F1529" t="s">
        <v>137</v>
      </c>
      <c r="G1529" t="s">
        <v>138</v>
      </c>
      <c r="H1529" s="21"/>
      <c r="I1529" s="22">
        <v>42832</v>
      </c>
      <c r="J1529" s="22">
        <v>42843</v>
      </c>
      <c r="L1529" s="21">
        <v>1</v>
      </c>
      <c r="M1529" s="21"/>
      <c r="P1529">
        <v>37</v>
      </c>
      <c r="Q1529" s="21"/>
      <c r="T1529" s="2">
        <v>0.01</v>
      </c>
      <c r="U1529" s="22">
        <v>42429</v>
      </c>
      <c r="V1529" s="7" t="str">
        <f t="shared" ca="1" si="46"/>
        <v>http://keyinvest-de.ubs.com/DE/Showpage.aspx?pageID=5&amp;wkn=UT6Z89</v>
      </c>
      <c r="W1529" s="7" t="str">
        <f t="shared" ca="1" si="47"/>
        <v>DEUT6Z89=UBSF</v>
      </c>
    </row>
    <row r="1530" spans="1:23">
      <c r="A1530" s="7" t="s">
        <v>18</v>
      </c>
      <c r="B1530" s="7" t="s">
        <v>37</v>
      </c>
      <c r="C1530" t="s">
        <v>736</v>
      </c>
      <c r="D1530" t="s">
        <v>107</v>
      </c>
      <c r="E1530">
        <v>18.2</v>
      </c>
      <c r="F1530" t="s">
        <v>139</v>
      </c>
      <c r="G1530" t="s">
        <v>140</v>
      </c>
      <c r="H1530" s="21"/>
      <c r="I1530" s="22">
        <v>42552</v>
      </c>
      <c r="J1530" s="22">
        <v>42559</v>
      </c>
      <c r="L1530" s="21">
        <v>1</v>
      </c>
      <c r="M1530" s="21"/>
      <c r="P1530">
        <v>16</v>
      </c>
      <c r="Q1530" s="21"/>
      <c r="T1530" s="2">
        <v>5.0000000000000001E-3</v>
      </c>
      <c r="U1530" s="22">
        <v>42429</v>
      </c>
      <c r="V1530" s="7" t="str">
        <f t="shared" ca="1" si="46"/>
        <v>http://keyinvest-de.ubs.com/DE/Showpage.aspx?pageID=5&amp;wkn=UT7S9C</v>
      </c>
      <c r="W1530" s="7" t="str">
        <f t="shared" ca="1" si="47"/>
        <v>DEUT7S9C=UBSF</v>
      </c>
    </row>
    <row r="1531" spans="1:23">
      <c r="A1531" s="7" t="s">
        <v>18</v>
      </c>
      <c r="B1531" s="7" t="s">
        <v>37</v>
      </c>
      <c r="C1531" t="s">
        <v>737</v>
      </c>
      <c r="D1531" t="s">
        <v>107</v>
      </c>
      <c r="E1531">
        <v>18.2</v>
      </c>
      <c r="F1531" t="s">
        <v>139</v>
      </c>
      <c r="G1531" t="s">
        <v>140</v>
      </c>
      <c r="H1531" s="21"/>
      <c r="I1531" s="22">
        <v>42769</v>
      </c>
      <c r="J1531" s="22">
        <v>42776</v>
      </c>
      <c r="L1531" s="21">
        <v>1</v>
      </c>
      <c r="M1531" s="21"/>
      <c r="P1531">
        <v>15</v>
      </c>
      <c r="T1531" s="2">
        <v>0.01</v>
      </c>
      <c r="U1531" s="22">
        <v>42429</v>
      </c>
      <c r="V1531" s="7" t="str">
        <f t="shared" ca="1" si="46"/>
        <v>http://keyinvest-de.ubs.com/DE/Showpage.aspx?pageID=5&amp;wkn=UT7N4X</v>
      </c>
      <c r="W1531" s="7" t="str">
        <f t="shared" ca="1" si="47"/>
        <v>DEUT7N4X=UBSF</v>
      </c>
    </row>
    <row r="1532" spans="1:23">
      <c r="A1532" s="7" t="s">
        <v>18</v>
      </c>
      <c r="B1532" s="7" t="s">
        <v>37</v>
      </c>
      <c r="C1532" t="s">
        <v>738</v>
      </c>
      <c r="D1532" t="s">
        <v>107</v>
      </c>
      <c r="E1532">
        <v>18.2</v>
      </c>
      <c r="F1532" t="s">
        <v>139</v>
      </c>
      <c r="G1532" t="s">
        <v>140</v>
      </c>
      <c r="H1532" s="21"/>
      <c r="I1532" s="22">
        <v>42832</v>
      </c>
      <c r="J1532" s="22">
        <v>42843</v>
      </c>
      <c r="L1532" s="21">
        <v>1</v>
      </c>
      <c r="M1532" s="21"/>
      <c r="P1532">
        <v>15</v>
      </c>
      <c r="T1532" s="2">
        <v>0.01</v>
      </c>
      <c r="U1532" s="22">
        <v>42429</v>
      </c>
      <c r="V1532" s="7" t="str">
        <f t="shared" ca="1" si="46"/>
        <v>http://keyinvest-de.ubs.com/DE/Showpage.aspx?pageID=5&amp;wkn=UT7MT9</v>
      </c>
      <c r="W1532" s="7" t="str">
        <f t="shared" ca="1" si="47"/>
        <v>DEUT7MT9=UBSF</v>
      </c>
    </row>
    <row r="1533" spans="1:23">
      <c r="A1533" s="7" t="s">
        <v>18</v>
      </c>
      <c r="B1533" s="7" t="s">
        <v>37</v>
      </c>
      <c r="C1533" t="s">
        <v>739</v>
      </c>
      <c r="D1533" t="s">
        <v>107</v>
      </c>
      <c r="E1533">
        <v>18.2</v>
      </c>
      <c r="F1533" t="s">
        <v>139</v>
      </c>
      <c r="G1533" t="s">
        <v>140</v>
      </c>
      <c r="H1533" s="21"/>
      <c r="I1533" s="22">
        <v>42832</v>
      </c>
      <c r="J1533" s="22">
        <v>42843</v>
      </c>
      <c r="L1533" s="21">
        <v>1</v>
      </c>
      <c r="M1533" s="21"/>
      <c r="P1533">
        <v>19</v>
      </c>
      <c r="T1533" s="2">
        <v>0.01</v>
      </c>
      <c r="U1533" s="22">
        <v>42429</v>
      </c>
      <c r="V1533" s="7" t="str">
        <f t="shared" ca="1" si="46"/>
        <v>http://keyinvest-de.ubs.com/DE/Showpage.aspx?pageID=5&amp;wkn=UT69DT</v>
      </c>
      <c r="W1533" s="7" t="str">
        <f t="shared" ca="1" si="47"/>
        <v>DEUT69DT=UBSF</v>
      </c>
    </row>
    <row r="1534" spans="1:23">
      <c r="A1534" s="7" t="s">
        <v>18</v>
      </c>
      <c r="B1534" s="7" t="s">
        <v>37</v>
      </c>
      <c r="C1534" t="s">
        <v>828</v>
      </c>
      <c r="D1534" t="s">
        <v>369</v>
      </c>
      <c r="E1534">
        <v>18.399999999999999</v>
      </c>
      <c r="F1534" t="s">
        <v>359</v>
      </c>
      <c r="G1534" t="s">
        <v>379</v>
      </c>
      <c r="H1534" s="21"/>
      <c r="I1534" s="22">
        <v>42552</v>
      </c>
      <c r="J1534" s="22">
        <v>42559</v>
      </c>
      <c r="L1534" s="21">
        <v>1</v>
      </c>
      <c r="M1534" s="21"/>
      <c r="P1534">
        <v>15</v>
      </c>
      <c r="T1534" s="2">
        <v>5.0000000000000001E-3</v>
      </c>
      <c r="U1534" s="22">
        <v>42429</v>
      </c>
      <c r="V1534" s="7" t="str">
        <f t="shared" ca="1" si="46"/>
        <v>http://keyinvest-de.ubs.com/DE/Showpage.aspx?pageID=5&amp;wkn=UT6UUX</v>
      </c>
      <c r="W1534" s="7" t="str">
        <f t="shared" ca="1" si="47"/>
        <v>DEUT6UUX=UBSF</v>
      </c>
    </row>
    <row r="1535" spans="1:23">
      <c r="A1535" s="7" t="s">
        <v>18</v>
      </c>
      <c r="B1535" s="7" t="s">
        <v>37</v>
      </c>
      <c r="C1535" t="s">
        <v>829</v>
      </c>
      <c r="D1535" t="s">
        <v>369</v>
      </c>
      <c r="E1535">
        <v>18.399999999999999</v>
      </c>
      <c r="F1535" t="s">
        <v>359</v>
      </c>
      <c r="G1535" t="s">
        <v>379</v>
      </c>
      <c r="H1535" s="21"/>
      <c r="I1535" s="22">
        <v>42769</v>
      </c>
      <c r="J1535" s="22">
        <v>42776</v>
      </c>
      <c r="L1535" s="21">
        <v>1</v>
      </c>
      <c r="M1535" s="21"/>
      <c r="P1535">
        <v>15</v>
      </c>
      <c r="T1535" s="2">
        <v>0.01</v>
      </c>
      <c r="U1535" s="22">
        <v>42429</v>
      </c>
      <c r="V1535" s="7" t="str">
        <f t="shared" ca="1" si="46"/>
        <v>http://keyinvest-de.ubs.com/DE/Showpage.aspx?pageID=5&amp;wkn=UT6V6X</v>
      </c>
      <c r="W1535" s="7" t="str">
        <f t="shared" ca="1" si="47"/>
        <v>DEUT6V6X=UBSF</v>
      </c>
    </row>
    <row r="1536" spans="1:23">
      <c r="A1536" s="7" t="s">
        <v>18</v>
      </c>
      <c r="B1536" s="7" t="s">
        <v>37</v>
      </c>
      <c r="C1536" t="s">
        <v>830</v>
      </c>
      <c r="D1536" t="s">
        <v>369</v>
      </c>
      <c r="E1536">
        <v>18.399999999999999</v>
      </c>
      <c r="F1536" t="s">
        <v>359</v>
      </c>
      <c r="G1536" t="s">
        <v>379</v>
      </c>
      <c r="H1536" s="21"/>
      <c r="I1536" s="22">
        <v>42832</v>
      </c>
      <c r="J1536" s="22">
        <v>42843</v>
      </c>
      <c r="L1536" s="21">
        <v>1</v>
      </c>
      <c r="M1536" s="21"/>
      <c r="P1536">
        <v>15</v>
      </c>
      <c r="T1536" s="2">
        <v>0.01</v>
      </c>
      <c r="U1536" s="22">
        <v>42429</v>
      </c>
      <c r="V1536" s="7" t="str">
        <f t="shared" ca="1" si="46"/>
        <v>http://keyinvest-de.ubs.com/DE/Showpage.aspx?pageID=5&amp;wkn=UT6V79</v>
      </c>
      <c r="W1536" s="7" t="str">
        <f t="shared" ca="1" si="47"/>
        <v>DEUT6V79=UBSF</v>
      </c>
    </row>
    <row r="1537" spans="1:23">
      <c r="A1537" s="7" t="s">
        <v>18</v>
      </c>
      <c r="B1537" s="7" t="s">
        <v>37</v>
      </c>
      <c r="C1537" t="s">
        <v>831</v>
      </c>
      <c r="D1537" t="s">
        <v>369</v>
      </c>
      <c r="E1537">
        <v>18.399999999999999</v>
      </c>
      <c r="F1537" t="s">
        <v>359</v>
      </c>
      <c r="G1537" t="s">
        <v>379</v>
      </c>
      <c r="I1537" s="22">
        <v>42832</v>
      </c>
      <c r="J1537" s="22">
        <v>42843</v>
      </c>
      <c r="L1537" s="21">
        <v>1</v>
      </c>
      <c r="P1537">
        <v>19</v>
      </c>
      <c r="T1537" s="2">
        <v>0.01</v>
      </c>
      <c r="U1537" s="22">
        <v>42429</v>
      </c>
      <c r="V1537" s="7" t="str">
        <f t="shared" ca="1" si="46"/>
        <v>http://keyinvest-de.ubs.com/DE/Showpage.aspx?pageID=5&amp;wkn=UT64R6</v>
      </c>
      <c r="W1537" s="7" t="str">
        <f t="shared" ca="1" si="47"/>
        <v>DEUT64R6=UBSF</v>
      </c>
    </row>
    <row r="1538" spans="1:23">
      <c r="A1538" s="7" t="s">
        <v>18</v>
      </c>
      <c r="B1538" s="7" t="s">
        <v>37</v>
      </c>
      <c r="C1538" t="s">
        <v>1251</v>
      </c>
      <c r="D1538" t="s">
        <v>369</v>
      </c>
      <c r="E1538">
        <v>16.600000000000001</v>
      </c>
      <c r="F1538" t="s">
        <v>359</v>
      </c>
      <c r="G1538" t="s">
        <v>379</v>
      </c>
      <c r="I1538" s="22">
        <v>42552</v>
      </c>
      <c r="J1538" s="22">
        <v>42559</v>
      </c>
      <c r="L1538" s="21">
        <v>1</v>
      </c>
      <c r="P1538">
        <v>17</v>
      </c>
      <c r="T1538" s="2">
        <v>5.0000000000000001E-3</v>
      </c>
      <c r="U1538" s="22">
        <v>42429</v>
      </c>
      <c r="V1538" s="7" t="str">
        <f t="shared" ref="V1538:V1583" ca="1" si="48">"http://keyinvest-de.ubs.com/DE/Showpage.aspx?pageID=5&amp;wkn="&amp;C1538</f>
        <v>http://keyinvest-de.ubs.com/DE/Showpage.aspx?pageID=5&amp;wkn=UT7JA0</v>
      </c>
      <c r="W1538" s="7" t="str">
        <f t="shared" ref="W1538:W1583" ca="1" si="49">"DE"&amp;C1538&amp;"=UBSF"</f>
        <v>DEUT7JA0=UBSF</v>
      </c>
    </row>
    <row r="1539" spans="1:23">
      <c r="A1539" s="7" t="s">
        <v>18</v>
      </c>
      <c r="B1539" s="7" t="s">
        <v>37</v>
      </c>
      <c r="C1539" t="s">
        <v>1252</v>
      </c>
      <c r="D1539" t="s">
        <v>369</v>
      </c>
      <c r="E1539">
        <v>16.600000000000001</v>
      </c>
      <c r="F1539" t="s">
        <v>359</v>
      </c>
      <c r="G1539" t="s">
        <v>379</v>
      </c>
      <c r="I1539" s="22">
        <v>42769</v>
      </c>
      <c r="J1539" s="22">
        <v>42776</v>
      </c>
      <c r="L1539" s="21">
        <v>1</v>
      </c>
      <c r="P1539">
        <v>17</v>
      </c>
      <c r="T1539" s="2">
        <v>0.01</v>
      </c>
      <c r="U1539" s="22">
        <v>42429</v>
      </c>
      <c r="V1539" s="7" t="str">
        <f t="shared" ca="1" si="48"/>
        <v>http://keyinvest-de.ubs.com/DE/Showpage.aspx?pageID=5&amp;wkn=UT7NBX</v>
      </c>
      <c r="W1539" s="7" t="str">
        <f t="shared" ca="1" si="49"/>
        <v>DEUT7NBX=UBSF</v>
      </c>
    </row>
    <row r="1540" spans="1:23">
      <c r="A1540" s="7" t="s">
        <v>18</v>
      </c>
      <c r="B1540" s="7" t="s">
        <v>37</v>
      </c>
      <c r="C1540" t="s">
        <v>1253</v>
      </c>
      <c r="D1540" t="s">
        <v>369</v>
      </c>
      <c r="E1540">
        <v>16.600000000000001</v>
      </c>
      <c r="F1540" t="s">
        <v>359</v>
      </c>
      <c r="G1540" t="s">
        <v>379</v>
      </c>
      <c r="I1540" s="22">
        <v>42832</v>
      </c>
      <c r="J1540" s="22">
        <v>42843</v>
      </c>
      <c r="L1540" s="21">
        <v>1</v>
      </c>
      <c r="P1540">
        <v>17</v>
      </c>
      <c r="T1540" s="2">
        <v>0.01</v>
      </c>
      <c r="U1540" s="22">
        <v>42429</v>
      </c>
      <c r="V1540" s="7" t="str">
        <f t="shared" ca="1" si="48"/>
        <v>http://keyinvest-de.ubs.com/DE/Showpage.aspx?pageID=5&amp;wkn=UT7CPU</v>
      </c>
      <c r="W1540" s="7" t="str">
        <f t="shared" ca="1" si="49"/>
        <v>DEUT7CPU=UBSF</v>
      </c>
    </row>
    <row r="1541" spans="1:23">
      <c r="A1541" s="7" t="s">
        <v>18</v>
      </c>
      <c r="B1541" s="7" t="s">
        <v>37</v>
      </c>
      <c r="C1541" t="s">
        <v>740</v>
      </c>
      <c r="D1541" t="s">
        <v>108</v>
      </c>
      <c r="E1541">
        <v>42.1</v>
      </c>
      <c r="F1541" t="s">
        <v>141</v>
      </c>
      <c r="G1541" t="s">
        <v>142</v>
      </c>
      <c r="H1541" s="21"/>
      <c r="I1541" s="22">
        <v>42552</v>
      </c>
      <c r="J1541" s="22">
        <v>42559</v>
      </c>
      <c r="L1541" s="21">
        <v>1</v>
      </c>
      <c r="M1541" s="21"/>
      <c r="P1541">
        <v>40</v>
      </c>
      <c r="T1541" s="2">
        <v>5.0000000000000001E-3</v>
      </c>
      <c r="U1541" s="22">
        <v>42429</v>
      </c>
      <c r="V1541" s="7" t="str">
        <f t="shared" ca="1" si="48"/>
        <v>http://keyinvest-de.ubs.com/DE/Showpage.aspx?pageID=5&amp;wkn=UT7DF9</v>
      </c>
      <c r="W1541" s="7" t="str">
        <f t="shared" ca="1" si="49"/>
        <v>DEUT7DF9=UBSF</v>
      </c>
    </row>
    <row r="1542" spans="1:23">
      <c r="A1542" s="7" t="s">
        <v>18</v>
      </c>
      <c r="B1542" s="7" t="s">
        <v>37</v>
      </c>
      <c r="C1542" t="s">
        <v>741</v>
      </c>
      <c r="D1542" t="s">
        <v>108</v>
      </c>
      <c r="E1542">
        <v>42.1</v>
      </c>
      <c r="F1542" t="s">
        <v>141</v>
      </c>
      <c r="G1542" t="s">
        <v>142</v>
      </c>
      <c r="H1542" s="21"/>
      <c r="I1542" s="22">
        <v>42769</v>
      </c>
      <c r="J1542" s="22">
        <v>42776</v>
      </c>
      <c r="L1542" s="21">
        <v>1</v>
      </c>
      <c r="M1542" s="21"/>
      <c r="P1542">
        <v>40</v>
      </c>
      <c r="T1542" s="2">
        <v>0.01</v>
      </c>
      <c r="U1542" s="22">
        <v>42429</v>
      </c>
      <c r="V1542" s="7" t="str">
        <f t="shared" ca="1" si="48"/>
        <v>http://keyinvest-de.ubs.com/DE/Showpage.aspx?pageID=5&amp;wkn=UT69E5</v>
      </c>
      <c r="W1542" s="7" t="str">
        <f t="shared" ca="1" si="49"/>
        <v>DEUT69E5=UBSF</v>
      </c>
    </row>
    <row r="1543" spans="1:23">
      <c r="A1543" s="7" t="s">
        <v>18</v>
      </c>
      <c r="B1543" s="7" t="s">
        <v>37</v>
      </c>
      <c r="C1543" t="s">
        <v>742</v>
      </c>
      <c r="D1543" t="s">
        <v>108</v>
      </c>
      <c r="E1543">
        <v>42.1</v>
      </c>
      <c r="F1543" t="s">
        <v>141</v>
      </c>
      <c r="G1543" t="s">
        <v>142</v>
      </c>
      <c r="H1543" s="21"/>
      <c r="I1543" s="22">
        <v>42832</v>
      </c>
      <c r="J1543" s="22">
        <v>42843</v>
      </c>
      <c r="L1543" s="21">
        <v>1</v>
      </c>
      <c r="M1543" s="21"/>
      <c r="P1543">
        <v>35</v>
      </c>
      <c r="T1543" s="2">
        <v>0.01</v>
      </c>
      <c r="U1543" s="22">
        <v>42429</v>
      </c>
      <c r="V1543" s="7" t="str">
        <f t="shared" ca="1" si="48"/>
        <v>http://keyinvest-de.ubs.com/DE/Showpage.aspx?pageID=5&amp;wkn=UT6PKN</v>
      </c>
      <c r="W1543" s="7" t="str">
        <f t="shared" ca="1" si="49"/>
        <v>DEUT6PKN=UBSF</v>
      </c>
    </row>
    <row r="1544" spans="1:23">
      <c r="A1544" s="7" t="s">
        <v>18</v>
      </c>
      <c r="B1544" s="7" t="s">
        <v>37</v>
      </c>
      <c r="C1544" t="s">
        <v>743</v>
      </c>
      <c r="D1544" t="s">
        <v>108</v>
      </c>
      <c r="E1544">
        <v>42.1</v>
      </c>
      <c r="F1544" t="s">
        <v>141</v>
      </c>
      <c r="G1544" t="s">
        <v>142</v>
      </c>
      <c r="H1544" s="21"/>
      <c r="I1544" s="22">
        <v>42832</v>
      </c>
      <c r="J1544" s="22">
        <v>42843</v>
      </c>
      <c r="L1544" s="21">
        <v>1</v>
      </c>
      <c r="M1544" s="21"/>
      <c r="P1544">
        <v>40</v>
      </c>
      <c r="T1544" s="2">
        <v>0.01</v>
      </c>
      <c r="U1544" s="22">
        <v>42429</v>
      </c>
      <c r="V1544" s="7" t="str">
        <f t="shared" ca="1" si="48"/>
        <v>http://keyinvest-de.ubs.com/DE/Showpage.aspx?pageID=5&amp;wkn=UT6Z7W</v>
      </c>
      <c r="W1544" s="7" t="str">
        <f t="shared" ca="1" si="49"/>
        <v>DEUT6Z7W=UBSF</v>
      </c>
    </row>
    <row r="1545" spans="1:23">
      <c r="A1545" s="7" t="s">
        <v>18</v>
      </c>
      <c r="B1545" s="7" t="s">
        <v>37</v>
      </c>
      <c r="C1545" t="s">
        <v>1230</v>
      </c>
      <c r="D1545" t="s">
        <v>108</v>
      </c>
      <c r="E1545">
        <v>38</v>
      </c>
      <c r="F1545" t="s">
        <v>141</v>
      </c>
      <c r="G1545" t="s">
        <v>142</v>
      </c>
      <c r="H1545" s="21"/>
      <c r="I1545" s="22">
        <v>42552</v>
      </c>
      <c r="J1545" s="22">
        <v>42559</v>
      </c>
      <c r="L1545" s="21">
        <v>1</v>
      </c>
      <c r="M1545" s="21"/>
      <c r="P1545">
        <v>38</v>
      </c>
      <c r="T1545" s="2">
        <v>5.0000000000000001E-3</v>
      </c>
      <c r="U1545" s="22">
        <v>42429</v>
      </c>
      <c r="V1545" s="7" t="str">
        <f t="shared" ca="1" si="48"/>
        <v>http://keyinvest-de.ubs.com/DE/Showpage.aspx?pageID=5&amp;wkn=UT69VJ</v>
      </c>
      <c r="W1545" s="7" t="str">
        <f t="shared" ca="1" si="49"/>
        <v>DEUT69VJ=UBSF</v>
      </c>
    </row>
    <row r="1546" spans="1:23">
      <c r="A1546" s="7" t="s">
        <v>18</v>
      </c>
      <c r="B1546" s="7" t="s">
        <v>37</v>
      </c>
      <c r="C1546" t="s">
        <v>1231</v>
      </c>
      <c r="D1546" t="s">
        <v>108</v>
      </c>
      <c r="E1546">
        <v>38</v>
      </c>
      <c r="F1546" t="s">
        <v>141</v>
      </c>
      <c r="G1546" t="s">
        <v>142</v>
      </c>
      <c r="H1546" s="21"/>
      <c r="I1546" s="22">
        <v>42769</v>
      </c>
      <c r="J1546" s="22">
        <v>42776</v>
      </c>
      <c r="L1546" s="21">
        <v>1</v>
      </c>
      <c r="M1546" s="21"/>
      <c r="P1546">
        <v>38</v>
      </c>
      <c r="T1546" s="2">
        <v>0.01</v>
      </c>
      <c r="U1546" s="22">
        <v>42429</v>
      </c>
      <c r="V1546" s="7" t="str">
        <f t="shared" ca="1" si="48"/>
        <v>http://keyinvest-de.ubs.com/DE/Showpage.aspx?pageID=5&amp;wkn=UT7NFR</v>
      </c>
      <c r="W1546" s="7" t="str">
        <f t="shared" ca="1" si="49"/>
        <v>DEUT7NFR=UBSF</v>
      </c>
    </row>
    <row r="1547" spans="1:23">
      <c r="A1547" s="7" t="s">
        <v>18</v>
      </c>
      <c r="B1547" s="7" t="s">
        <v>37</v>
      </c>
      <c r="C1547" t="s">
        <v>1232</v>
      </c>
      <c r="D1547" t="s">
        <v>108</v>
      </c>
      <c r="E1547">
        <v>38</v>
      </c>
      <c r="F1547" t="s">
        <v>141</v>
      </c>
      <c r="G1547" t="s">
        <v>142</v>
      </c>
      <c r="I1547" s="22">
        <v>42832</v>
      </c>
      <c r="J1547" s="22">
        <v>42843</v>
      </c>
      <c r="L1547" s="21">
        <v>1</v>
      </c>
      <c r="P1547">
        <v>38</v>
      </c>
      <c r="T1547" s="2">
        <v>0.01</v>
      </c>
      <c r="U1547" s="22">
        <v>42429</v>
      </c>
      <c r="V1547" s="7" t="str">
        <f t="shared" ca="1" si="48"/>
        <v>http://keyinvest-de.ubs.com/DE/Showpage.aspx?pageID=5&amp;wkn=UT7JAD</v>
      </c>
      <c r="W1547" s="7" t="str">
        <f t="shared" ca="1" si="49"/>
        <v>DEUT7JAD=UBSF</v>
      </c>
    </row>
    <row r="1548" spans="1:23">
      <c r="A1548" s="7" t="s">
        <v>18</v>
      </c>
      <c r="B1548" s="7" t="s">
        <v>37</v>
      </c>
      <c r="C1548" t="s">
        <v>1774</v>
      </c>
      <c r="D1548" t="s">
        <v>108</v>
      </c>
      <c r="E1548">
        <v>39.299999999999997</v>
      </c>
      <c r="F1548" t="s">
        <v>141</v>
      </c>
      <c r="G1548" t="s">
        <v>142</v>
      </c>
      <c r="I1548" s="22">
        <v>42587</v>
      </c>
      <c r="J1548" s="22">
        <v>42594</v>
      </c>
      <c r="L1548" s="21">
        <v>1</v>
      </c>
      <c r="P1548">
        <v>39</v>
      </c>
      <c r="T1548" s="2">
        <v>5.0000000000000001E-3</v>
      </c>
      <c r="U1548" s="22">
        <v>42429</v>
      </c>
      <c r="V1548" s="7" t="str">
        <f t="shared" ca="1" si="48"/>
        <v>http://keyinvest-de.ubs.com/DE/Showpage.aspx?pageID=5&amp;wkn=UT6Y71</v>
      </c>
      <c r="W1548" s="7" t="str">
        <f t="shared" ca="1" si="49"/>
        <v>DEUT6Y71=UBSF</v>
      </c>
    </row>
    <row r="1549" spans="1:23">
      <c r="A1549" s="7" t="s">
        <v>18</v>
      </c>
      <c r="B1549" s="7" t="s">
        <v>37</v>
      </c>
      <c r="C1549" t="s">
        <v>1775</v>
      </c>
      <c r="D1549" t="s">
        <v>108</v>
      </c>
      <c r="E1549">
        <v>39.299999999999997</v>
      </c>
      <c r="F1549" t="s">
        <v>141</v>
      </c>
      <c r="G1549" t="s">
        <v>142</v>
      </c>
      <c r="I1549" s="22">
        <v>42797</v>
      </c>
      <c r="J1549" s="22">
        <v>42804</v>
      </c>
      <c r="L1549" s="21">
        <v>1</v>
      </c>
      <c r="P1549">
        <v>39</v>
      </c>
      <c r="T1549" s="2">
        <v>0.01</v>
      </c>
      <c r="U1549" s="22">
        <v>42429</v>
      </c>
      <c r="V1549" s="7" t="str">
        <f t="shared" ca="1" si="48"/>
        <v>http://keyinvest-de.ubs.com/DE/Showpage.aspx?pageID=5&amp;wkn=UT7H54</v>
      </c>
      <c r="W1549" s="7" t="str">
        <f t="shared" ca="1" si="49"/>
        <v>DEUT7H54=UBSF</v>
      </c>
    </row>
    <row r="1550" spans="1:23">
      <c r="A1550" s="7" t="s">
        <v>18</v>
      </c>
      <c r="B1550" s="7" t="s">
        <v>37</v>
      </c>
      <c r="C1550" t="s">
        <v>1776</v>
      </c>
      <c r="D1550" t="s">
        <v>108</v>
      </c>
      <c r="E1550">
        <v>39.299999999999997</v>
      </c>
      <c r="F1550" t="s">
        <v>141</v>
      </c>
      <c r="G1550" t="s">
        <v>142</v>
      </c>
      <c r="I1550" s="22">
        <v>42888</v>
      </c>
      <c r="J1550" s="22">
        <v>42895</v>
      </c>
      <c r="L1550" s="21">
        <v>1</v>
      </c>
      <c r="P1550">
        <v>39</v>
      </c>
      <c r="T1550" s="2">
        <v>0.01</v>
      </c>
      <c r="U1550" s="22">
        <v>42429</v>
      </c>
      <c r="V1550" s="7" t="str">
        <f t="shared" ca="1" si="48"/>
        <v>http://keyinvest-de.ubs.com/DE/Showpage.aspx?pageID=5&amp;wkn=UT6XV1</v>
      </c>
      <c r="W1550" s="7" t="str">
        <f t="shared" ca="1" si="49"/>
        <v>DEUT6XV1=UBSF</v>
      </c>
    </row>
    <row r="1551" spans="1:23">
      <c r="A1551" s="7" t="s">
        <v>18</v>
      </c>
      <c r="B1551" s="7" t="s">
        <v>37</v>
      </c>
      <c r="C1551" t="s">
        <v>832</v>
      </c>
      <c r="D1551" t="s">
        <v>370</v>
      </c>
      <c r="E1551">
        <v>233.25</v>
      </c>
      <c r="F1551" t="s">
        <v>360</v>
      </c>
      <c r="G1551" t="s">
        <v>380</v>
      </c>
      <c r="I1551" s="22">
        <v>42552</v>
      </c>
      <c r="J1551" s="22">
        <v>42559</v>
      </c>
      <c r="L1551" s="21">
        <v>1</v>
      </c>
      <c r="P1551">
        <v>220</v>
      </c>
      <c r="T1551" s="2">
        <v>5.0000000000000001E-3</v>
      </c>
      <c r="U1551" s="22">
        <v>42429</v>
      </c>
      <c r="V1551" s="7" t="str">
        <f t="shared" ca="1" si="48"/>
        <v>http://keyinvest-de.ubs.com/DE/Showpage.aspx?pageID=5&amp;wkn=UT6YXC</v>
      </c>
      <c r="W1551" s="7" t="str">
        <f t="shared" ca="1" si="49"/>
        <v>DEUT6YXC=UBSF</v>
      </c>
    </row>
    <row r="1552" spans="1:23">
      <c r="A1552" s="7" t="s">
        <v>18</v>
      </c>
      <c r="B1552" s="7" t="s">
        <v>37</v>
      </c>
      <c r="C1552" t="s">
        <v>833</v>
      </c>
      <c r="D1552" t="s">
        <v>370</v>
      </c>
      <c r="E1552">
        <v>233.25</v>
      </c>
      <c r="F1552" t="s">
        <v>360</v>
      </c>
      <c r="G1552" t="s">
        <v>380</v>
      </c>
      <c r="I1552" s="22">
        <v>42769</v>
      </c>
      <c r="J1552" s="22">
        <v>42776</v>
      </c>
      <c r="L1552" s="21">
        <v>1</v>
      </c>
      <c r="P1552">
        <v>240</v>
      </c>
      <c r="T1552" s="2">
        <v>0.01</v>
      </c>
      <c r="U1552" s="22">
        <v>42429</v>
      </c>
      <c r="V1552" s="7" t="str">
        <f t="shared" ca="1" si="48"/>
        <v>http://keyinvest-de.ubs.com/DE/Showpage.aspx?pageID=5&amp;wkn=UT7MPZ</v>
      </c>
      <c r="W1552" s="7" t="str">
        <f t="shared" ca="1" si="49"/>
        <v>DEUT7MPZ=UBSF</v>
      </c>
    </row>
    <row r="1553" spans="1:23">
      <c r="A1553" s="7" t="s">
        <v>18</v>
      </c>
      <c r="B1553" s="7" t="s">
        <v>37</v>
      </c>
      <c r="C1553" t="s">
        <v>834</v>
      </c>
      <c r="D1553" t="s">
        <v>370</v>
      </c>
      <c r="E1553">
        <v>233.25</v>
      </c>
      <c r="F1553" t="s">
        <v>360</v>
      </c>
      <c r="G1553" t="s">
        <v>380</v>
      </c>
      <c r="H1553" s="21"/>
      <c r="I1553" s="22">
        <v>42832</v>
      </c>
      <c r="J1553" s="22">
        <v>42843</v>
      </c>
      <c r="L1553" s="21">
        <v>1</v>
      </c>
      <c r="M1553" s="21"/>
      <c r="P1553">
        <v>200</v>
      </c>
      <c r="T1553" s="2">
        <v>0.01</v>
      </c>
      <c r="U1553" s="22">
        <v>42429</v>
      </c>
      <c r="V1553" s="7" t="str">
        <f t="shared" ca="1" si="48"/>
        <v>http://keyinvest-de.ubs.com/DE/Showpage.aspx?pageID=5&amp;wkn=UT7DBZ</v>
      </c>
      <c r="W1553" s="7" t="str">
        <f t="shared" ca="1" si="49"/>
        <v>DEUT7DBZ=UBSF</v>
      </c>
    </row>
    <row r="1554" spans="1:23">
      <c r="A1554" s="7" t="s">
        <v>18</v>
      </c>
      <c r="B1554" s="7" t="s">
        <v>37</v>
      </c>
      <c r="C1554" t="s">
        <v>835</v>
      </c>
      <c r="D1554" t="s">
        <v>370</v>
      </c>
      <c r="E1554">
        <v>233.25</v>
      </c>
      <c r="F1554" t="s">
        <v>360</v>
      </c>
      <c r="G1554" t="s">
        <v>380</v>
      </c>
      <c r="H1554" s="21"/>
      <c r="I1554" s="22">
        <v>42832</v>
      </c>
      <c r="J1554" s="22">
        <v>42843</v>
      </c>
      <c r="L1554" s="21">
        <v>1</v>
      </c>
      <c r="M1554" s="21"/>
      <c r="P1554">
        <v>240</v>
      </c>
      <c r="T1554" s="2">
        <v>0.01</v>
      </c>
      <c r="U1554" s="22">
        <v>42429</v>
      </c>
      <c r="V1554" s="7" t="str">
        <f t="shared" ca="1" si="48"/>
        <v>http://keyinvest-de.ubs.com/DE/Showpage.aspx?pageID=5&amp;wkn=UT60A0</v>
      </c>
      <c r="W1554" s="7" t="str">
        <f t="shared" ca="1" si="49"/>
        <v>DEUT60A0=UBSF</v>
      </c>
    </row>
    <row r="1555" spans="1:23">
      <c r="A1555" s="7" t="s">
        <v>18</v>
      </c>
      <c r="B1555" s="7" t="s">
        <v>37</v>
      </c>
      <c r="C1555" t="s">
        <v>807</v>
      </c>
      <c r="D1555" t="s">
        <v>363</v>
      </c>
      <c r="E1555">
        <v>5.2</v>
      </c>
      <c r="F1555" t="s">
        <v>353</v>
      </c>
      <c r="G1555" t="s">
        <v>373</v>
      </c>
      <c r="H1555" s="21"/>
      <c r="I1555" s="22">
        <v>42552</v>
      </c>
      <c r="J1555" s="22">
        <v>42559</v>
      </c>
      <c r="L1555" s="21">
        <v>1</v>
      </c>
      <c r="M1555" s="21"/>
      <c r="P1555">
        <v>5</v>
      </c>
      <c r="T1555" s="2">
        <v>5.0000000000000001E-3</v>
      </c>
      <c r="U1555" s="22">
        <v>42429</v>
      </c>
      <c r="V1555" s="7" t="str">
        <f t="shared" ca="1" si="48"/>
        <v>http://keyinvest-de.ubs.com/DE/Showpage.aspx?pageID=5&amp;wkn=UT652V</v>
      </c>
      <c r="W1555" s="7" t="str">
        <f t="shared" ca="1" si="49"/>
        <v>DEUT652V=UBSF</v>
      </c>
    </row>
    <row r="1556" spans="1:23">
      <c r="A1556" s="7" t="s">
        <v>18</v>
      </c>
      <c r="B1556" s="7" t="s">
        <v>37</v>
      </c>
      <c r="C1556" t="s">
        <v>808</v>
      </c>
      <c r="D1556" t="s">
        <v>363</v>
      </c>
      <c r="E1556">
        <v>5.2</v>
      </c>
      <c r="F1556" t="s">
        <v>353</v>
      </c>
      <c r="G1556" t="s">
        <v>373</v>
      </c>
      <c r="H1556" s="21"/>
      <c r="I1556" s="22">
        <v>42769</v>
      </c>
      <c r="J1556" s="22">
        <v>42776</v>
      </c>
      <c r="L1556" s="21">
        <v>1</v>
      </c>
      <c r="M1556" s="21"/>
      <c r="P1556">
        <v>5</v>
      </c>
      <c r="T1556" s="2">
        <v>0.01</v>
      </c>
      <c r="U1556" s="22">
        <v>42429</v>
      </c>
      <c r="V1556" s="7" t="str">
        <f t="shared" ca="1" si="48"/>
        <v>http://keyinvest-de.ubs.com/DE/Showpage.aspx?pageID=5&amp;wkn=UT64QV</v>
      </c>
      <c r="W1556" s="7" t="str">
        <f t="shared" ca="1" si="49"/>
        <v>DEUT64QV=UBSF</v>
      </c>
    </row>
    <row r="1557" spans="1:23">
      <c r="A1557" s="7" t="s">
        <v>18</v>
      </c>
      <c r="B1557" s="7" t="s">
        <v>37</v>
      </c>
      <c r="C1557" t="s">
        <v>809</v>
      </c>
      <c r="D1557" t="s">
        <v>363</v>
      </c>
      <c r="E1557">
        <v>5.2</v>
      </c>
      <c r="F1557" t="s">
        <v>353</v>
      </c>
      <c r="G1557" t="s">
        <v>373</v>
      </c>
      <c r="H1557" s="21"/>
      <c r="I1557" s="22">
        <v>42832</v>
      </c>
      <c r="J1557" s="22">
        <v>42843</v>
      </c>
      <c r="L1557" s="21">
        <v>1</v>
      </c>
      <c r="M1557" s="21"/>
      <c r="P1557">
        <v>4</v>
      </c>
      <c r="T1557" s="2">
        <v>0.01</v>
      </c>
      <c r="U1557" s="22">
        <v>42429</v>
      </c>
      <c r="V1557" s="7" t="str">
        <f t="shared" ca="1" si="48"/>
        <v>http://keyinvest-de.ubs.com/DE/Showpage.aspx?pageID=5&amp;wkn=UT64R7</v>
      </c>
      <c r="W1557" s="7" t="str">
        <f t="shared" ca="1" si="49"/>
        <v>DEUT64R7=UBSF</v>
      </c>
    </row>
    <row r="1558" spans="1:23">
      <c r="A1558" s="7" t="s">
        <v>18</v>
      </c>
      <c r="B1558" s="7" t="s">
        <v>37</v>
      </c>
      <c r="C1558" t="s">
        <v>810</v>
      </c>
      <c r="D1558" t="s">
        <v>363</v>
      </c>
      <c r="E1558">
        <v>5.2</v>
      </c>
      <c r="F1558" t="s">
        <v>353</v>
      </c>
      <c r="G1558" t="s">
        <v>373</v>
      </c>
      <c r="H1558" s="21"/>
      <c r="I1558" s="22">
        <v>42832</v>
      </c>
      <c r="J1558" s="22">
        <v>42843</v>
      </c>
      <c r="L1558" s="21">
        <v>1</v>
      </c>
      <c r="M1558" s="21"/>
      <c r="P1558">
        <v>5</v>
      </c>
      <c r="T1558" s="2">
        <v>0.01</v>
      </c>
      <c r="U1558" s="22">
        <v>42429</v>
      </c>
      <c r="V1558" s="7" t="str">
        <f t="shared" ca="1" si="48"/>
        <v>http://keyinvest-de.ubs.com/DE/Showpage.aspx?pageID=5&amp;wkn=UT7RZU</v>
      </c>
      <c r="W1558" s="7" t="str">
        <f t="shared" ca="1" si="49"/>
        <v>DEUT7RZU=UBSF</v>
      </c>
    </row>
    <row r="1559" spans="1:23">
      <c r="A1559" s="7" t="s">
        <v>18</v>
      </c>
      <c r="B1559" s="7" t="s">
        <v>37</v>
      </c>
      <c r="C1559" t="s">
        <v>1777</v>
      </c>
      <c r="D1559" t="s">
        <v>363</v>
      </c>
      <c r="E1559">
        <v>4</v>
      </c>
      <c r="F1559" t="s">
        <v>353</v>
      </c>
      <c r="G1559" t="s">
        <v>373</v>
      </c>
      <c r="H1559" s="21"/>
      <c r="I1559" s="22">
        <v>42587</v>
      </c>
      <c r="J1559" s="22">
        <v>42594</v>
      </c>
      <c r="L1559" s="21">
        <v>1</v>
      </c>
      <c r="M1559" s="21"/>
      <c r="P1559">
        <v>4</v>
      </c>
      <c r="Q1559" s="21"/>
      <c r="T1559" s="2">
        <v>5.0000000000000001E-3</v>
      </c>
      <c r="U1559" s="22">
        <v>42429</v>
      </c>
      <c r="V1559" s="7" t="str">
        <f t="shared" ca="1" si="48"/>
        <v>http://keyinvest-de.ubs.com/DE/Showpage.aspx?pageID=5&amp;wkn=UT7H4S</v>
      </c>
      <c r="W1559" s="7" t="str">
        <f t="shared" ca="1" si="49"/>
        <v>DEUT7H4S=UBSF</v>
      </c>
    </row>
    <row r="1560" spans="1:23">
      <c r="A1560" s="7" t="s">
        <v>18</v>
      </c>
      <c r="B1560" s="7" t="s">
        <v>37</v>
      </c>
      <c r="C1560" t="s">
        <v>1778</v>
      </c>
      <c r="D1560" t="s">
        <v>363</v>
      </c>
      <c r="E1560">
        <v>4</v>
      </c>
      <c r="F1560" t="s">
        <v>353</v>
      </c>
      <c r="G1560" t="s">
        <v>373</v>
      </c>
      <c r="H1560" s="21"/>
      <c r="I1560" s="22">
        <v>42797</v>
      </c>
      <c r="J1560" s="22">
        <v>42804</v>
      </c>
      <c r="L1560" s="21">
        <v>1</v>
      </c>
      <c r="M1560" s="21"/>
      <c r="P1560">
        <v>4</v>
      </c>
      <c r="Q1560" s="21"/>
      <c r="T1560" s="2">
        <v>0.01</v>
      </c>
      <c r="U1560" s="22">
        <v>42429</v>
      </c>
      <c r="V1560" s="7" t="str">
        <f t="shared" ca="1" si="48"/>
        <v>http://keyinvest-de.ubs.com/DE/Showpage.aspx?pageID=5&amp;wkn=UT6XUP</v>
      </c>
      <c r="W1560" s="7" t="str">
        <f t="shared" ca="1" si="49"/>
        <v>DEUT6XUP=UBSF</v>
      </c>
    </row>
    <row r="1561" spans="1:23">
      <c r="A1561" s="7" t="s">
        <v>18</v>
      </c>
      <c r="B1561" s="7" t="s">
        <v>37</v>
      </c>
      <c r="C1561" t="s">
        <v>1779</v>
      </c>
      <c r="D1561" t="s">
        <v>363</v>
      </c>
      <c r="E1561">
        <v>4</v>
      </c>
      <c r="F1561" t="s">
        <v>353</v>
      </c>
      <c r="G1561" t="s">
        <v>373</v>
      </c>
      <c r="H1561" s="21"/>
      <c r="I1561" s="22">
        <v>42888</v>
      </c>
      <c r="J1561" s="22">
        <v>42895</v>
      </c>
      <c r="L1561" s="21">
        <v>1</v>
      </c>
      <c r="M1561" s="21"/>
      <c r="P1561">
        <v>4</v>
      </c>
      <c r="Q1561" s="21"/>
      <c r="T1561" s="2">
        <v>0.01</v>
      </c>
      <c r="U1561" s="22">
        <v>42429</v>
      </c>
      <c r="V1561" s="7" t="str">
        <f t="shared" ca="1" si="48"/>
        <v>http://keyinvest-de.ubs.com/DE/Showpage.aspx?pageID=5&amp;wkn=UT7GSS</v>
      </c>
      <c r="W1561" s="7" t="str">
        <f t="shared" ca="1" si="49"/>
        <v>DEUT7GSS=UBSF</v>
      </c>
    </row>
    <row r="1562" spans="1:23">
      <c r="A1562" s="7" t="s">
        <v>18</v>
      </c>
      <c r="B1562" s="7" t="s">
        <v>37</v>
      </c>
      <c r="C1562" t="s">
        <v>744</v>
      </c>
      <c r="D1562" t="s">
        <v>109</v>
      </c>
      <c r="E1562">
        <v>51.1</v>
      </c>
      <c r="F1562" t="s">
        <v>143</v>
      </c>
      <c r="G1562" t="s">
        <v>144</v>
      </c>
      <c r="H1562" s="21"/>
      <c r="I1562" s="22">
        <v>42552</v>
      </c>
      <c r="J1562" s="22">
        <v>42559</v>
      </c>
      <c r="L1562" s="21">
        <v>1</v>
      </c>
      <c r="M1562" s="21"/>
      <c r="P1562">
        <v>50</v>
      </c>
      <c r="Q1562" s="21"/>
      <c r="T1562" s="2">
        <v>5.0000000000000001E-3</v>
      </c>
      <c r="U1562" s="22">
        <v>42429</v>
      </c>
      <c r="V1562" s="7" t="str">
        <f t="shared" ca="1" si="48"/>
        <v>http://keyinvest-de.ubs.com/DE/Showpage.aspx?pageID=5&amp;wkn=UT7J1N</v>
      </c>
      <c r="W1562" s="7" t="str">
        <f t="shared" ca="1" si="49"/>
        <v>DEUT7J1N=UBSF</v>
      </c>
    </row>
    <row r="1563" spans="1:23">
      <c r="A1563" s="7" t="s">
        <v>18</v>
      </c>
      <c r="B1563" s="7" t="s">
        <v>37</v>
      </c>
      <c r="C1563" t="s">
        <v>745</v>
      </c>
      <c r="D1563" t="s">
        <v>109</v>
      </c>
      <c r="E1563">
        <v>51.1</v>
      </c>
      <c r="F1563" t="s">
        <v>143</v>
      </c>
      <c r="G1563" t="s">
        <v>144</v>
      </c>
      <c r="H1563" s="21"/>
      <c r="I1563" s="22">
        <v>42769</v>
      </c>
      <c r="J1563" s="22">
        <v>42776</v>
      </c>
      <c r="L1563" s="21">
        <v>1</v>
      </c>
      <c r="M1563" s="21"/>
      <c r="P1563">
        <v>50</v>
      </c>
      <c r="Q1563" s="21"/>
      <c r="T1563" s="2">
        <v>0.01</v>
      </c>
      <c r="U1563" s="22">
        <v>42429</v>
      </c>
      <c r="V1563" s="7" t="str">
        <f t="shared" ca="1" si="48"/>
        <v>http://keyinvest-de.ubs.com/DE/Showpage.aspx?pageID=5&amp;wkn=UT7S9B</v>
      </c>
      <c r="W1563" s="7" t="str">
        <f t="shared" ca="1" si="49"/>
        <v>DEUT7S9B=UBSF</v>
      </c>
    </row>
    <row r="1564" spans="1:23">
      <c r="A1564" s="7" t="s">
        <v>18</v>
      </c>
      <c r="B1564" s="7" t="s">
        <v>37</v>
      </c>
      <c r="C1564" t="s">
        <v>746</v>
      </c>
      <c r="D1564" t="s">
        <v>109</v>
      </c>
      <c r="E1564">
        <v>51.1</v>
      </c>
      <c r="F1564" t="s">
        <v>143</v>
      </c>
      <c r="G1564" t="s">
        <v>144</v>
      </c>
      <c r="H1564" s="21"/>
      <c r="I1564" s="22">
        <v>42832</v>
      </c>
      <c r="J1564" s="22">
        <v>42843</v>
      </c>
      <c r="L1564" s="21">
        <v>1</v>
      </c>
      <c r="M1564" s="21"/>
      <c r="P1564">
        <v>40</v>
      </c>
      <c r="Q1564" s="21"/>
      <c r="T1564" s="2">
        <v>0.01</v>
      </c>
      <c r="U1564" s="22">
        <v>42429</v>
      </c>
      <c r="V1564" s="7" t="str">
        <f t="shared" ca="1" si="48"/>
        <v>http://keyinvest-de.ubs.com/DE/Showpage.aspx?pageID=5&amp;wkn=UT650H</v>
      </c>
      <c r="W1564" s="7" t="str">
        <f t="shared" ca="1" si="49"/>
        <v>DEUT650H=UBSF</v>
      </c>
    </row>
    <row r="1565" spans="1:23">
      <c r="A1565" s="7" t="s">
        <v>18</v>
      </c>
      <c r="B1565" s="7" t="s">
        <v>37</v>
      </c>
      <c r="C1565" t="s">
        <v>747</v>
      </c>
      <c r="D1565" t="s">
        <v>109</v>
      </c>
      <c r="E1565">
        <v>51.1</v>
      </c>
      <c r="F1565" t="s">
        <v>143</v>
      </c>
      <c r="G1565" t="s">
        <v>144</v>
      </c>
      <c r="H1565" s="21"/>
      <c r="I1565" s="22">
        <v>42832</v>
      </c>
      <c r="J1565" s="22">
        <v>42843</v>
      </c>
      <c r="L1565" s="21">
        <v>1</v>
      </c>
      <c r="M1565" s="21"/>
      <c r="P1565">
        <v>50</v>
      </c>
      <c r="T1565" s="2">
        <v>0.01</v>
      </c>
      <c r="U1565" s="22">
        <v>42429</v>
      </c>
      <c r="V1565" s="7" t="str">
        <f t="shared" ca="1" si="48"/>
        <v>http://keyinvest-de.ubs.com/DE/Showpage.aspx?pageID=5&amp;wkn=UT6YVW</v>
      </c>
      <c r="W1565" s="7" t="str">
        <f t="shared" ca="1" si="49"/>
        <v>DEUT6YVW=UBSF</v>
      </c>
    </row>
    <row r="1566" spans="1:23">
      <c r="A1566" s="7" t="s">
        <v>18</v>
      </c>
      <c r="B1566" s="7" t="s">
        <v>37</v>
      </c>
      <c r="C1566" t="s">
        <v>748</v>
      </c>
      <c r="D1566" t="s">
        <v>64</v>
      </c>
      <c r="E1566">
        <v>135.4</v>
      </c>
      <c r="F1566" t="s">
        <v>5</v>
      </c>
      <c r="G1566" t="s">
        <v>6</v>
      </c>
      <c r="H1566" s="21"/>
      <c r="I1566" s="22">
        <v>42552</v>
      </c>
      <c r="J1566" s="22">
        <v>42559</v>
      </c>
      <c r="L1566" s="21">
        <v>1</v>
      </c>
      <c r="M1566" s="21"/>
      <c r="P1566">
        <v>125</v>
      </c>
      <c r="T1566" s="2">
        <v>5.0000000000000001E-3</v>
      </c>
      <c r="U1566" s="22">
        <v>42429</v>
      </c>
      <c r="V1566" s="7" t="str">
        <f t="shared" ca="1" si="48"/>
        <v>http://keyinvest-de.ubs.com/DE/Showpage.aspx?pageID=5&amp;wkn=UT6Z88</v>
      </c>
      <c r="W1566" s="7" t="str">
        <f t="shared" ca="1" si="49"/>
        <v>DEUT6Z88=UBSF</v>
      </c>
    </row>
    <row r="1567" spans="1:23">
      <c r="A1567" s="7" t="s">
        <v>18</v>
      </c>
      <c r="B1567" s="7" t="s">
        <v>37</v>
      </c>
      <c r="C1567" t="s">
        <v>749</v>
      </c>
      <c r="D1567" t="s">
        <v>64</v>
      </c>
      <c r="E1567">
        <v>135.4</v>
      </c>
      <c r="F1567" t="s">
        <v>5</v>
      </c>
      <c r="G1567" t="s">
        <v>6</v>
      </c>
      <c r="H1567" s="21"/>
      <c r="I1567" s="22">
        <v>42769</v>
      </c>
      <c r="J1567" s="22">
        <v>42776</v>
      </c>
      <c r="L1567" s="21">
        <v>1</v>
      </c>
      <c r="M1567" s="21"/>
      <c r="P1567">
        <v>125</v>
      </c>
      <c r="T1567" s="2">
        <v>0.01</v>
      </c>
      <c r="U1567" s="22">
        <v>42429</v>
      </c>
      <c r="V1567" s="7" t="str">
        <f t="shared" ca="1" si="48"/>
        <v>http://keyinvest-de.ubs.com/DE/Showpage.aspx?pageID=5&amp;wkn=UT6USM</v>
      </c>
      <c r="W1567" s="7" t="str">
        <f t="shared" ca="1" si="49"/>
        <v>DEUT6USM=UBSF</v>
      </c>
    </row>
    <row r="1568" spans="1:23">
      <c r="A1568" s="7" t="s">
        <v>18</v>
      </c>
      <c r="B1568" s="7" t="s">
        <v>37</v>
      </c>
      <c r="C1568" t="s">
        <v>750</v>
      </c>
      <c r="D1568" t="s">
        <v>64</v>
      </c>
      <c r="E1568">
        <v>135.4</v>
      </c>
      <c r="F1568" t="s">
        <v>5</v>
      </c>
      <c r="G1568" t="s">
        <v>6</v>
      </c>
      <c r="I1568" s="22">
        <v>42832</v>
      </c>
      <c r="J1568" s="22">
        <v>42843</v>
      </c>
      <c r="L1568" s="21">
        <v>1</v>
      </c>
      <c r="P1568">
        <v>120</v>
      </c>
      <c r="T1568" s="2">
        <v>0.01</v>
      </c>
      <c r="U1568" s="22">
        <v>42429</v>
      </c>
      <c r="V1568" s="7" t="str">
        <f t="shared" ca="1" si="48"/>
        <v>http://keyinvest-de.ubs.com/DE/Showpage.aspx?pageID=5&amp;wkn=UT6YW8</v>
      </c>
      <c r="W1568" s="7" t="str">
        <f t="shared" ca="1" si="49"/>
        <v>DEUT6YW8=UBSF</v>
      </c>
    </row>
    <row r="1569" spans="1:23">
      <c r="A1569" s="7" t="s">
        <v>18</v>
      </c>
      <c r="B1569" s="7" t="s">
        <v>37</v>
      </c>
      <c r="C1569" t="s">
        <v>751</v>
      </c>
      <c r="D1569" t="s">
        <v>64</v>
      </c>
      <c r="E1569">
        <v>135.4</v>
      </c>
      <c r="F1569" t="s">
        <v>5</v>
      </c>
      <c r="G1569" t="s">
        <v>6</v>
      </c>
      <c r="I1569" s="22">
        <v>42832</v>
      </c>
      <c r="J1569" s="22">
        <v>42843</v>
      </c>
      <c r="L1569" s="21">
        <v>1</v>
      </c>
      <c r="P1569">
        <v>140</v>
      </c>
      <c r="T1569" s="2">
        <v>0.01</v>
      </c>
      <c r="U1569" s="22">
        <v>42429</v>
      </c>
      <c r="V1569" s="7" t="str">
        <f t="shared" ca="1" si="48"/>
        <v>http://keyinvest-de.ubs.com/DE/Showpage.aspx?pageID=5&amp;wkn=UT7S9D</v>
      </c>
      <c r="W1569" s="7" t="str">
        <f t="shared" ca="1" si="49"/>
        <v>DEUT7S9D=UBSF</v>
      </c>
    </row>
    <row r="1570" spans="1:23">
      <c r="A1570" s="7" t="s">
        <v>18</v>
      </c>
      <c r="B1570" s="7" t="s">
        <v>37</v>
      </c>
      <c r="C1570" t="s">
        <v>1233</v>
      </c>
      <c r="D1570" t="s">
        <v>64</v>
      </c>
      <c r="E1570">
        <v>119.6</v>
      </c>
      <c r="F1570" t="s">
        <v>5</v>
      </c>
      <c r="G1570" t="s">
        <v>6</v>
      </c>
      <c r="H1570" s="21"/>
      <c r="I1570" s="22">
        <v>42552</v>
      </c>
      <c r="J1570" s="22">
        <v>42559</v>
      </c>
      <c r="L1570" s="21">
        <v>1</v>
      </c>
      <c r="M1570" s="21"/>
      <c r="P1570">
        <v>115</v>
      </c>
      <c r="T1570" s="2">
        <v>5.0000000000000001E-3</v>
      </c>
      <c r="U1570" s="22">
        <v>42429</v>
      </c>
      <c r="V1570" s="7" t="str">
        <f t="shared" ca="1" si="48"/>
        <v>http://keyinvest-de.ubs.com/DE/Showpage.aspx?pageID=5&amp;wkn=UT69VK</v>
      </c>
      <c r="W1570" s="7" t="str">
        <f t="shared" ca="1" si="49"/>
        <v>DEUT69VK=UBSF</v>
      </c>
    </row>
    <row r="1571" spans="1:23">
      <c r="A1571" s="7" t="s">
        <v>18</v>
      </c>
      <c r="B1571" s="7" t="s">
        <v>37</v>
      </c>
      <c r="C1571" t="s">
        <v>1234</v>
      </c>
      <c r="D1571" t="s">
        <v>64</v>
      </c>
      <c r="E1571">
        <v>119.6</v>
      </c>
      <c r="F1571" t="s">
        <v>5</v>
      </c>
      <c r="G1571" t="s">
        <v>6</v>
      </c>
      <c r="H1571" s="21"/>
      <c r="I1571" s="22">
        <v>42769</v>
      </c>
      <c r="J1571" s="22">
        <v>42776</v>
      </c>
      <c r="L1571" s="21">
        <v>1</v>
      </c>
      <c r="M1571" s="21"/>
      <c r="P1571">
        <v>120</v>
      </c>
      <c r="T1571" s="2">
        <v>0.01</v>
      </c>
      <c r="U1571" s="22">
        <v>42429</v>
      </c>
      <c r="V1571" s="7" t="str">
        <f t="shared" ca="1" si="48"/>
        <v>http://keyinvest-de.ubs.com/DE/Showpage.aspx?pageID=5&amp;wkn=UT7JAA</v>
      </c>
      <c r="W1571" s="7" t="str">
        <f t="shared" ca="1" si="49"/>
        <v>DEUT7JAA=UBSF</v>
      </c>
    </row>
    <row r="1572" spans="1:23">
      <c r="A1572" s="7" t="s">
        <v>18</v>
      </c>
      <c r="B1572" s="7" t="s">
        <v>37</v>
      </c>
      <c r="C1572" t="s">
        <v>1780</v>
      </c>
      <c r="D1572" t="s">
        <v>64</v>
      </c>
      <c r="E1572">
        <v>113</v>
      </c>
      <c r="F1572" t="s">
        <v>5</v>
      </c>
      <c r="G1572" t="s">
        <v>6</v>
      </c>
      <c r="H1572" s="21"/>
      <c r="I1572" s="22">
        <v>42587</v>
      </c>
      <c r="J1572" s="22">
        <v>42594</v>
      </c>
      <c r="L1572" s="21">
        <v>1</v>
      </c>
      <c r="M1572" s="21"/>
      <c r="P1572">
        <v>100</v>
      </c>
      <c r="T1572" s="2">
        <v>5.0000000000000001E-3</v>
      </c>
      <c r="U1572" s="22">
        <v>42429</v>
      </c>
      <c r="V1572" s="7" t="str">
        <f t="shared" ca="1" si="48"/>
        <v>http://keyinvest-de.ubs.com/DE/Showpage.aspx?pageID=5&amp;wkn=UT7JHC</v>
      </c>
      <c r="W1572" s="7" t="str">
        <f t="shared" ca="1" si="49"/>
        <v>DEUT7JHC=UBSF</v>
      </c>
    </row>
    <row r="1573" spans="1:23">
      <c r="A1573" s="7" t="s">
        <v>18</v>
      </c>
      <c r="B1573" s="7" t="s">
        <v>37</v>
      </c>
      <c r="C1573" t="s">
        <v>1781</v>
      </c>
      <c r="D1573" t="s">
        <v>64</v>
      </c>
      <c r="E1573">
        <v>113</v>
      </c>
      <c r="F1573" t="s">
        <v>5</v>
      </c>
      <c r="G1573" t="s">
        <v>6</v>
      </c>
      <c r="H1573" s="21"/>
      <c r="I1573" s="22">
        <v>42797</v>
      </c>
      <c r="J1573" s="22">
        <v>42804</v>
      </c>
      <c r="L1573" s="21">
        <v>1</v>
      </c>
      <c r="M1573" s="21"/>
      <c r="P1573">
        <v>100</v>
      </c>
      <c r="T1573" s="2">
        <v>0.01</v>
      </c>
      <c r="U1573" s="22">
        <v>42429</v>
      </c>
      <c r="V1573" s="7" t="str">
        <f t="shared" ca="1" si="48"/>
        <v>http://keyinvest-de.ubs.com/DE/Showpage.aspx?pageID=5&amp;wkn=UT7GT4</v>
      </c>
      <c r="W1573" s="7" t="str">
        <f t="shared" ca="1" si="49"/>
        <v>DEUT7GT4=UBSF</v>
      </c>
    </row>
    <row r="1574" spans="1:23">
      <c r="A1574" s="7" t="s">
        <v>18</v>
      </c>
      <c r="B1574" s="7" t="s">
        <v>37</v>
      </c>
      <c r="C1574" t="s">
        <v>1782</v>
      </c>
      <c r="D1574" t="s">
        <v>64</v>
      </c>
      <c r="E1574">
        <v>113</v>
      </c>
      <c r="F1574" t="s">
        <v>5</v>
      </c>
      <c r="G1574" t="s">
        <v>6</v>
      </c>
      <c r="H1574" s="21"/>
      <c r="I1574" s="22">
        <v>42888</v>
      </c>
      <c r="J1574" s="22">
        <v>42895</v>
      </c>
      <c r="L1574" s="21">
        <v>1</v>
      </c>
      <c r="M1574" s="21"/>
      <c r="P1574">
        <v>100</v>
      </c>
      <c r="T1574" s="2">
        <v>0.01</v>
      </c>
      <c r="U1574" s="22">
        <v>42429</v>
      </c>
      <c r="V1574" s="7" t="str">
        <f t="shared" ca="1" si="48"/>
        <v>http://keyinvest-de.ubs.com/DE/Showpage.aspx?pageID=5&amp;wkn=UT6Y6P</v>
      </c>
      <c r="W1574" s="7" t="str">
        <f t="shared" ca="1" si="49"/>
        <v>DEUT6Y6P=UBSF</v>
      </c>
    </row>
    <row r="1575" spans="1:23">
      <c r="A1575" s="7" t="s">
        <v>18</v>
      </c>
      <c r="B1575" s="7" t="s">
        <v>37</v>
      </c>
      <c r="C1575" t="s">
        <v>752</v>
      </c>
      <c r="D1575" t="s">
        <v>110</v>
      </c>
      <c r="E1575">
        <v>46.5</v>
      </c>
      <c r="F1575" t="s">
        <v>145</v>
      </c>
      <c r="G1575" t="s">
        <v>146</v>
      </c>
      <c r="H1575" s="21"/>
      <c r="I1575" s="22">
        <v>42552</v>
      </c>
      <c r="J1575" s="22">
        <v>42559</v>
      </c>
      <c r="L1575" s="21">
        <v>1</v>
      </c>
      <c r="M1575" s="21"/>
      <c r="P1575">
        <v>40</v>
      </c>
      <c r="T1575" s="2">
        <v>5.0000000000000001E-3</v>
      </c>
      <c r="U1575" s="22">
        <v>42429</v>
      </c>
      <c r="V1575" s="7" t="str">
        <f t="shared" ca="1" si="48"/>
        <v>http://keyinvest-de.ubs.com/DE/Showpage.aspx?pageID=5&amp;wkn=UT6USL</v>
      </c>
      <c r="W1575" s="7" t="str">
        <f t="shared" ca="1" si="49"/>
        <v>DEUT6USL=UBSF</v>
      </c>
    </row>
    <row r="1576" spans="1:23">
      <c r="A1576" s="7" t="s">
        <v>18</v>
      </c>
      <c r="B1576" s="7" t="s">
        <v>37</v>
      </c>
      <c r="C1576" t="s">
        <v>753</v>
      </c>
      <c r="D1576" t="s">
        <v>110</v>
      </c>
      <c r="E1576">
        <v>46.5</v>
      </c>
      <c r="F1576" t="s">
        <v>145</v>
      </c>
      <c r="G1576" t="s">
        <v>146</v>
      </c>
      <c r="I1576" s="22">
        <v>42769</v>
      </c>
      <c r="J1576" s="22">
        <v>42776</v>
      </c>
      <c r="L1576" s="21">
        <v>1</v>
      </c>
      <c r="P1576">
        <v>40</v>
      </c>
      <c r="T1576" s="2">
        <v>0.01</v>
      </c>
      <c r="U1576" s="22">
        <v>42429</v>
      </c>
      <c r="V1576" s="7" t="str">
        <f t="shared" ca="1" si="48"/>
        <v>http://keyinvest-de.ubs.com/DE/Showpage.aspx?pageID=5&amp;wkn=UT7N4Y</v>
      </c>
      <c r="W1576" s="7" t="str">
        <f t="shared" ca="1" si="49"/>
        <v>DEUT7N4Y=UBSF</v>
      </c>
    </row>
    <row r="1577" spans="1:23">
      <c r="A1577" s="7" t="s">
        <v>18</v>
      </c>
      <c r="B1577" s="7" t="s">
        <v>37</v>
      </c>
      <c r="C1577" t="s">
        <v>754</v>
      </c>
      <c r="D1577" t="s">
        <v>110</v>
      </c>
      <c r="E1577">
        <v>46.5</v>
      </c>
      <c r="F1577" t="s">
        <v>145</v>
      </c>
      <c r="G1577" t="s">
        <v>146</v>
      </c>
      <c r="I1577" s="22">
        <v>42832</v>
      </c>
      <c r="J1577" s="22">
        <v>42843</v>
      </c>
      <c r="L1577" s="21">
        <v>1</v>
      </c>
      <c r="P1577">
        <v>35</v>
      </c>
      <c r="T1577" s="2">
        <v>0.01</v>
      </c>
      <c r="U1577" s="22">
        <v>42429</v>
      </c>
      <c r="V1577" s="7" t="str">
        <f t="shared" ca="1" si="48"/>
        <v>http://keyinvest-de.ubs.com/DE/Showpage.aspx?pageID=5&amp;wkn=UT7MSY</v>
      </c>
      <c r="W1577" s="7" t="str">
        <f t="shared" ca="1" si="49"/>
        <v>DEUT7MSY=UBSF</v>
      </c>
    </row>
    <row r="1578" spans="1:23">
      <c r="A1578" s="7" t="s">
        <v>18</v>
      </c>
      <c r="B1578" s="7" t="s">
        <v>37</v>
      </c>
      <c r="C1578" t="s">
        <v>755</v>
      </c>
      <c r="D1578" t="s">
        <v>110</v>
      </c>
      <c r="E1578">
        <v>46.5</v>
      </c>
      <c r="F1578" t="s">
        <v>145</v>
      </c>
      <c r="G1578" t="s">
        <v>146</v>
      </c>
      <c r="I1578" s="22">
        <v>42832</v>
      </c>
      <c r="J1578" s="22">
        <v>42843</v>
      </c>
      <c r="L1578" s="21">
        <v>1</v>
      </c>
      <c r="P1578">
        <v>45</v>
      </c>
      <c r="T1578" s="2">
        <v>0.01</v>
      </c>
      <c r="U1578" s="22">
        <v>42429</v>
      </c>
      <c r="V1578" s="7" t="str">
        <f t="shared" ca="1" si="48"/>
        <v>http://keyinvest-de.ubs.com/DE/Showpage.aspx?pageID=5&amp;wkn=UT7DF8</v>
      </c>
      <c r="W1578" s="7" t="str">
        <f t="shared" ca="1" si="49"/>
        <v>DEUT7DF8=UBSF</v>
      </c>
    </row>
    <row r="1579" spans="1:23">
      <c r="A1579" s="7" t="s">
        <v>18</v>
      </c>
      <c r="B1579" s="7" t="s">
        <v>37</v>
      </c>
      <c r="C1579" t="s">
        <v>1783</v>
      </c>
      <c r="D1579" t="s">
        <v>110</v>
      </c>
      <c r="E1579">
        <v>46.1</v>
      </c>
      <c r="F1579" t="s">
        <v>145</v>
      </c>
      <c r="G1579" t="s">
        <v>146</v>
      </c>
      <c r="I1579" s="22">
        <v>42587</v>
      </c>
      <c r="J1579" s="22">
        <v>42594</v>
      </c>
      <c r="L1579" s="21">
        <v>1</v>
      </c>
      <c r="P1579">
        <v>45</v>
      </c>
      <c r="T1579" s="2">
        <v>5.0000000000000001E-3</v>
      </c>
      <c r="U1579" s="22">
        <v>42429</v>
      </c>
      <c r="V1579" s="7" t="str">
        <f t="shared" ca="1" si="48"/>
        <v>http://keyinvest-de.ubs.com/DE/Showpage.aspx?pageID=5&amp;wkn=UT6R1M</v>
      </c>
      <c r="W1579" s="7" t="str">
        <f t="shared" ca="1" si="49"/>
        <v>DEUT6R1M=UBSF</v>
      </c>
    </row>
    <row r="1580" spans="1:23">
      <c r="A1580" s="7" t="s">
        <v>18</v>
      </c>
      <c r="B1580" s="7" t="s">
        <v>37</v>
      </c>
      <c r="C1580" t="s">
        <v>1784</v>
      </c>
      <c r="D1580" t="s">
        <v>110</v>
      </c>
      <c r="E1580">
        <v>46.1</v>
      </c>
      <c r="F1580" t="s">
        <v>145</v>
      </c>
      <c r="G1580" t="s">
        <v>146</v>
      </c>
      <c r="I1580" s="22">
        <v>42797</v>
      </c>
      <c r="J1580" s="22">
        <v>42804</v>
      </c>
      <c r="L1580" s="21">
        <v>1</v>
      </c>
      <c r="P1580">
        <v>45</v>
      </c>
      <c r="T1580" s="2">
        <v>0.01</v>
      </c>
      <c r="U1580" s="22">
        <v>42429</v>
      </c>
      <c r="V1580" s="7" t="str">
        <f t="shared" ca="1" si="48"/>
        <v>http://keyinvest-de.ubs.com/DE/Showpage.aspx?pageID=5&amp;wkn=UT7T7D</v>
      </c>
      <c r="W1580" s="7" t="str">
        <f t="shared" ca="1" si="49"/>
        <v>DEUT7T7D=UBSF</v>
      </c>
    </row>
    <row r="1581" spans="1:23">
      <c r="A1581" s="7" t="s">
        <v>18</v>
      </c>
      <c r="B1581" s="7" t="s">
        <v>37</v>
      </c>
      <c r="C1581" t="s">
        <v>1785</v>
      </c>
      <c r="D1581" t="s">
        <v>110</v>
      </c>
      <c r="E1581">
        <v>46.1</v>
      </c>
      <c r="F1581" t="s">
        <v>145</v>
      </c>
      <c r="G1581" t="s">
        <v>146</v>
      </c>
      <c r="I1581" s="22">
        <v>42888</v>
      </c>
      <c r="J1581" s="22">
        <v>42895</v>
      </c>
      <c r="L1581" s="21">
        <v>1</v>
      </c>
      <c r="P1581">
        <v>45</v>
      </c>
      <c r="T1581" s="2">
        <v>0.01</v>
      </c>
      <c r="U1581" s="22">
        <v>42429</v>
      </c>
      <c r="V1581" s="7" t="str">
        <f t="shared" ca="1" si="48"/>
        <v>http://keyinvest-de.ubs.com/DE/Showpage.aspx?pageID=5&amp;wkn=UT6QPM</v>
      </c>
      <c r="W1581" s="7" t="str">
        <f t="shared" ca="1" si="49"/>
        <v>DEUT6QPM=UBSF</v>
      </c>
    </row>
    <row r="1582" spans="1:23">
      <c r="A1582" s="7" t="s">
        <v>18</v>
      </c>
      <c r="B1582" s="7" t="s">
        <v>19</v>
      </c>
      <c r="C1582" t="s">
        <v>1798</v>
      </c>
      <c r="D1582" s="21" t="s">
        <v>1</v>
      </c>
      <c r="E1582">
        <v>61.87</v>
      </c>
      <c r="F1582" s="21" t="s">
        <v>27</v>
      </c>
      <c r="G1582" s="21" t="s">
        <v>28</v>
      </c>
      <c r="H1582" s="22">
        <v>42410</v>
      </c>
      <c r="I1582" s="22">
        <v>42888</v>
      </c>
      <c r="J1582" s="22">
        <v>42895</v>
      </c>
      <c r="L1582" s="21">
        <v>20</v>
      </c>
      <c r="M1582" s="8">
        <v>1000</v>
      </c>
      <c r="N1582">
        <v>6.06</v>
      </c>
      <c r="O1582">
        <v>50</v>
      </c>
      <c r="T1582" s="2">
        <v>0.01</v>
      </c>
      <c r="U1582" s="22">
        <v>42429</v>
      </c>
      <c r="V1582" s="7" t="str">
        <f t="shared" ca="1" si="48"/>
        <v>http://keyinvest-de.ubs.com/DE/Showpage.aspx?pageID=5&amp;wkn=UT7JHR</v>
      </c>
      <c r="W1582" s="7" t="str">
        <f t="shared" ca="1" si="49"/>
        <v>DEUT7JHR=UBSF</v>
      </c>
    </row>
    <row r="1583" spans="1:23">
      <c r="A1583" s="7" t="s">
        <v>18</v>
      </c>
      <c r="B1583" s="7" t="s">
        <v>19</v>
      </c>
      <c r="C1583" t="s">
        <v>1799</v>
      </c>
      <c r="D1583" s="21" t="s">
        <v>1</v>
      </c>
      <c r="E1583" s="21">
        <v>61.87</v>
      </c>
      <c r="F1583" s="21" t="s">
        <v>27</v>
      </c>
      <c r="G1583" s="21" t="s">
        <v>28</v>
      </c>
      <c r="H1583" s="22">
        <v>42410</v>
      </c>
      <c r="I1583" s="22">
        <v>42888</v>
      </c>
      <c r="J1583" s="22">
        <v>42895</v>
      </c>
      <c r="L1583" s="21">
        <v>20</v>
      </c>
      <c r="M1583" s="8">
        <v>1000</v>
      </c>
      <c r="N1583">
        <v>6.89</v>
      </c>
      <c r="O1583">
        <v>50</v>
      </c>
      <c r="T1583" s="2">
        <v>0.01</v>
      </c>
      <c r="U1583" s="22">
        <v>42429</v>
      </c>
      <c r="V1583" s="7" t="str">
        <f t="shared" ca="1" si="48"/>
        <v>http://keyinvest-de.ubs.com/DE/Showpage.aspx?pageID=5&amp;wkn=UT647L</v>
      </c>
      <c r="W1583" s="7" t="str">
        <f t="shared" ca="1" si="49"/>
        <v>DEUT647L=UBSF</v>
      </c>
    </row>
  </sheetData>
  <autoFilter ref="A1:W1583">
    <sortState ref="A2:W1581">
      <sortCondition ref="B1:B1581"/>
    </sortState>
  </autoFilter>
  <sortState ref="A2:Z2283">
    <sortCondition ref="B2:B2283"/>
    <sortCondition ref="D2:D2283"/>
    <sortCondition ref="I2:I2283"/>
  </sortState>
  <dataConsolidate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ZertifikateAuswahl</vt:lpstr>
      <vt:lpstr>ProductData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Schmid, Nicholas-A</cp:lastModifiedBy>
  <dcterms:created xsi:type="dcterms:W3CDTF">2009-09-09T13:11:29Z</dcterms:created>
  <dcterms:modified xsi:type="dcterms:W3CDTF">2016-02-05T14:25:11Z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Chart_Format">
    <vt:lpwstr>1</vt:lpwstr>
  </property>
  <property fmtid="{D5CDD505-2E9C-101B-9397-08002B2CF9AE}" pid="18" name="AK_Version">
    <vt:lpwstr>2.0.8</vt:lpwstr>
  </property>
  <property fmtid="{D5CDD505-2E9C-101B-9397-08002B2CF9AE}" pid="19" name="ShowGridlines">
    <vt:lpwstr>-1</vt:lpwstr>
  </property>
  <property fmtid="{D5CDD505-2E9C-101B-9397-08002B2CF9AE}" pid="20" name="ShowYAxis">
    <vt:lpwstr>0</vt:lpwstr>
  </property>
  <property fmtid="{D5CDD505-2E9C-101B-9397-08002B2CF9AE}" pid="21" name="UseStackWhiteBorder">
    <vt:lpwstr>-1</vt:lpwstr>
  </property>
  <property fmtid="{D5CDD505-2E9C-101B-9397-08002B2CF9AE}" pid="22" name="UseDashStyle">
    <vt:lpwstr>0</vt:lpwstr>
  </property>
  <property fmtid="{D5CDD505-2E9C-101B-9397-08002B2CF9AE}" pid="23" name="UpgradeColorScheme">
    <vt:lpwstr>No</vt:lpwstr>
  </property>
</Properties>
</file>