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ston\Documents\courses\IMSE 884\"/>
    </mc:Choice>
  </mc:AlternateContent>
  <bookViews>
    <workbookView xWindow="-80" yWindow="470" windowWidth="15180" windowHeight="8580" activeTab="1"/>
  </bookViews>
  <sheets>
    <sheet name="Answer Report 1" sheetId="4" r:id="rId1"/>
    <sheet name="Sheet1" sheetId="1" r:id="rId2"/>
    <sheet name="Sheet2" sheetId="2" r:id="rId3"/>
    <sheet name="Sheet3" sheetId="3" r:id="rId4"/>
  </sheets>
  <definedNames>
    <definedName name="solver_adj" localSheetId="1" hidden="1">Sheet1!$B$4:$F$6</definedName>
    <definedName name="solver_cvg" localSheetId="1" hidden="1">0.0001</definedName>
    <definedName name="solver_drv" localSheetId="1" hidden="1">2</definedName>
    <definedName name="solver_eng" localSheetId="1" hidden="1">2</definedName>
    <definedName name="solver_est" localSheetId="1" hidden="1">1</definedName>
    <definedName name="solver_itr" localSheetId="1" hidden="1">1000</definedName>
    <definedName name="solver_lhs1" localSheetId="1" hidden="1">Sheet1!$B$4:$E$6</definedName>
    <definedName name="solver_lhs10" localSheetId="1" hidden="1">Sheet1!$B$10:$B$12</definedName>
    <definedName name="solver_lhs11" localSheetId="1" hidden="1">Sheet1!$B$10:$B$12</definedName>
    <definedName name="solver_lhs2" localSheetId="1" hidden="1">Sheet1!$B$7</definedName>
    <definedName name="solver_lhs3" localSheetId="1" hidden="1">Sheet1!$C$7</definedName>
    <definedName name="solver_lhs4" localSheetId="1" hidden="1">Sheet1!$D$7</definedName>
    <definedName name="solver_lhs5" localSheetId="1" hidden="1">Sheet1!$F$4:$F$6</definedName>
    <definedName name="solver_lhs6" localSheetId="1" hidden="1">Sheet1!$E$7</definedName>
    <definedName name="solver_lhs7" localSheetId="1" hidden="1">Sheet1!$G$4:$G$6</definedName>
    <definedName name="solver_lhs8" localSheetId="1" hidden="1">Sheet1!$B$17:$B$19</definedName>
    <definedName name="solver_lhs9" localSheetId="1" hidden="1">Sheet1!$B$10:$B$12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7</definedName>
    <definedName name="solver_nwt" localSheetId="1" hidden="1">1</definedName>
    <definedName name="solver_opt" localSheetId="1" hidden="1">Sheet1!$B$9</definedName>
    <definedName name="solver_pre" localSheetId="1" hidden="1">0.000001</definedName>
    <definedName name="solver_rbv" localSheetId="1" hidden="1">2</definedName>
    <definedName name="solver_rel1" localSheetId="1" hidden="1">3</definedName>
    <definedName name="solver_rel10" localSheetId="1" hidden="1">4</definedName>
    <definedName name="solver_rel11" localSheetId="1" hidden="1">5</definedName>
    <definedName name="solver_rel2" localSheetId="1" hidden="1">2</definedName>
    <definedName name="solver_rel3" localSheetId="1" hidden="1">2</definedName>
    <definedName name="solver_rel4" localSheetId="1" hidden="1">2</definedName>
    <definedName name="solver_rel5" localSheetId="1" hidden="1">5</definedName>
    <definedName name="solver_rel6" localSheetId="1" hidden="1">2</definedName>
    <definedName name="solver_rel7" localSheetId="1" hidden="1">1</definedName>
    <definedName name="solver_rel8" localSheetId="1" hidden="1">2</definedName>
    <definedName name="solver_rel9" localSheetId="1" hidden="1">4</definedName>
    <definedName name="solver_rhs1" localSheetId="1" hidden="1">0</definedName>
    <definedName name="solver_rhs10" localSheetId="1" hidden="1">integer</definedName>
    <definedName name="solver_rhs11" localSheetId="1" hidden="1">binary</definedName>
    <definedName name="solver_rhs2" localSheetId="1" hidden="1">35000</definedName>
    <definedName name="solver_rhs3" localSheetId="1" hidden="1">30000</definedName>
    <definedName name="solver_rhs4" localSheetId="1" hidden="1">15000</definedName>
    <definedName name="solver_rhs5" localSheetId="1" hidden="1">binary</definedName>
    <definedName name="solver_rhs6" localSheetId="1" hidden="1">20000</definedName>
    <definedName name="solver_rhs7" localSheetId="1" hidden="1">0</definedName>
    <definedName name="solver_rhs8" localSheetId="1" hidden="1">0</definedName>
    <definedName name="solver_rhs9" localSheetId="1" hidden="1">integer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100</definedName>
    <definedName name="solver_tol" localSheetId="1" hidden="1">0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52511"/>
</workbook>
</file>

<file path=xl/calcChain.xml><?xml version="1.0" encoding="utf-8"?>
<calcChain xmlns="http://schemas.openxmlformats.org/spreadsheetml/2006/main">
  <c r="B9" i="1" l="1"/>
  <c r="G6" i="1"/>
  <c r="G5" i="1"/>
  <c r="G4" i="1"/>
  <c r="B7" i="1" l="1"/>
  <c r="C7" i="1"/>
  <c r="D7" i="1"/>
  <c r="E7" i="1"/>
</calcChain>
</file>

<file path=xl/sharedStrings.xml><?xml version="1.0" encoding="utf-8"?>
<sst xmlns="http://schemas.openxmlformats.org/spreadsheetml/2006/main" count="152" uniqueCount="96">
  <si>
    <t>cal</t>
  </si>
  <si>
    <t>tex</t>
  </si>
  <si>
    <t>East</t>
  </si>
  <si>
    <t>south</t>
  </si>
  <si>
    <t>midwest</t>
  </si>
  <si>
    <t>west</t>
  </si>
  <si>
    <t>norcar</t>
  </si>
  <si>
    <t>Constraints</t>
  </si>
  <si>
    <t>amt shipped from hawaii through i to j.</t>
  </si>
  <si>
    <t>total</t>
  </si>
  <si>
    <t>Open/Closed</t>
  </si>
  <si>
    <t>Surplus</t>
  </si>
  <si>
    <t>Objective</t>
  </si>
  <si>
    <t>Microsoft Excel 9.0 Answer Report</t>
  </si>
  <si>
    <t>Worksheet: [TransportaionIP.xls]Sheet1</t>
  </si>
  <si>
    <t>Report Created: 12/8/2004 4:53:54 PM</t>
  </si>
  <si>
    <t>Target Cell (Min)</t>
  </si>
  <si>
    <t>Cell</t>
  </si>
  <si>
    <t>Name</t>
  </si>
  <si>
    <t>Original Value</t>
  </si>
  <si>
    <t>Final Value</t>
  </si>
  <si>
    <t>Adjustable Cells</t>
  </si>
  <si>
    <t>Cell Value</t>
  </si>
  <si>
    <t>Formula</t>
  </si>
  <si>
    <t>Status</t>
  </si>
  <si>
    <t>Slack</t>
  </si>
  <si>
    <t>$B$9</t>
  </si>
  <si>
    <t>Objective East</t>
  </si>
  <si>
    <t>$B$4</t>
  </si>
  <si>
    <t>cal East</t>
  </si>
  <si>
    <t>$C$4</t>
  </si>
  <si>
    <t>cal south</t>
  </si>
  <si>
    <t>$D$4</t>
  </si>
  <si>
    <t>cal midwest</t>
  </si>
  <si>
    <t>$E$4</t>
  </si>
  <si>
    <t>cal west</t>
  </si>
  <si>
    <t>$F$4</t>
  </si>
  <si>
    <t>cal Open/Closed</t>
  </si>
  <si>
    <t>$B$5</t>
  </si>
  <si>
    <t>tex East</t>
  </si>
  <si>
    <t>$C$5</t>
  </si>
  <si>
    <t>tex south</t>
  </si>
  <si>
    <t>$D$5</t>
  </si>
  <si>
    <t>tex midwest</t>
  </si>
  <si>
    <t>$E$5</t>
  </si>
  <si>
    <t>tex west</t>
  </si>
  <si>
    <t>$F$5</t>
  </si>
  <si>
    <t>tex Open/Closed</t>
  </si>
  <si>
    <t>$B$6</t>
  </si>
  <si>
    <t>norcar East</t>
  </si>
  <si>
    <t>$C$6</t>
  </si>
  <si>
    <t>norcar south</t>
  </si>
  <si>
    <t>$D$6</t>
  </si>
  <si>
    <t>norcar midwest</t>
  </si>
  <si>
    <t>$E$6</t>
  </si>
  <si>
    <t>norcar west</t>
  </si>
  <si>
    <t>$F$6</t>
  </si>
  <si>
    <t>norcar Open/Closed</t>
  </si>
  <si>
    <t>$B$7</t>
  </si>
  <si>
    <t>total East</t>
  </si>
  <si>
    <t>$B$7=35000</t>
  </si>
  <si>
    <t>Not Binding</t>
  </si>
  <si>
    <t>$C$7</t>
  </si>
  <si>
    <t>total south</t>
  </si>
  <si>
    <t>$C$7=30000</t>
  </si>
  <si>
    <t>$D$7</t>
  </si>
  <si>
    <t>total midwest</t>
  </si>
  <si>
    <t>$D$7=15000</t>
  </si>
  <si>
    <t>$E$7</t>
  </si>
  <si>
    <t>total west</t>
  </si>
  <si>
    <t>$E$7=20000</t>
  </si>
  <si>
    <t>$G$4</t>
  </si>
  <si>
    <t>cal Surplus</t>
  </si>
  <si>
    <t>$G$4&lt;=0</t>
  </si>
  <si>
    <t>Binding</t>
  </si>
  <si>
    <t>$G$5</t>
  </si>
  <si>
    <t>tex Surplus</t>
  </si>
  <si>
    <t>$G$5&lt;=0</t>
  </si>
  <si>
    <t>$G$6</t>
  </si>
  <si>
    <t>norcar Surplus</t>
  </si>
  <si>
    <t>$G$6&lt;=0</t>
  </si>
  <si>
    <t>$B$4&gt;=0</t>
  </si>
  <si>
    <t>$C$4&gt;=0</t>
  </si>
  <si>
    <t>$D$4&gt;=0</t>
  </si>
  <si>
    <t>$E$4&gt;=0</t>
  </si>
  <si>
    <t>$B$5&gt;=0</t>
  </si>
  <si>
    <t>$C$5&gt;=0</t>
  </si>
  <si>
    <t>$D$5&gt;=0</t>
  </si>
  <si>
    <t>$E$5&gt;=0</t>
  </si>
  <si>
    <t>$B$6&gt;=0</t>
  </si>
  <si>
    <t>$C$6&gt;=0</t>
  </si>
  <si>
    <t>$D$6&gt;=0</t>
  </si>
  <si>
    <t>$E$6&gt;=0</t>
  </si>
  <si>
    <t>$F$4=binary</t>
  </si>
  <si>
    <t>$F$5=binary</t>
  </si>
  <si>
    <t>$F$6=binary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</si>
</sst>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0" borderId="3" xfId="0" applyFill="1" applyBorder="1" applyAlignment="1"/>
    <xf numFmtId="0" fontId="0" fillId="0" borderId="1" xfId="0" applyNumberFormat="1" applyFill="1" applyBorder="1" applyAlignment="1"/>
    <xf numFmtId="0" fontId="0" fillId="0" borderId="3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showGridLines="0" workbookViewId="0"/>
  </sheetViews>
  <sheetFormatPr defaultRowHeight="12.5" x14ac:dyDescent="0.25"/>
  <cols>
    <col min="1" max="1" width="2.26953125" customWidth="1"/>
    <col min="2" max="2" width="5.453125" bestFit="1" customWidth="1"/>
    <col min="3" max="3" width="17.7265625" bestFit="1" customWidth="1"/>
    <col min="4" max="4" width="14.26953125" bestFit="1" customWidth="1"/>
    <col min="5" max="5" width="12" bestFit="1" customWidth="1"/>
    <col min="6" max="6" width="10.54296875" bestFit="1" customWidth="1"/>
    <col min="7" max="7" width="12" bestFit="1" customWidth="1"/>
  </cols>
  <sheetData>
    <row r="1" spans="1:5" ht="13" x14ac:dyDescent="0.3">
      <c r="A1" s="1" t="s">
        <v>13</v>
      </c>
    </row>
    <row r="2" spans="1:5" ht="13" x14ac:dyDescent="0.3">
      <c r="A2" s="1" t="s">
        <v>14</v>
      </c>
    </row>
    <row r="3" spans="1:5" ht="13" x14ac:dyDescent="0.3">
      <c r="A3" s="1" t="s">
        <v>15</v>
      </c>
    </row>
    <row r="6" spans="1:5" ht="13" thickBot="1" x14ac:dyDescent="0.3">
      <c r="A6" t="s">
        <v>16</v>
      </c>
    </row>
    <row r="7" spans="1:5" ht="13.5" thickBot="1" x14ac:dyDescent="0.35">
      <c r="B7" s="3" t="s">
        <v>17</v>
      </c>
      <c r="C7" s="3" t="s">
        <v>18</v>
      </c>
      <c r="D7" s="3" t="s">
        <v>19</v>
      </c>
      <c r="E7" s="3" t="s">
        <v>20</v>
      </c>
    </row>
    <row r="8" spans="1:5" ht="13" thickBot="1" x14ac:dyDescent="0.3">
      <c r="B8" s="2" t="s">
        <v>26</v>
      </c>
      <c r="C8" s="2" t="s">
        <v>27</v>
      </c>
      <c r="D8" s="5">
        <v>42206197.175293386</v>
      </c>
      <c r="E8" s="5">
        <v>42313469.31021326</v>
      </c>
    </row>
    <row r="11" spans="1:5" ht="13" thickBot="1" x14ac:dyDescent="0.3">
      <c r="A11" t="s">
        <v>21</v>
      </c>
    </row>
    <row r="12" spans="1:5" ht="13.5" thickBot="1" x14ac:dyDescent="0.35">
      <c r="B12" s="3" t="s">
        <v>17</v>
      </c>
      <c r="C12" s="3" t="s">
        <v>18</v>
      </c>
      <c r="D12" s="3" t="s">
        <v>19</v>
      </c>
      <c r="E12" s="3" t="s">
        <v>20</v>
      </c>
    </row>
    <row r="13" spans="1:5" x14ac:dyDescent="0.25">
      <c r="B13" s="4" t="s">
        <v>28</v>
      </c>
      <c r="C13" s="4" t="s">
        <v>29</v>
      </c>
      <c r="D13" s="6">
        <v>15523.943505894484</v>
      </c>
      <c r="E13" s="6">
        <v>17669.386215202696</v>
      </c>
    </row>
    <row r="14" spans="1:5" x14ac:dyDescent="0.25">
      <c r="B14" s="4" t="s">
        <v>30</v>
      </c>
      <c r="C14" s="4" t="s">
        <v>31</v>
      </c>
      <c r="D14" s="6">
        <v>29476.056494104632</v>
      </c>
      <c r="E14" s="6">
        <v>27330.613347297294</v>
      </c>
    </row>
    <row r="15" spans="1:5" x14ac:dyDescent="0.25">
      <c r="B15" s="4" t="s">
        <v>32</v>
      </c>
      <c r="C15" s="4" t="s">
        <v>33</v>
      </c>
      <c r="D15" s="6">
        <v>15000</v>
      </c>
      <c r="E15" s="6">
        <v>15000</v>
      </c>
    </row>
    <row r="16" spans="1:5" x14ac:dyDescent="0.25">
      <c r="B16" s="4" t="s">
        <v>34</v>
      </c>
      <c r="C16" s="4" t="s">
        <v>35</v>
      </c>
      <c r="D16" s="6">
        <v>20000</v>
      </c>
      <c r="E16" s="6">
        <v>20000</v>
      </c>
    </row>
    <row r="17" spans="1:7" x14ac:dyDescent="0.25">
      <c r="B17" s="4" t="s">
        <v>36</v>
      </c>
      <c r="C17" s="4" t="s">
        <v>37</v>
      </c>
      <c r="D17" s="6">
        <v>1</v>
      </c>
      <c r="E17" s="6">
        <v>0.9999999945312501</v>
      </c>
    </row>
    <row r="18" spans="1:7" x14ac:dyDescent="0.25">
      <c r="B18" s="4" t="s">
        <v>38</v>
      </c>
      <c r="C18" s="4" t="s">
        <v>39</v>
      </c>
      <c r="D18" s="6">
        <v>0</v>
      </c>
      <c r="E18" s="6">
        <v>0</v>
      </c>
    </row>
    <row r="19" spans="1:7" x14ac:dyDescent="0.25">
      <c r="B19" s="4" t="s">
        <v>40</v>
      </c>
      <c r="C19" s="4" t="s">
        <v>41</v>
      </c>
      <c r="D19" s="6">
        <v>1.8007476179823613E-9</v>
      </c>
      <c r="E19" s="6">
        <v>0</v>
      </c>
    </row>
    <row r="20" spans="1:7" x14ac:dyDescent="0.25">
      <c r="B20" s="4" t="s">
        <v>42</v>
      </c>
      <c r="C20" s="4" t="s">
        <v>43</v>
      </c>
      <c r="D20" s="6">
        <v>0</v>
      </c>
      <c r="E20" s="6">
        <v>0</v>
      </c>
    </row>
    <row r="21" spans="1:7" x14ac:dyDescent="0.25">
      <c r="B21" s="4" t="s">
        <v>44</v>
      </c>
      <c r="C21" s="4" t="s">
        <v>45</v>
      </c>
      <c r="D21" s="6">
        <v>0</v>
      </c>
      <c r="E21" s="6">
        <v>0</v>
      </c>
    </row>
    <row r="22" spans="1:7" x14ac:dyDescent="0.25">
      <c r="B22" s="4" t="s">
        <v>46</v>
      </c>
      <c r="C22" s="4" t="s">
        <v>47</v>
      </c>
      <c r="D22" s="6">
        <v>0</v>
      </c>
      <c r="E22" s="6">
        <v>0</v>
      </c>
    </row>
    <row r="23" spans="1:7" x14ac:dyDescent="0.25">
      <c r="B23" s="4" t="s">
        <v>48</v>
      </c>
      <c r="C23" s="4" t="s">
        <v>49</v>
      </c>
      <c r="D23" s="6">
        <v>19476.056494102846</v>
      </c>
      <c r="E23" s="6">
        <v>17330.613784797304</v>
      </c>
    </row>
    <row r="24" spans="1:7" x14ac:dyDescent="0.25">
      <c r="B24" s="4" t="s">
        <v>50</v>
      </c>
      <c r="C24" s="4" t="s">
        <v>51</v>
      </c>
      <c r="D24" s="6">
        <v>523.94350589327098</v>
      </c>
      <c r="E24" s="6">
        <v>2669.3866527027026</v>
      </c>
    </row>
    <row r="25" spans="1:7" x14ac:dyDescent="0.25">
      <c r="B25" s="4" t="s">
        <v>52</v>
      </c>
      <c r="C25" s="4" t="s">
        <v>53</v>
      </c>
      <c r="D25" s="6">
        <v>0</v>
      </c>
      <c r="E25" s="6">
        <v>0</v>
      </c>
    </row>
    <row r="26" spans="1:7" x14ac:dyDescent="0.25">
      <c r="B26" s="4" t="s">
        <v>54</v>
      </c>
      <c r="C26" s="4" t="s">
        <v>55</v>
      </c>
      <c r="D26" s="6">
        <v>0</v>
      </c>
      <c r="E26" s="6">
        <v>0</v>
      </c>
    </row>
    <row r="27" spans="1:7" ht="13" thickBot="1" x14ac:dyDescent="0.3">
      <c r="B27" s="2" t="s">
        <v>56</v>
      </c>
      <c r="C27" s="2" t="s">
        <v>57</v>
      </c>
      <c r="D27" s="5">
        <v>1</v>
      </c>
      <c r="E27" s="5">
        <v>1</v>
      </c>
    </row>
    <row r="30" spans="1:7" ht="13" thickBot="1" x14ac:dyDescent="0.3">
      <c r="A30" t="s">
        <v>7</v>
      </c>
    </row>
    <row r="31" spans="1:7" ht="13.5" thickBot="1" x14ac:dyDescent="0.35">
      <c r="B31" s="3" t="s">
        <v>17</v>
      </c>
      <c r="C31" s="3" t="s">
        <v>18</v>
      </c>
      <c r="D31" s="3" t="s">
        <v>22</v>
      </c>
      <c r="E31" s="3" t="s">
        <v>23</v>
      </c>
      <c r="F31" s="3" t="s">
        <v>24</v>
      </c>
      <c r="G31" s="3" t="s">
        <v>25</v>
      </c>
    </row>
    <row r="32" spans="1:7" x14ac:dyDescent="0.25">
      <c r="B32" s="4" t="s">
        <v>58</v>
      </c>
      <c r="C32" s="4" t="s">
        <v>59</v>
      </c>
      <c r="D32" s="6">
        <v>35000</v>
      </c>
      <c r="E32" s="4" t="s">
        <v>60</v>
      </c>
      <c r="F32" s="4" t="s">
        <v>61</v>
      </c>
      <c r="G32" s="4">
        <v>0</v>
      </c>
    </row>
    <row r="33" spans="2:7" x14ac:dyDescent="0.25">
      <c r="B33" s="4" t="s">
        <v>62</v>
      </c>
      <c r="C33" s="4" t="s">
        <v>63</v>
      </c>
      <c r="D33" s="6">
        <v>30000</v>
      </c>
      <c r="E33" s="4" t="s">
        <v>64</v>
      </c>
      <c r="F33" s="4" t="s">
        <v>61</v>
      </c>
      <c r="G33" s="4">
        <v>0</v>
      </c>
    </row>
    <row r="34" spans="2:7" x14ac:dyDescent="0.25">
      <c r="B34" s="4" t="s">
        <v>65</v>
      </c>
      <c r="C34" s="4" t="s">
        <v>66</v>
      </c>
      <c r="D34" s="6">
        <v>15000</v>
      </c>
      <c r="E34" s="4" t="s">
        <v>67</v>
      </c>
      <c r="F34" s="4" t="s">
        <v>61</v>
      </c>
      <c r="G34" s="4">
        <v>0</v>
      </c>
    </row>
    <row r="35" spans="2:7" x14ac:dyDescent="0.25">
      <c r="B35" s="4" t="s">
        <v>68</v>
      </c>
      <c r="C35" s="4" t="s">
        <v>69</v>
      </c>
      <c r="D35" s="6">
        <v>20000</v>
      </c>
      <c r="E35" s="4" t="s">
        <v>70</v>
      </c>
      <c r="F35" s="4" t="s">
        <v>61</v>
      </c>
      <c r="G35" s="4">
        <v>0</v>
      </c>
    </row>
    <row r="36" spans="2:7" x14ac:dyDescent="0.25">
      <c r="B36" s="4" t="s">
        <v>71</v>
      </c>
      <c r="C36" s="4" t="s">
        <v>72</v>
      </c>
      <c r="D36" s="6">
        <v>0</v>
      </c>
      <c r="E36" s="4" t="s">
        <v>73</v>
      </c>
      <c r="F36" s="4" t="s">
        <v>74</v>
      </c>
      <c r="G36" s="4">
        <v>0</v>
      </c>
    </row>
    <row r="37" spans="2:7" x14ac:dyDescent="0.25">
      <c r="B37" s="4" t="s">
        <v>75</v>
      </c>
      <c r="C37" s="4" t="s">
        <v>76</v>
      </c>
      <c r="D37" s="6">
        <v>0</v>
      </c>
      <c r="E37" s="4" t="s">
        <v>77</v>
      </c>
      <c r="F37" s="4" t="s">
        <v>74</v>
      </c>
      <c r="G37" s="4">
        <v>0</v>
      </c>
    </row>
    <row r="38" spans="2:7" x14ac:dyDescent="0.25">
      <c r="B38" s="4" t="s">
        <v>78</v>
      </c>
      <c r="C38" s="4" t="s">
        <v>79</v>
      </c>
      <c r="D38" s="6">
        <v>-39999.999562499994</v>
      </c>
      <c r="E38" s="4" t="s">
        <v>80</v>
      </c>
      <c r="F38" s="4" t="s">
        <v>61</v>
      </c>
      <c r="G38" s="4">
        <v>39999.999562499994</v>
      </c>
    </row>
    <row r="39" spans="2:7" x14ac:dyDescent="0.25">
      <c r="B39" s="4" t="s">
        <v>28</v>
      </c>
      <c r="C39" s="4" t="s">
        <v>29</v>
      </c>
      <c r="D39" s="6">
        <v>17669.386215202696</v>
      </c>
      <c r="E39" s="4" t="s">
        <v>81</v>
      </c>
      <c r="F39" s="4" t="s">
        <v>61</v>
      </c>
      <c r="G39" s="6">
        <v>17669.386215202696</v>
      </c>
    </row>
    <row r="40" spans="2:7" x14ac:dyDescent="0.25">
      <c r="B40" s="4" t="s">
        <v>30</v>
      </c>
      <c r="C40" s="4" t="s">
        <v>31</v>
      </c>
      <c r="D40" s="6">
        <v>27330.613347297294</v>
      </c>
      <c r="E40" s="4" t="s">
        <v>82</v>
      </c>
      <c r="F40" s="4" t="s">
        <v>61</v>
      </c>
      <c r="G40" s="6">
        <v>27330.613347297294</v>
      </c>
    </row>
    <row r="41" spans="2:7" x14ac:dyDescent="0.25">
      <c r="B41" s="4" t="s">
        <v>32</v>
      </c>
      <c r="C41" s="4" t="s">
        <v>33</v>
      </c>
      <c r="D41" s="6">
        <v>15000</v>
      </c>
      <c r="E41" s="4" t="s">
        <v>83</v>
      </c>
      <c r="F41" s="4" t="s">
        <v>61</v>
      </c>
      <c r="G41" s="6">
        <v>15000</v>
      </c>
    </row>
    <row r="42" spans="2:7" x14ac:dyDescent="0.25">
      <c r="B42" s="4" t="s">
        <v>34</v>
      </c>
      <c r="C42" s="4" t="s">
        <v>35</v>
      </c>
      <c r="D42" s="6">
        <v>20000</v>
      </c>
      <c r="E42" s="4" t="s">
        <v>84</v>
      </c>
      <c r="F42" s="4" t="s">
        <v>61</v>
      </c>
      <c r="G42" s="6">
        <v>20000</v>
      </c>
    </row>
    <row r="43" spans="2:7" x14ac:dyDescent="0.25">
      <c r="B43" s="4" t="s">
        <v>38</v>
      </c>
      <c r="C43" s="4" t="s">
        <v>39</v>
      </c>
      <c r="D43" s="6">
        <v>0</v>
      </c>
      <c r="E43" s="4" t="s">
        <v>85</v>
      </c>
      <c r="F43" s="4" t="s">
        <v>74</v>
      </c>
      <c r="G43" s="6">
        <v>0</v>
      </c>
    </row>
    <row r="44" spans="2:7" x14ac:dyDescent="0.25">
      <c r="B44" s="4" t="s">
        <v>40</v>
      </c>
      <c r="C44" s="4" t="s">
        <v>41</v>
      </c>
      <c r="D44" s="6">
        <v>0</v>
      </c>
      <c r="E44" s="4" t="s">
        <v>86</v>
      </c>
      <c r="F44" s="4" t="s">
        <v>74</v>
      </c>
      <c r="G44" s="6">
        <v>0</v>
      </c>
    </row>
    <row r="45" spans="2:7" x14ac:dyDescent="0.25">
      <c r="B45" s="4" t="s">
        <v>42</v>
      </c>
      <c r="C45" s="4" t="s">
        <v>43</v>
      </c>
      <c r="D45" s="6">
        <v>0</v>
      </c>
      <c r="E45" s="4" t="s">
        <v>87</v>
      </c>
      <c r="F45" s="4" t="s">
        <v>74</v>
      </c>
      <c r="G45" s="6">
        <v>0</v>
      </c>
    </row>
    <row r="46" spans="2:7" x14ac:dyDescent="0.25">
      <c r="B46" s="4" t="s">
        <v>44</v>
      </c>
      <c r="C46" s="4" t="s">
        <v>45</v>
      </c>
      <c r="D46" s="6">
        <v>0</v>
      </c>
      <c r="E46" s="4" t="s">
        <v>88</v>
      </c>
      <c r="F46" s="4" t="s">
        <v>74</v>
      </c>
      <c r="G46" s="6">
        <v>0</v>
      </c>
    </row>
    <row r="47" spans="2:7" x14ac:dyDescent="0.25">
      <c r="B47" s="4" t="s">
        <v>48</v>
      </c>
      <c r="C47" s="4" t="s">
        <v>49</v>
      </c>
      <c r="D47" s="6">
        <v>17330.613784797304</v>
      </c>
      <c r="E47" s="4" t="s">
        <v>89</v>
      </c>
      <c r="F47" s="4" t="s">
        <v>61</v>
      </c>
      <c r="G47" s="6">
        <v>17330.613784797304</v>
      </c>
    </row>
    <row r="48" spans="2:7" x14ac:dyDescent="0.25">
      <c r="B48" s="4" t="s">
        <v>50</v>
      </c>
      <c r="C48" s="4" t="s">
        <v>51</v>
      </c>
      <c r="D48" s="6">
        <v>2669.3866527027026</v>
      </c>
      <c r="E48" s="4" t="s">
        <v>90</v>
      </c>
      <c r="F48" s="4" t="s">
        <v>61</v>
      </c>
      <c r="G48" s="6">
        <v>2669.3866527027026</v>
      </c>
    </row>
    <row r="49" spans="2:7" x14ac:dyDescent="0.25">
      <c r="B49" s="4" t="s">
        <v>52</v>
      </c>
      <c r="C49" s="4" t="s">
        <v>53</v>
      </c>
      <c r="D49" s="6">
        <v>0</v>
      </c>
      <c r="E49" s="4" t="s">
        <v>91</v>
      </c>
      <c r="F49" s="4" t="s">
        <v>74</v>
      </c>
      <c r="G49" s="6">
        <v>0</v>
      </c>
    </row>
    <row r="50" spans="2:7" x14ac:dyDescent="0.25">
      <c r="B50" s="4" t="s">
        <v>54</v>
      </c>
      <c r="C50" s="4" t="s">
        <v>55</v>
      </c>
      <c r="D50" s="6">
        <v>0</v>
      </c>
      <c r="E50" s="4" t="s">
        <v>92</v>
      </c>
      <c r="F50" s="4" t="s">
        <v>74</v>
      </c>
      <c r="G50" s="6">
        <v>0</v>
      </c>
    </row>
    <row r="51" spans="2:7" x14ac:dyDescent="0.25">
      <c r="B51" s="4" t="s">
        <v>36</v>
      </c>
      <c r="C51" s="4" t="s">
        <v>37</v>
      </c>
      <c r="D51" s="6">
        <v>0.9999999945312501</v>
      </c>
      <c r="E51" s="4" t="s">
        <v>93</v>
      </c>
      <c r="F51" s="4" t="s">
        <v>74</v>
      </c>
      <c r="G51" s="6">
        <v>0</v>
      </c>
    </row>
    <row r="52" spans="2:7" x14ac:dyDescent="0.25">
      <c r="B52" s="4" t="s">
        <v>46</v>
      </c>
      <c r="C52" s="4" t="s">
        <v>47</v>
      </c>
      <c r="D52" s="6">
        <v>0</v>
      </c>
      <c r="E52" s="4" t="s">
        <v>94</v>
      </c>
      <c r="F52" s="4" t="s">
        <v>74</v>
      </c>
      <c r="G52" s="6">
        <v>0</v>
      </c>
    </row>
    <row r="53" spans="2:7" ht="13" thickBot="1" x14ac:dyDescent="0.3">
      <c r="B53" s="2" t="s">
        <v>56</v>
      </c>
      <c r="C53" s="2" t="s">
        <v>57</v>
      </c>
      <c r="D53" s="5">
        <v>1</v>
      </c>
      <c r="E53" s="2" t="s">
        <v>95</v>
      </c>
      <c r="F53" s="2" t="s">
        <v>74</v>
      </c>
      <c r="G53" s="5">
        <v>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tabSelected="1" workbookViewId="0">
      <selection activeCell="C7" sqref="C7"/>
    </sheetView>
  </sheetViews>
  <sheetFormatPr defaultRowHeight="12.5" x14ac:dyDescent="0.25"/>
  <cols>
    <col min="2" max="2" width="12" bestFit="1" customWidth="1"/>
    <col min="6" max="6" width="4.54296875" customWidth="1"/>
    <col min="7" max="7" width="15.1796875" customWidth="1"/>
  </cols>
  <sheetData>
    <row r="2" spans="1:7" x14ac:dyDescent="0.25">
      <c r="A2" t="s">
        <v>8</v>
      </c>
    </row>
    <row r="3" spans="1:7" x14ac:dyDescent="0.25">
      <c r="B3" t="s">
        <v>2</v>
      </c>
      <c r="C3" t="s">
        <v>3</v>
      </c>
      <c r="D3" t="s">
        <v>4</v>
      </c>
      <c r="E3" t="s">
        <v>5</v>
      </c>
      <c r="F3" t="s">
        <v>10</v>
      </c>
      <c r="G3" t="s">
        <v>11</v>
      </c>
    </row>
    <row r="4" spans="1:7" x14ac:dyDescent="0.25">
      <c r="A4" t="s">
        <v>0</v>
      </c>
      <c r="B4">
        <v>0</v>
      </c>
      <c r="C4">
        <v>5000.0000000000146</v>
      </c>
      <c r="D4">
        <v>15000</v>
      </c>
      <c r="E4">
        <v>20000.000000000004</v>
      </c>
      <c r="F4">
        <v>1</v>
      </c>
      <c r="G4">
        <f>B4+C4+D4+E4-80000*F4</f>
        <v>-39999.999999999985</v>
      </c>
    </row>
    <row r="5" spans="1:7" x14ac:dyDescent="0.25">
      <c r="A5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f>B5+C5+D5+E5-50000*F5</f>
        <v>0</v>
      </c>
    </row>
    <row r="6" spans="1:7" x14ac:dyDescent="0.25">
      <c r="A6" t="s">
        <v>6</v>
      </c>
      <c r="B6">
        <v>35000</v>
      </c>
      <c r="C6">
        <v>24999.999999999985</v>
      </c>
      <c r="D6">
        <v>0</v>
      </c>
      <c r="E6">
        <v>0</v>
      </c>
      <c r="F6">
        <v>1</v>
      </c>
      <c r="G6">
        <f>B6+C6+D6+E6-60000*F6</f>
        <v>0</v>
      </c>
    </row>
    <row r="7" spans="1:7" x14ac:dyDescent="0.25">
      <c r="A7" t="s">
        <v>9</v>
      </c>
      <c r="B7">
        <f>B4+B5+B6</f>
        <v>35000</v>
      </c>
      <c r="C7">
        <f>C4+C5+C6</f>
        <v>30000</v>
      </c>
      <c r="D7">
        <f>D4+D5+D6</f>
        <v>15000</v>
      </c>
      <c r="E7">
        <f>E4+E5+E6</f>
        <v>20000.000000000004</v>
      </c>
    </row>
    <row r="9" spans="1:7" x14ac:dyDescent="0.25">
      <c r="A9" t="s">
        <v>12</v>
      </c>
      <c r="B9">
        <f>500*B4+450*C4+400*D4+300*E4+550*B5+450*C5+450*D5+550*E5+450*B6+450*C6+500*D6+600*E6+100000*F4+70000*F5+80000*F6</f>
        <v>41430000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 Report 1</vt:lpstr>
      <vt:lpstr>Sheet1</vt:lpstr>
      <vt:lpstr>Sheet2</vt:lpstr>
      <vt:lpstr>Sheet3</vt:lpstr>
    </vt:vector>
  </TitlesOfParts>
  <Company>IMSE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teaston</dc:creator>
  <cp:lastModifiedBy>Easton</cp:lastModifiedBy>
  <dcterms:created xsi:type="dcterms:W3CDTF">2003-11-14T21:58:24Z</dcterms:created>
  <dcterms:modified xsi:type="dcterms:W3CDTF">2016-02-02T22:14:13Z</dcterms:modified>
</cp:coreProperties>
</file>