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vice LNT\Downloads\"/>
    </mc:Choice>
  </mc:AlternateContent>
  <xr:revisionPtr revIDLastSave="0" documentId="13_ncr:1_{B996A0A8-FB62-4B8D-AAAC-3C2779DB0ED9}" xr6:coauthVersionLast="47" xr6:coauthVersionMax="47" xr10:uidLastSave="{00000000-0000-0000-0000-000000000000}"/>
  <bookViews>
    <workbookView xWindow="-110" yWindow="-110" windowWidth="19420" windowHeight="10300" activeTab="2" xr2:uid="{0119DDE2-23A6-44E6-9555-8808B0B1F301}"/>
  </bookViews>
  <sheets>
    <sheet name="month 9" sheetId="3" r:id="rId1"/>
    <sheet name="month10" sheetId="4" r:id="rId2"/>
    <sheet name="month11" sheetId="9" r:id="rId3"/>
    <sheet name="month12" sheetId="10" r:id="rId4"/>
    <sheet name="Sheet5" sheetId="12" r:id="rId5"/>
    <sheet name="Sheet1" sheetId="8" state="hidden" r:id="rId6"/>
    <sheet name="银行" sheetId="7" state="hidden" r:id="rId7"/>
  </sheets>
  <externalReferences>
    <externalReference r:id="rId8"/>
    <externalReference r:id="rId9"/>
  </externalReferences>
  <definedNames>
    <definedName name="_xlnm._FilterDatabase" localSheetId="1" hidden="1">month10!$B$3:$G$116</definedName>
    <definedName name="_xlnm.Print_Area" localSheetId="1">month10!$A$121:$G$126</definedName>
    <definedName name="_xlnm.Print_Area" localSheetId="6">银行!$B$1:$G$35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2" l="1"/>
  <c r="J66" i="10"/>
  <c r="J68" i="10" s="1"/>
  <c r="J71" i="10" s="1"/>
  <c r="H143" i="9"/>
  <c r="B14" i="10"/>
  <c r="F157" i="10"/>
  <c r="E39" i="12"/>
  <c r="E42" i="12" s="1"/>
  <c r="G68" i="3" l="1"/>
  <c r="F158" i="10" l="1"/>
  <c r="H144" i="9"/>
  <c r="E10" i="8" l="1"/>
  <c r="E9" i="8"/>
  <c r="E7" i="8"/>
  <c r="E6" i="8"/>
  <c r="E5" i="8"/>
  <c r="E11" i="8" l="1"/>
  <c r="E12" i="7" l="1"/>
  <c r="F125" i="4"/>
  <c r="F126" i="4" l="1"/>
  <c r="E35" i="7" s="1"/>
  <c r="G69" i="3"/>
</calcChain>
</file>

<file path=xl/sharedStrings.xml><?xml version="1.0" encoding="utf-8"?>
<sst xmlns="http://schemas.openxmlformats.org/spreadsheetml/2006/main" count="1651" uniqueCount="565">
  <si>
    <t>楚盛老挝独资有限公司   月报销单明细表</t>
  </si>
  <si>
    <t>类型</t>
  </si>
  <si>
    <t>日期</t>
  </si>
  <si>
    <t>单据编号</t>
  </si>
  <si>
    <t>事由</t>
  </si>
  <si>
    <t>备注</t>
  </si>
  <si>
    <t>办公费</t>
  </si>
  <si>
    <t>房租费 办公司泰国 使用公司银行转账</t>
  </si>
  <si>
    <t>MD76</t>
  </si>
  <si>
    <t>检测  （CCIC 泰国使用公司银行转账</t>
  </si>
  <si>
    <t>MD75</t>
  </si>
  <si>
    <t>检测  （CCIC 泰国 使用公司银行转账</t>
  </si>
  <si>
    <t>MD74</t>
  </si>
  <si>
    <t>MD72</t>
  </si>
  <si>
    <t>检测   CCIC 泰国 使用公司银行转账</t>
  </si>
  <si>
    <t>MD73</t>
  </si>
  <si>
    <t>汽车费</t>
  </si>
  <si>
    <t>加油</t>
  </si>
  <si>
    <t>修车0008 (插车片）使用公司银行转账</t>
  </si>
  <si>
    <t>MD18</t>
  </si>
  <si>
    <t>停车费</t>
  </si>
  <si>
    <t>高速</t>
  </si>
  <si>
    <t>加油 银行转账</t>
  </si>
  <si>
    <t>MD122</t>
  </si>
  <si>
    <t>泰铢（马总付银行转账</t>
  </si>
  <si>
    <t>福利费</t>
  </si>
  <si>
    <t>买菜</t>
  </si>
  <si>
    <t>吃饭</t>
  </si>
  <si>
    <t>咖啡</t>
  </si>
  <si>
    <t>面包</t>
  </si>
  <si>
    <t>差旅费</t>
  </si>
  <si>
    <t>MD71</t>
  </si>
  <si>
    <t>住宿-马总使用公司银行转账 （SK hotel)</t>
  </si>
  <si>
    <t>水电费</t>
  </si>
  <si>
    <t>电费办公司 银行办公司转账</t>
  </si>
  <si>
    <t>MD301</t>
  </si>
  <si>
    <t>招待费</t>
  </si>
  <si>
    <t>总支出</t>
  </si>
  <si>
    <t>泰铢</t>
  </si>
  <si>
    <t>合计</t>
  </si>
  <si>
    <t>制表人</t>
  </si>
  <si>
    <t>董事长签字确认</t>
  </si>
  <si>
    <t>文件费</t>
  </si>
  <si>
    <t>MO84</t>
  </si>
  <si>
    <t>USB</t>
  </si>
  <si>
    <t>MO85</t>
  </si>
  <si>
    <t>笔记本</t>
  </si>
  <si>
    <t>MO88</t>
  </si>
  <si>
    <t>维护费用</t>
  </si>
  <si>
    <t>MO7</t>
  </si>
  <si>
    <t>洗车</t>
  </si>
  <si>
    <t>MO26</t>
  </si>
  <si>
    <t>MO28</t>
  </si>
  <si>
    <t>MO29</t>
  </si>
  <si>
    <t>MO30</t>
  </si>
  <si>
    <t>MO31</t>
  </si>
  <si>
    <t>MO32</t>
  </si>
  <si>
    <t>MO33</t>
  </si>
  <si>
    <t>MO34</t>
  </si>
  <si>
    <t>MO35</t>
  </si>
  <si>
    <t>MO36</t>
  </si>
  <si>
    <t>MO37</t>
  </si>
  <si>
    <t>MO38</t>
  </si>
  <si>
    <t>MO39</t>
  </si>
  <si>
    <t>MO40</t>
  </si>
  <si>
    <t>MO41</t>
  </si>
  <si>
    <t>MO42</t>
  </si>
  <si>
    <t>MH24</t>
  </si>
  <si>
    <t>MH32</t>
  </si>
  <si>
    <t>MH48</t>
  </si>
  <si>
    <t>MO51</t>
  </si>
  <si>
    <t>MO52</t>
  </si>
  <si>
    <t>MO53</t>
  </si>
  <si>
    <t>MO55</t>
  </si>
  <si>
    <t>MO57</t>
  </si>
  <si>
    <t>MO61</t>
  </si>
  <si>
    <t>MH25</t>
  </si>
  <si>
    <t>MH35</t>
  </si>
  <si>
    <t>MH36</t>
  </si>
  <si>
    <t>MH46</t>
  </si>
  <si>
    <t>MH58</t>
  </si>
  <si>
    <t>MH69</t>
  </si>
  <si>
    <t>MO90</t>
  </si>
  <si>
    <t>MO92</t>
  </si>
  <si>
    <t>MO93</t>
  </si>
  <si>
    <t xml:space="preserve">饮料 </t>
  </si>
  <si>
    <t>MH23</t>
  </si>
  <si>
    <t>MH34</t>
  </si>
  <si>
    <t>MH39</t>
  </si>
  <si>
    <t>MO91</t>
  </si>
  <si>
    <t>MH43</t>
  </si>
  <si>
    <t>MO22</t>
  </si>
  <si>
    <t>日常用品</t>
  </si>
  <si>
    <t>MH26</t>
  </si>
  <si>
    <t>采购</t>
  </si>
  <si>
    <t>MH47</t>
  </si>
  <si>
    <t>MO89</t>
  </si>
  <si>
    <t>点心</t>
  </si>
  <si>
    <t>MO20</t>
  </si>
  <si>
    <t>MO21</t>
  </si>
  <si>
    <t>住宿</t>
  </si>
  <si>
    <t>MO58</t>
  </si>
  <si>
    <t>MO59</t>
  </si>
  <si>
    <t>MO60</t>
  </si>
  <si>
    <t>车费</t>
  </si>
  <si>
    <t>MO82</t>
  </si>
  <si>
    <t>MO83</t>
  </si>
  <si>
    <t>MO81</t>
  </si>
  <si>
    <t>水费</t>
  </si>
  <si>
    <t>金额（泰铢）</t>
  </si>
  <si>
    <t>泰铢 (大马总付</t>
  </si>
  <si>
    <t>上网费用</t>
  </si>
  <si>
    <t>MO80</t>
  </si>
  <si>
    <t>泰铢（马总付）</t>
  </si>
  <si>
    <t>MO74</t>
  </si>
  <si>
    <t>MO75</t>
  </si>
  <si>
    <t>MO96</t>
  </si>
  <si>
    <t>MO99</t>
  </si>
  <si>
    <t>MO101</t>
  </si>
  <si>
    <t>MO97</t>
  </si>
  <si>
    <t>MO100</t>
  </si>
  <si>
    <t>MO114</t>
  </si>
  <si>
    <t>MO135</t>
  </si>
  <si>
    <t>MO98</t>
  </si>
  <si>
    <t>MO106</t>
  </si>
  <si>
    <t>MO113</t>
  </si>
  <si>
    <t>MO121</t>
  </si>
  <si>
    <t>MO124</t>
  </si>
  <si>
    <t>MO131</t>
  </si>
  <si>
    <t>MO138</t>
  </si>
  <si>
    <t>MO142</t>
  </si>
  <si>
    <t>MO116</t>
  </si>
  <si>
    <t>MO133</t>
  </si>
  <si>
    <t>MO109</t>
  </si>
  <si>
    <t>MO104</t>
  </si>
  <si>
    <t>MO105</t>
  </si>
  <si>
    <t>MO123</t>
  </si>
  <si>
    <t>MO102</t>
  </si>
  <si>
    <t>MO108</t>
  </si>
  <si>
    <t>MO110</t>
  </si>
  <si>
    <t>MO132</t>
  </si>
  <si>
    <t>MO107</t>
  </si>
  <si>
    <t>MO112</t>
  </si>
  <si>
    <t>MO119</t>
  </si>
  <si>
    <t>MO120</t>
  </si>
  <si>
    <t>MO125</t>
  </si>
  <si>
    <t>MO127</t>
  </si>
  <si>
    <t>MO134</t>
  </si>
  <si>
    <t>MO111</t>
  </si>
  <si>
    <t>MO122</t>
  </si>
  <si>
    <t>MO128</t>
  </si>
  <si>
    <t>MO139</t>
  </si>
  <si>
    <t>MO140</t>
  </si>
  <si>
    <t>MO141</t>
  </si>
  <si>
    <t>MO95</t>
  </si>
  <si>
    <t>MO129</t>
  </si>
  <si>
    <t>MO115</t>
  </si>
  <si>
    <t>MO118</t>
  </si>
  <si>
    <t>MO126</t>
  </si>
  <si>
    <t>MO136</t>
  </si>
  <si>
    <t>MO103</t>
  </si>
  <si>
    <t>MO117</t>
  </si>
  <si>
    <t>MO187</t>
  </si>
  <si>
    <t>MO190</t>
  </si>
  <si>
    <t>MO199</t>
  </si>
  <si>
    <t>MO200</t>
  </si>
  <si>
    <t>MO202</t>
  </si>
  <si>
    <t>MO203</t>
  </si>
  <si>
    <t>MO204</t>
  </si>
  <si>
    <t>MO205</t>
  </si>
  <si>
    <t>MO206</t>
  </si>
  <si>
    <t>MO210</t>
  </si>
  <si>
    <t>MO73</t>
  </si>
  <si>
    <t>MO8</t>
  </si>
  <si>
    <t>MO137</t>
  </si>
  <si>
    <t>MO13</t>
  </si>
  <si>
    <t>MO14</t>
  </si>
  <si>
    <t>MO193</t>
  </si>
  <si>
    <t>MO67</t>
  </si>
  <si>
    <t>MO12</t>
  </si>
  <si>
    <t>MO207</t>
  </si>
  <si>
    <t>MO198</t>
  </si>
  <si>
    <t>修车  机油 0008（ 转账）</t>
  </si>
  <si>
    <t>MO196</t>
  </si>
  <si>
    <t>MO63</t>
  </si>
  <si>
    <t>MO78</t>
  </si>
  <si>
    <t>MO11</t>
  </si>
  <si>
    <t>MO6</t>
  </si>
  <si>
    <t>MO9</t>
  </si>
  <si>
    <t>MO79</t>
  </si>
  <si>
    <t>MO69</t>
  </si>
  <si>
    <t>MO68</t>
  </si>
  <si>
    <t>MO5</t>
  </si>
  <si>
    <t>MO1</t>
  </si>
  <si>
    <t>MO2</t>
  </si>
  <si>
    <t>MO16</t>
  </si>
  <si>
    <t>MO17</t>
  </si>
  <si>
    <t>MO189</t>
  </si>
  <si>
    <t>MO211</t>
  </si>
  <si>
    <t>MO76</t>
  </si>
  <si>
    <t>MO66</t>
  </si>
  <si>
    <t>MO70</t>
  </si>
  <si>
    <t>MO65</t>
  </si>
  <si>
    <t>MO64</t>
  </si>
  <si>
    <t>MO62</t>
  </si>
  <si>
    <t>MO4</t>
  </si>
  <si>
    <t>MO18</t>
  </si>
  <si>
    <t>MO19</t>
  </si>
  <si>
    <t>MO192</t>
  </si>
  <si>
    <t>MO225</t>
  </si>
  <si>
    <t>MO209</t>
  </si>
  <si>
    <t>MO71</t>
  </si>
  <si>
    <t>MO72</t>
  </si>
  <si>
    <t>饮料</t>
  </si>
  <si>
    <t>MO194</t>
  </si>
  <si>
    <t>充值费</t>
  </si>
  <si>
    <t>MO191</t>
  </si>
  <si>
    <t>MO10</t>
  </si>
  <si>
    <t>MO208</t>
  </si>
  <si>
    <t>房租费</t>
  </si>
  <si>
    <t>员工工资</t>
  </si>
  <si>
    <t>泰铢转账</t>
  </si>
  <si>
    <t>registeration 1year membership fee</t>
  </si>
  <si>
    <t>手续费</t>
  </si>
  <si>
    <t>Mandarin accouting law firm</t>
  </si>
  <si>
    <t>MO501</t>
  </si>
  <si>
    <t>快递费</t>
  </si>
  <si>
    <t>MO502</t>
  </si>
  <si>
    <t>MO94</t>
  </si>
  <si>
    <t>ML16</t>
  </si>
  <si>
    <t>泰铢  大马总转账付</t>
  </si>
  <si>
    <t>租房办公室 泰国</t>
  </si>
  <si>
    <t>泰铢  大马总转付</t>
  </si>
  <si>
    <t>泰铢  大马总转付 人民币 1436.68</t>
  </si>
  <si>
    <t>ML22</t>
  </si>
  <si>
    <t>ML26</t>
  </si>
  <si>
    <t>ML49</t>
  </si>
  <si>
    <t>ML61</t>
  </si>
  <si>
    <t>ML69</t>
  </si>
  <si>
    <t>开泰银行</t>
  </si>
  <si>
    <t>bank of china</t>
  </si>
  <si>
    <t>现金</t>
  </si>
  <si>
    <t>总额</t>
  </si>
  <si>
    <t>中国银行</t>
  </si>
  <si>
    <t>租房费</t>
  </si>
  <si>
    <t>上网费用 办公室 泰国</t>
  </si>
  <si>
    <t>泰铢（马总转账付）</t>
  </si>
  <si>
    <t>楚盛老挝独资有限公司费用报销单</t>
  </si>
  <si>
    <t>年  月  日</t>
  </si>
  <si>
    <t>报销日期</t>
  </si>
  <si>
    <t>部门名称</t>
  </si>
  <si>
    <t>报销人</t>
  </si>
  <si>
    <t>费用名称</t>
  </si>
  <si>
    <t>用               途</t>
  </si>
  <si>
    <t>金      额</t>
  </si>
  <si>
    <t>购买办公用品，快递，检测费等和日常工作有关的费用</t>
  </si>
  <si>
    <t>汽车加油、过路费、洗车等和汽车有关的费用</t>
  </si>
  <si>
    <t>s</t>
  </si>
  <si>
    <t>招待客户吃饭、住宿、送客户礼品等和客户相关的费用</t>
  </si>
  <si>
    <t>出差住宿、车票、飞机票等出差费用</t>
  </si>
  <si>
    <t>水、电费</t>
  </si>
  <si>
    <t>基普（大写）：   拾   亿   仟   佰   拾   万   仟   佰   拾   角   分</t>
  </si>
  <si>
    <t>审批</t>
  </si>
  <si>
    <t>部门经理</t>
  </si>
  <si>
    <t>财务会计</t>
  </si>
  <si>
    <t>分管领导</t>
  </si>
  <si>
    <t>财务经理</t>
  </si>
  <si>
    <t>财务副总</t>
  </si>
  <si>
    <t>总经理</t>
  </si>
  <si>
    <t>董事长</t>
  </si>
  <si>
    <t>集团领导</t>
  </si>
  <si>
    <t>楚盛国际 （泰国） 有限公司   月报销单明细表</t>
  </si>
  <si>
    <t>金额（基普kip）</t>
  </si>
  <si>
    <t>外币（汇率备注）</t>
  </si>
  <si>
    <t>买纸</t>
  </si>
  <si>
    <t>MD21</t>
  </si>
  <si>
    <t>泰铢（马总付现金</t>
  </si>
  <si>
    <t>WI-FI办公司</t>
  </si>
  <si>
    <t>MD42</t>
  </si>
  <si>
    <t>话费</t>
  </si>
  <si>
    <t>刘付</t>
  </si>
  <si>
    <t xml:space="preserve"> 加油</t>
  </si>
  <si>
    <t>MD8</t>
  </si>
  <si>
    <t>MD46</t>
  </si>
  <si>
    <t>MD62</t>
  </si>
  <si>
    <t>MD63</t>
  </si>
  <si>
    <t>MD14</t>
  </si>
  <si>
    <t>MD15</t>
  </si>
  <si>
    <t>MD16</t>
  </si>
  <si>
    <t>MD17</t>
  </si>
  <si>
    <t>MD25</t>
  </si>
  <si>
    <t>MD32</t>
  </si>
  <si>
    <t>MD39</t>
  </si>
  <si>
    <t>MD47</t>
  </si>
  <si>
    <t>MD52</t>
  </si>
  <si>
    <t>MD27</t>
  </si>
  <si>
    <t>MD29</t>
  </si>
  <si>
    <t>MD30</t>
  </si>
  <si>
    <t>MD35</t>
  </si>
  <si>
    <t>MD36</t>
  </si>
  <si>
    <t>MD37</t>
  </si>
  <si>
    <t>MD38</t>
  </si>
  <si>
    <t>MD26</t>
  </si>
  <si>
    <t>MD28</t>
  </si>
  <si>
    <t>MD31</t>
  </si>
  <si>
    <t>MD33</t>
  </si>
  <si>
    <t>MD44</t>
  </si>
  <si>
    <t>MD54</t>
  </si>
  <si>
    <t>MD34</t>
  </si>
  <si>
    <t>MD65</t>
  </si>
  <si>
    <t>MD66</t>
  </si>
  <si>
    <t>MD67</t>
  </si>
  <si>
    <t>MD68</t>
  </si>
  <si>
    <t>MD69</t>
  </si>
  <si>
    <t>MD70</t>
  </si>
  <si>
    <t>MD84</t>
  </si>
  <si>
    <t>MD83</t>
  </si>
  <si>
    <t>MD121</t>
  </si>
  <si>
    <t>MD132</t>
  </si>
  <si>
    <t>MD133</t>
  </si>
  <si>
    <t>MD134</t>
  </si>
  <si>
    <t>MD135</t>
  </si>
  <si>
    <t>MD137</t>
  </si>
  <si>
    <t>MD138</t>
  </si>
  <si>
    <t>洗车费</t>
  </si>
  <si>
    <t>猪肉</t>
  </si>
  <si>
    <t>MD1</t>
  </si>
  <si>
    <t>MD19</t>
  </si>
  <si>
    <t>MD24</t>
  </si>
  <si>
    <t>MD56</t>
  </si>
  <si>
    <t>MD59</t>
  </si>
  <si>
    <t>MD131</t>
  </si>
  <si>
    <t>MD143</t>
  </si>
  <si>
    <t>MD20</t>
  </si>
  <si>
    <t>MD5</t>
  </si>
  <si>
    <t>MD12</t>
  </si>
  <si>
    <t>MD7</t>
  </si>
  <si>
    <t>MD3</t>
  </si>
  <si>
    <t>MD45</t>
  </si>
  <si>
    <t>MD48</t>
  </si>
  <si>
    <t>MD49</t>
  </si>
  <si>
    <t>MD50</t>
  </si>
  <si>
    <t>MD124</t>
  </si>
  <si>
    <t>MD140</t>
  </si>
  <si>
    <t>MD146</t>
  </si>
  <si>
    <t>MD40</t>
  </si>
  <si>
    <t>MD11</t>
  </si>
  <si>
    <t>电话费-大马总</t>
  </si>
  <si>
    <t>MD57</t>
  </si>
  <si>
    <t xml:space="preserve">咖啡 </t>
  </si>
  <si>
    <t>MD51</t>
  </si>
  <si>
    <t>叶子</t>
  </si>
  <si>
    <t>MD64</t>
  </si>
  <si>
    <t>MD81</t>
  </si>
  <si>
    <t>MD82</t>
  </si>
  <si>
    <t>MD126</t>
  </si>
  <si>
    <t>MD142</t>
  </si>
  <si>
    <t>面条</t>
  </si>
  <si>
    <t>MD41</t>
  </si>
  <si>
    <t>鸡肉</t>
  </si>
  <si>
    <t>MD60</t>
  </si>
  <si>
    <t>MD560</t>
  </si>
  <si>
    <t>鸡蛋</t>
  </si>
  <si>
    <t>米饭</t>
  </si>
  <si>
    <t>MD55</t>
  </si>
  <si>
    <t xml:space="preserve"> 吃饭</t>
  </si>
  <si>
    <t>MD127</t>
  </si>
  <si>
    <t>充值电话马总</t>
  </si>
  <si>
    <t>MD10</t>
  </si>
  <si>
    <t>生活用品</t>
  </si>
  <si>
    <t>拖鞋、沐浴露、湿纸巾</t>
  </si>
  <si>
    <t>食品</t>
  </si>
  <si>
    <t>马总、马江民 刘付</t>
  </si>
  <si>
    <t>泰国海关费</t>
  </si>
  <si>
    <t>MD125</t>
  </si>
  <si>
    <t>过海古纳妃</t>
  </si>
  <si>
    <t>MD147</t>
  </si>
  <si>
    <t>马总付</t>
  </si>
  <si>
    <t>洗衣服</t>
  </si>
  <si>
    <t>MD169</t>
  </si>
  <si>
    <t xml:space="preserve">洗衣服（SK hotel) </t>
  </si>
  <si>
    <t>过关费</t>
  </si>
  <si>
    <t>大马总付</t>
  </si>
  <si>
    <t>水费办公司</t>
  </si>
  <si>
    <t>MD43</t>
  </si>
  <si>
    <t>修锁门</t>
  </si>
  <si>
    <t>ML41</t>
  </si>
  <si>
    <t>泰铢  大马总付现金</t>
  </si>
  <si>
    <t>WI-FI 办公室</t>
  </si>
  <si>
    <t>ML82</t>
  </si>
  <si>
    <t>给翻译打车回家</t>
  </si>
  <si>
    <t>ML92</t>
  </si>
  <si>
    <t>搬运工费</t>
  </si>
  <si>
    <t>ML108</t>
  </si>
  <si>
    <t>运输费</t>
  </si>
  <si>
    <t>ML109</t>
  </si>
  <si>
    <t>泰铢  庄义付现金 5000 大马总转付 500</t>
  </si>
  <si>
    <t>ML3</t>
  </si>
  <si>
    <t>ML37</t>
  </si>
  <si>
    <t>ML39</t>
  </si>
  <si>
    <t>ML68</t>
  </si>
  <si>
    <t>ML76</t>
  </si>
  <si>
    <t>ML134</t>
  </si>
  <si>
    <t>ML5</t>
  </si>
  <si>
    <t>ML6</t>
  </si>
  <si>
    <t>ML7</t>
  </si>
  <si>
    <t>ML8</t>
  </si>
  <si>
    <t>ML9</t>
  </si>
  <si>
    <t>ML14</t>
  </si>
  <si>
    <t>ML15</t>
  </si>
  <si>
    <t>ML27</t>
  </si>
  <si>
    <t>ML28</t>
  </si>
  <si>
    <t>ML43</t>
  </si>
  <si>
    <t>ML44</t>
  </si>
  <si>
    <t>ML48</t>
  </si>
  <si>
    <t>ML55</t>
  </si>
  <si>
    <t>ML56</t>
  </si>
  <si>
    <t>ML57</t>
  </si>
  <si>
    <t>ML62</t>
  </si>
  <si>
    <t>ML63</t>
  </si>
  <si>
    <t>ML64</t>
  </si>
  <si>
    <t>ML65</t>
  </si>
  <si>
    <t>ML66</t>
  </si>
  <si>
    <t>ML67</t>
  </si>
  <si>
    <t>ML71</t>
  </si>
  <si>
    <t>ML72</t>
  </si>
  <si>
    <t>ML77</t>
  </si>
  <si>
    <t>ML78</t>
  </si>
  <si>
    <t>ML79</t>
  </si>
  <si>
    <t>ML83</t>
  </si>
  <si>
    <t>ML84</t>
  </si>
  <si>
    <t>ML85</t>
  </si>
  <si>
    <t>ML86</t>
  </si>
  <si>
    <t>ML87</t>
  </si>
  <si>
    <t>ML88</t>
  </si>
  <si>
    <t>ML89</t>
  </si>
  <si>
    <t>ML90</t>
  </si>
  <si>
    <t>ML91</t>
  </si>
  <si>
    <t>ML100</t>
  </si>
  <si>
    <t>ML120</t>
  </si>
  <si>
    <t>ML133</t>
  </si>
  <si>
    <t>ML138</t>
  </si>
  <si>
    <t>ML141</t>
  </si>
  <si>
    <t>ML142</t>
  </si>
  <si>
    <t>ML143</t>
  </si>
  <si>
    <t>ML144</t>
  </si>
  <si>
    <t>车上用导航支架</t>
  </si>
  <si>
    <t>ML18</t>
  </si>
  <si>
    <t>ML53</t>
  </si>
  <si>
    <t>ML74</t>
  </si>
  <si>
    <t>ML94</t>
  </si>
  <si>
    <t>ML97</t>
  </si>
  <si>
    <t>ML123</t>
  </si>
  <si>
    <t>泰铢  啊康付现金</t>
  </si>
  <si>
    <t>ML130</t>
  </si>
  <si>
    <t>ML131</t>
  </si>
  <si>
    <t>ML136</t>
  </si>
  <si>
    <t>ML137</t>
  </si>
  <si>
    <t>0008 更换汽车电池</t>
  </si>
  <si>
    <t>ML34</t>
  </si>
  <si>
    <t>ML1</t>
  </si>
  <si>
    <t>ML24</t>
  </si>
  <si>
    <t>ML32</t>
  </si>
  <si>
    <t>ML124</t>
  </si>
  <si>
    <t>ML2</t>
  </si>
  <si>
    <t>ML4</t>
  </si>
  <si>
    <t>ML10</t>
  </si>
  <si>
    <t>ML13</t>
  </si>
  <si>
    <t>ML17</t>
  </si>
  <si>
    <t>ML19</t>
  </si>
  <si>
    <t>ML20</t>
  </si>
  <si>
    <t>ML23</t>
  </si>
  <si>
    <t>ML25</t>
  </si>
  <si>
    <t>ML31</t>
  </si>
  <si>
    <t>ML35</t>
  </si>
  <si>
    <t>ML38</t>
  </si>
  <si>
    <t>ML40</t>
  </si>
  <si>
    <t>ML42</t>
  </si>
  <si>
    <t>ML47</t>
  </si>
  <si>
    <t xml:space="preserve">泰铢  大马总付现金 </t>
  </si>
  <si>
    <t>ML51</t>
  </si>
  <si>
    <t>ML52</t>
  </si>
  <si>
    <t>ML54</t>
  </si>
  <si>
    <t>ML60</t>
  </si>
  <si>
    <t>ML70</t>
  </si>
  <si>
    <t>ML98</t>
  </si>
  <si>
    <t>ML102</t>
  </si>
  <si>
    <t>ML103</t>
  </si>
  <si>
    <t>泰铢  庄义付现金</t>
  </si>
  <si>
    <t>ML119</t>
  </si>
  <si>
    <t>ML106</t>
  </si>
  <si>
    <t>ML107</t>
  </si>
  <si>
    <t>ML112</t>
  </si>
  <si>
    <t>ML113</t>
  </si>
  <si>
    <t>ML114</t>
  </si>
  <si>
    <t>ML121</t>
  </si>
  <si>
    <t>ML125</t>
  </si>
  <si>
    <t>ML126</t>
  </si>
  <si>
    <t>ML129</t>
  </si>
  <si>
    <t>ML132</t>
  </si>
  <si>
    <t>ML135</t>
  </si>
  <si>
    <t>ML140</t>
  </si>
  <si>
    <t>ML145</t>
  </si>
  <si>
    <t>ML12</t>
  </si>
  <si>
    <t>ML46</t>
  </si>
  <si>
    <t>ML73</t>
  </si>
  <si>
    <t>ML75</t>
  </si>
  <si>
    <t>ML128</t>
  </si>
  <si>
    <t>ML45</t>
  </si>
  <si>
    <t>ML59</t>
  </si>
  <si>
    <t>ML93</t>
  </si>
  <si>
    <t>电话费</t>
  </si>
  <si>
    <t>ML117</t>
  </si>
  <si>
    <t>ML150</t>
  </si>
  <si>
    <t>用品</t>
  </si>
  <si>
    <t>ML146</t>
  </si>
  <si>
    <t>ML147</t>
  </si>
  <si>
    <t>ML148</t>
  </si>
  <si>
    <t>ML116</t>
  </si>
  <si>
    <t>ML118</t>
  </si>
  <si>
    <t>过海关费</t>
  </si>
  <si>
    <t>ML11</t>
  </si>
  <si>
    <t>ML21</t>
  </si>
  <si>
    <t>ML29</t>
  </si>
  <si>
    <t>海关费</t>
  </si>
  <si>
    <t>出租车</t>
  </si>
  <si>
    <t>ML30</t>
  </si>
  <si>
    <t>ML33</t>
  </si>
  <si>
    <t>住宿 清莱</t>
  </si>
  <si>
    <t>ML50</t>
  </si>
  <si>
    <t>住宿-清莱</t>
  </si>
  <si>
    <t>ML58</t>
  </si>
  <si>
    <t>出租车给翻译回家</t>
  </si>
  <si>
    <t>ML96</t>
  </si>
  <si>
    <t>过桥费</t>
  </si>
  <si>
    <t>ML95</t>
  </si>
  <si>
    <t>ML99</t>
  </si>
  <si>
    <t>车费给翻译回家</t>
  </si>
  <si>
    <t>ML101</t>
  </si>
  <si>
    <t>ML139</t>
  </si>
  <si>
    <t>ML149</t>
  </si>
  <si>
    <t>火车票-庄义</t>
  </si>
  <si>
    <t>ML110</t>
  </si>
  <si>
    <t>火车票费-庄义</t>
  </si>
  <si>
    <t>泰铢  庄义付用自己的钱 400 泰铢</t>
  </si>
  <si>
    <t>酒店</t>
  </si>
  <si>
    <t>ML122</t>
  </si>
  <si>
    <t>酒店-曼谷</t>
  </si>
  <si>
    <t>泰铢  大马总付转账</t>
  </si>
  <si>
    <t>ML115</t>
  </si>
  <si>
    <t>ML127</t>
  </si>
  <si>
    <t>办公室 水费</t>
  </si>
  <si>
    <t>ML36</t>
  </si>
  <si>
    <t>办公室 泰国 水费</t>
  </si>
  <si>
    <t>电费办公司</t>
  </si>
  <si>
    <t>ML80</t>
  </si>
  <si>
    <t xml:space="preserve">电费办公司 两个月11月 12月 </t>
  </si>
  <si>
    <t xml:space="preserve">电费办公司两个月11月 12月 </t>
  </si>
  <si>
    <t>泰铢  大马总转付 人民币 1436.68 (补上）</t>
  </si>
  <si>
    <t>泰铢  大马总转付 (补上）</t>
  </si>
  <si>
    <t>fee</t>
  </si>
  <si>
    <t xml:space="preserve">取钱 </t>
  </si>
  <si>
    <t>withholding tax payable</t>
  </si>
  <si>
    <t>cash withdrawal</t>
  </si>
  <si>
    <t>手续费取钱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</si>
</sst>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 * #,##0_ ;_ * \-#,##0_ ;_ * &quot;-&quot;_ ;_ @_ "/>
    <numFmt numFmtId="43" formatCode="_ * #,##0.00_ ;_ * \-#,##0.00_ ;_ * &quot;-&quot;??_ ;_ @_ "/>
    <numFmt numFmtId="164" formatCode="yyyy\-mm\-dd;@"/>
    <numFmt numFmtId="165" formatCode="_-* #,##0_-;\-* #,##0_-;_-* &quot;-&quot;??_-;_-@_-"/>
    <numFmt numFmtId="166" formatCode="_ * #,##0_ ;_ * \-#,##0_ ;_ * &quot;-&quot;??_ ;_ @_ "/>
    <numFmt numFmtId="167" formatCode="yyyy\-mm\-dd"/>
    <numFmt numFmtId="168" formatCode="_ * #,##0.00_ ;_ * \-#,##0.00_ ;_ * &quot;-&quot;_ ;_ @_ "/>
  </numFmts>
  <fonts count="34">
    <font>
      <sz val="11"/>
      <color theme="1"/>
      <name val="Phetsarath OT"/>
      <family val="2"/>
      <charset val="1"/>
    </font>
    <font>
      <sz val="11"/>
      <color theme="1"/>
      <name val="Phetsarath OT"/>
      <family val="2"/>
      <charset val="1"/>
    </font>
    <font>
      <b/>
      <sz val="11"/>
      <color theme="1"/>
      <name val="Aptos Narrow"/>
      <family val="2"/>
      <scheme val="minor"/>
    </font>
    <font>
      <sz val="12"/>
      <color theme="1"/>
      <name val="宋体"/>
      <charset val="134"/>
    </font>
    <font>
      <sz val="11"/>
      <color theme="1"/>
      <name val="Phetsarath OT"/>
    </font>
    <font>
      <sz val="10"/>
      <color theme="1"/>
      <name val="Aptos Narrow"/>
      <family val="2"/>
      <scheme val="minor"/>
    </font>
    <font>
      <b/>
      <sz val="11"/>
      <color theme="1"/>
      <name val="Phetsarath OT"/>
    </font>
    <font>
      <b/>
      <sz val="10"/>
      <color theme="1"/>
      <name val="Aptos Narrow"/>
      <family val="2"/>
      <charset val="1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Phetsarath OT"/>
      <family val="2"/>
      <charset val="222"/>
    </font>
    <font>
      <b/>
      <sz val="12"/>
      <color theme="1"/>
      <name val="宋体"/>
      <charset val="1"/>
    </font>
    <font>
      <b/>
      <sz val="11"/>
      <color theme="1"/>
      <name val="Phetsarath OT"/>
      <family val="2"/>
      <charset val="1"/>
    </font>
    <font>
      <b/>
      <sz val="12"/>
      <color theme="1"/>
      <name val="DengXian"/>
    </font>
    <font>
      <b/>
      <sz val="12"/>
      <color theme="1"/>
      <name val="Aptos Narrow"/>
      <family val="2"/>
      <charset val="1"/>
      <scheme val="minor"/>
    </font>
    <font>
      <b/>
      <sz val="12"/>
      <color theme="1"/>
      <name val="Phetsarath OT"/>
    </font>
    <font>
      <sz val="8"/>
      <name val="Phetsarath OT"/>
      <family val="2"/>
      <charset val="1"/>
    </font>
    <font>
      <sz val="12"/>
      <color theme="1"/>
      <name val="Phetsarath OT"/>
      <family val="2"/>
      <charset val="1"/>
    </font>
    <font>
      <b/>
      <sz val="16"/>
      <color theme="1"/>
      <name val="华文中宋"/>
      <charset val="134"/>
    </font>
    <font>
      <sz val="11"/>
      <color theme="1"/>
      <name val="宋体"/>
      <charset val="134"/>
    </font>
    <font>
      <sz val="11"/>
      <color theme="1"/>
      <name val="Aptos Narrow"/>
      <family val="2"/>
      <scheme val="minor"/>
    </font>
    <font>
      <sz val="12"/>
      <color theme="1"/>
      <name val="DengXian"/>
    </font>
    <font>
      <sz val="10"/>
      <color theme="1"/>
      <name val="Aptos Narrow"/>
      <family val="2"/>
      <charset val="1"/>
      <scheme val="minor"/>
    </font>
    <font>
      <sz val="10"/>
      <color theme="1"/>
      <name val="Phetsarath OT"/>
      <family val="2"/>
      <charset val="1"/>
    </font>
    <font>
      <b/>
      <sz val="10"/>
      <color theme="1"/>
      <name val="Phetsarath OT"/>
      <family val="2"/>
      <charset val="1"/>
    </font>
    <font>
      <b/>
      <sz val="11"/>
      <name val="Phetsarath OT"/>
    </font>
    <font>
      <sz val="11"/>
      <name val="Phetsarath OT"/>
    </font>
    <font>
      <sz val="11"/>
      <name val="Phetsarath OT"/>
    </font>
    <font>
      <b/>
      <sz val="11"/>
      <name val="Phetsarath OT"/>
    </font>
    <font>
      <sz val="12"/>
      <name val="DengXian"/>
    </font>
    <font>
      <sz val="12"/>
      <name val="Phetsarath OT"/>
    </font>
    <font>
      <sz val="10"/>
      <name val="Aptos Narrow"/>
      <family val="2"/>
    </font>
    <font>
      <sz val="12"/>
      <name val="Aptos Narrow"/>
      <family val="2"/>
    </font>
    <font>
      <b/>
      <sz val="11"/>
      <color theme="1"/>
      <name val="宋体"/>
      <charset val="1"/>
    </font>
    <font>
      <sz val="11"/>
      <name val="宋体"/>
      <charset val="1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AE2D5"/>
        <bgColor rgb="FFFAE2D5"/>
      </patternFill>
    </fill>
    <fill>
      <patternFill patternType="solid">
        <fgColor rgb="FF00B050"/>
        <bgColor rgb="FF00B050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8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164" fontId="0" fillId="5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0" fontId="4" fillId="4" borderId="1" xfId="0" applyFont="1" applyFill="1" applyBorder="1"/>
    <xf numFmtId="0" fontId="8" fillId="5" borderId="1" xfId="0" applyFont="1" applyFill="1" applyBorder="1" applyAlignment="1">
      <alignment vertical="center"/>
    </xf>
    <xf numFmtId="0" fontId="6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164" fontId="9" fillId="4" borderId="1" xfId="0" applyNumberFormat="1" applyFont="1" applyFill="1" applyBorder="1" applyAlignment="1">
      <alignment horizontal="left" vertical="center"/>
    </xf>
    <xf numFmtId="41" fontId="0" fillId="0" borderId="1" xfId="1" applyFont="1" applyBorder="1"/>
    <xf numFmtId="0" fontId="0" fillId="11" borderId="1" xfId="0" applyFill="1" applyBorder="1"/>
    <xf numFmtId="164" fontId="0" fillId="11" borderId="1" xfId="0" applyNumberFormat="1" applyFill="1" applyBorder="1"/>
    <xf numFmtId="41" fontId="0" fillId="0" borderId="0" xfId="1" applyFont="1" applyBorder="1"/>
    <xf numFmtId="0" fontId="0" fillId="12" borderId="1" xfId="0" applyFill="1" applyBorder="1"/>
    <xf numFmtId="0" fontId="10" fillId="11" borderId="1" xfId="0" applyFont="1" applyFill="1" applyBorder="1" applyAlignment="1">
      <alignment horizontal="center" vertical="center"/>
    </xf>
    <xf numFmtId="41" fontId="0" fillId="0" borderId="0" xfId="1" applyFont="1" applyFill="1" applyBorder="1"/>
    <xf numFmtId="0" fontId="0" fillId="0" borderId="8" xfId="0" applyBorder="1"/>
    <xf numFmtId="0" fontId="3" fillId="13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41" fontId="0" fillId="0" borderId="0" xfId="0" applyNumberFormat="1"/>
    <xf numFmtId="41" fontId="6" fillId="0" borderId="0" xfId="1" applyFont="1"/>
    <xf numFmtId="164" fontId="6" fillId="0" borderId="1" xfId="0" applyNumberFormat="1" applyFont="1" applyBorder="1"/>
    <xf numFmtId="0" fontId="6" fillId="0" borderId="0" xfId="0" applyFont="1"/>
    <xf numFmtId="0" fontId="11" fillId="0" borderId="0" xfId="0" applyFont="1"/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41" fontId="0" fillId="0" borderId="1" xfId="0" applyNumberFormat="1" applyBorder="1"/>
    <xf numFmtId="1" fontId="0" fillId="0" borderId="1" xfId="1" applyNumberFormat="1" applyFont="1" applyBorder="1"/>
    <xf numFmtId="1" fontId="0" fillId="11" borderId="1" xfId="1" applyNumberFormat="1" applyFont="1" applyFill="1" applyBorder="1"/>
    <xf numFmtId="1" fontId="0" fillId="0" borderId="1" xfId="0" applyNumberFormat="1" applyBorder="1"/>
    <xf numFmtId="41" fontId="5" fillId="4" borderId="1" xfId="1" applyFont="1" applyFill="1" applyBorder="1" applyAlignment="1">
      <alignment horizontal="right" vertical="top"/>
    </xf>
    <xf numFmtId="0" fontId="0" fillId="4" borderId="1" xfId="0" applyFill="1" applyBorder="1"/>
    <xf numFmtId="41" fontId="6" fillId="0" borderId="1" xfId="1" applyFont="1" applyBorder="1"/>
    <xf numFmtId="41" fontId="6" fillId="0" borderId="1" xfId="1" applyFont="1" applyBorder="1" applyAlignment="1"/>
    <xf numFmtId="0" fontId="4" fillId="0" borderId="0" xfId="0" applyFont="1"/>
    <xf numFmtId="0" fontId="6" fillId="4" borderId="1" xfId="0" applyFont="1" applyFill="1" applyBorder="1"/>
    <xf numFmtId="1" fontId="6" fillId="0" borderId="1" xfId="1" applyNumberFormat="1" applyFont="1" applyFill="1" applyBorder="1"/>
    <xf numFmtId="41" fontId="6" fillId="0" borderId="1" xfId="0" applyNumberFormat="1" applyFont="1" applyBorder="1"/>
    <xf numFmtId="0" fontId="6" fillId="12" borderId="0" xfId="0" applyFont="1" applyFill="1"/>
    <xf numFmtId="0" fontId="4" fillId="12" borderId="0" xfId="0" applyFont="1" applyFill="1"/>
    <xf numFmtId="164" fontId="6" fillId="4" borderId="1" xfId="0" applyNumberFormat="1" applyFont="1" applyFill="1" applyBorder="1"/>
    <xf numFmtId="41" fontId="6" fillId="4" borderId="1" xfId="1" applyFont="1" applyFill="1" applyBorder="1"/>
    <xf numFmtId="41" fontId="6" fillId="4" borderId="1" xfId="1" applyFont="1" applyFill="1" applyBorder="1" applyAlignment="1">
      <alignment horizontal="right" vertical="center"/>
    </xf>
    <xf numFmtId="0" fontId="3" fillId="9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64" fontId="6" fillId="9" borderId="1" xfId="0" applyNumberFormat="1" applyFont="1" applyFill="1" applyBorder="1"/>
    <xf numFmtId="0" fontId="6" fillId="9" borderId="1" xfId="0" applyFont="1" applyFill="1" applyBorder="1"/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41" fontId="6" fillId="9" borderId="1" xfId="1" applyFont="1" applyFill="1" applyBorder="1"/>
    <xf numFmtId="0" fontId="3" fillId="5" borderId="4" xfId="0" applyFont="1" applyFill="1" applyBorder="1" applyAlignment="1">
      <alignment horizontal="center" vertical="center"/>
    </xf>
    <xf numFmtId="1" fontId="0" fillId="5" borderId="1" xfId="1" applyNumberFormat="1" applyFont="1" applyFill="1" applyBorder="1"/>
    <xf numFmtId="0" fontId="0" fillId="5" borderId="0" xfId="0" applyFill="1"/>
    <xf numFmtId="0" fontId="0" fillId="0" borderId="4" xfId="0" applyBorder="1"/>
    <xf numFmtId="0" fontId="0" fillId="5" borderId="4" xfId="0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vertical="center"/>
    </xf>
    <xf numFmtId="1" fontId="0" fillId="5" borderId="1" xfId="0" applyNumberFormat="1" applyFill="1" applyBorder="1"/>
    <xf numFmtId="0" fontId="8" fillId="10" borderId="5" xfId="0" applyFont="1" applyFill="1" applyBorder="1" applyAlignment="1">
      <alignment vertical="center"/>
    </xf>
    <xf numFmtId="1" fontId="0" fillId="4" borderId="1" xfId="1" applyNumberFormat="1" applyFont="1" applyFill="1" applyBorder="1"/>
    <xf numFmtId="164" fontId="16" fillId="4" borderId="1" xfId="0" applyNumberFormat="1" applyFont="1" applyFill="1" applyBorder="1"/>
    <xf numFmtId="164" fontId="6" fillId="0" borderId="1" xfId="0" applyNumberFormat="1" applyFont="1" applyBorder="1" applyAlignment="1">
      <alignment horizontal="center"/>
    </xf>
    <xf numFmtId="0" fontId="0" fillId="4" borderId="0" xfId="0" applyFill="1"/>
    <xf numFmtId="0" fontId="4" fillId="4" borderId="0" xfId="0" applyFont="1" applyFill="1"/>
    <xf numFmtId="164" fontId="6" fillId="4" borderId="1" xfId="0" applyNumberFormat="1" applyFont="1" applyFill="1" applyBorder="1" applyAlignment="1">
      <alignment horizontal="center"/>
    </xf>
    <xf numFmtId="1" fontId="6" fillId="4" borderId="1" xfId="1" applyNumberFormat="1" applyFont="1" applyFill="1" applyBorder="1"/>
    <xf numFmtId="164" fontId="11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1" fillId="4" borderId="0" xfId="0" applyFont="1" applyFill="1"/>
    <xf numFmtId="0" fontId="13" fillId="4" borderId="2" xfId="0" applyFont="1" applyFill="1" applyBorder="1" applyAlignment="1">
      <alignment horizontal="center" vertical="center"/>
    </xf>
    <xf numFmtId="164" fontId="11" fillId="4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11" fillId="4" borderId="1" xfId="0" applyFont="1" applyFill="1" applyBorder="1"/>
    <xf numFmtId="0" fontId="12" fillId="4" borderId="1" xfId="0" applyFont="1" applyFill="1" applyBorder="1"/>
    <xf numFmtId="0" fontId="6" fillId="4" borderId="1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10" xfId="0" applyBorder="1"/>
    <xf numFmtId="0" fontId="18" fillId="0" borderId="0" xfId="0" applyFont="1"/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 applyAlignment="1">
      <alignment horizontal="center"/>
    </xf>
    <xf numFmtId="0" fontId="3" fillId="0" borderId="14" xfId="0" applyFont="1" applyBorder="1"/>
    <xf numFmtId="0" fontId="3" fillId="0" borderId="1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2" applyNumberFormat="1" applyFont="1" applyFill="1" applyBorder="1" applyAlignment="1">
      <alignment horizontal="center"/>
    </xf>
    <xf numFmtId="0" fontId="0" fillId="17" borderId="1" xfId="0" applyFill="1" applyBorder="1"/>
    <xf numFmtId="164" fontId="0" fillId="17" borderId="7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19" fillId="17" borderId="1" xfId="0" applyFont="1" applyFill="1" applyBorder="1" applyAlignment="1">
      <alignment horizontal="center"/>
    </xf>
    <xf numFmtId="4" fontId="0" fillId="17" borderId="1" xfId="2" applyNumberFormat="1" applyFont="1" applyFill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65" fontId="0" fillId="5" borderId="1" xfId="2" applyNumberFormat="1" applyFont="1" applyFill="1" applyBorder="1"/>
    <xf numFmtId="0" fontId="0" fillId="5" borderId="1" xfId="0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0" fillId="17" borderId="1" xfId="0" applyNumberFormat="1" applyFill="1" applyBorder="1"/>
    <xf numFmtId="0" fontId="20" fillId="17" borderId="1" xfId="0" applyFont="1" applyFill="1" applyBorder="1"/>
    <xf numFmtId="165" fontId="0" fillId="17" borderId="1" xfId="2" applyNumberFormat="1" applyFont="1" applyFill="1" applyBorder="1"/>
    <xf numFmtId="4" fontId="0" fillId="17" borderId="1" xfId="0" applyNumberFormat="1" applyFill="1" applyBorder="1" applyAlignment="1">
      <alignment horizontal="center" vertical="center"/>
    </xf>
    <xf numFmtId="4" fontId="0" fillId="17" borderId="1" xfId="2" applyNumberFormat="1" applyFont="1" applyFill="1" applyBorder="1" applyAlignment="1">
      <alignment horizontal="center" vertical="center"/>
    </xf>
    <xf numFmtId="164" fontId="0" fillId="18" borderId="1" xfId="0" applyNumberFormat="1" applyFill="1" applyBorder="1" applyAlignment="1">
      <alignment horizontal="center" vertical="center"/>
    </xf>
    <xf numFmtId="0" fontId="6" fillId="17" borderId="1" xfId="0" applyFont="1" applyFill="1" applyBorder="1"/>
    <xf numFmtId="0" fontId="21" fillId="17" borderId="1" xfId="0" applyFont="1" applyFill="1" applyBorder="1" applyAlignment="1">
      <alignment horizontal="left" vertical="center"/>
    </xf>
    <xf numFmtId="0" fontId="0" fillId="17" borderId="0" xfId="0" applyFill="1"/>
    <xf numFmtId="0" fontId="6" fillId="17" borderId="2" xfId="0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left" vertical="center"/>
    </xf>
    <xf numFmtId="0" fontId="4" fillId="0" borderId="1" xfId="0" applyFont="1" applyBorder="1"/>
    <xf numFmtId="0" fontId="21" fillId="4" borderId="1" xfId="0" applyFont="1" applyFill="1" applyBorder="1" applyAlignment="1">
      <alignment horizontal="left" vertical="center"/>
    </xf>
    <xf numFmtId="166" fontId="21" fillId="4" borderId="1" xfId="2" applyNumberFormat="1" applyFont="1" applyFill="1" applyBorder="1" applyAlignment="1">
      <alignment horizontal="left" vertical="center"/>
    </xf>
    <xf numFmtId="166" fontId="21" fillId="4" borderId="1" xfId="0" applyNumberFormat="1" applyFont="1" applyFill="1" applyBorder="1" applyAlignment="1">
      <alignment horizontal="left" vertical="center"/>
    </xf>
    <xf numFmtId="164" fontId="22" fillId="4" borderId="1" xfId="0" applyNumberFormat="1" applyFont="1" applyFill="1" applyBorder="1" applyAlignment="1">
      <alignment horizontal="left" vertical="center"/>
    </xf>
    <xf numFmtId="165" fontId="0" fillId="4" borderId="1" xfId="2" applyNumberFormat="1" applyFont="1" applyFill="1" applyBorder="1"/>
    <xf numFmtId="0" fontId="3" fillId="6" borderId="29" xfId="0" applyFont="1" applyFill="1" applyBorder="1" applyAlignment="1">
      <alignment horizontal="center" vertical="center"/>
    </xf>
    <xf numFmtId="164" fontId="0" fillId="17" borderId="1" xfId="0" applyNumberFormat="1" applyFill="1" applyBorder="1" applyAlignment="1">
      <alignment horizontal="center" vertical="center"/>
    </xf>
    <xf numFmtId="4" fontId="19" fillId="17" borderId="1" xfId="0" applyNumberFormat="1" applyFont="1" applyFill="1" applyBorder="1" applyAlignment="1">
      <alignment horizontal="center"/>
    </xf>
    <xf numFmtId="166" fontId="21" fillId="17" borderId="1" xfId="2" applyNumberFormat="1" applyFont="1" applyFill="1" applyBorder="1" applyAlignment="1">
      <alignment horizontal="left" vertical="center"/>
    </xf>
    <xf numFmtId="166" fontId="21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left" vertical="center"/>
    </xf>
    <xf numFmtId="166" fontId="21" fillId="5" borderId="1" xfId="2" applyNumberFormat="1" applyFont="1" applyFill="1" applyBorder="1" applyAlignment="1">
      <alignment horizontal="left" vertical="center"/>
    </xf>
    <xf numFmtId="166" fontId="21" fillId="5" borderId="1" xfId="0" applyNumberFormat="1" applyFont="1" applyFill="1" applyBorder="1" applyAlignment="1">
      <alignment horizontal="left" vertical="center"/>
    </xf>
    <xf numFmtId="4" fontId="19" fillId="5" borderId="1" xfId="0" applyNumberFormat="1" applyFont="1" applyFill="1" applyBorder="1" applyAlignment="1">
      <alignment horizontal="center"/>
    </xf>
    <xf numFmtId="166" fontId="19" fillId="5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4" borderId="1" xfId="2" applyNumberFormat="1" applyFont="1" applyFill="1" applyBorder="1" applyAlignment="1">
      <alignment horizontal="center" vertical="center"/>
    </xf>
    <xf numFmtId="164" fontId="22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6" fontId="21" fillId="4" borderId="1" xfId="0" applyNumberFormat="1" applyFont="1" applyFill="1" applyBorder="1" applyAlignment="1">
      <alignment horizontal="center" vertical="center"/>
    </xf>
    <xf numFmtId="166" fontId="21" fillId="4" borderId="1" xfId="2" applyNumberFormat="1" applyFont="1" applyFill="1" applyBorder="1" applyAlignment="1">
      <alignment horizontal="center" vertical="center"/>
    </xf>
    <xf numFmtId="165" fontId="4" fillId="4" borderId="1" xfId="2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4" borderId="5" xfId="2" applyNumberFormat="1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9" fillId="16" borderId="1" xfId="0" applyFont="1" applyFill="1" applyBorder="1" applyAlignment="1">
      <alignment horizontal="left" vertical="top"/>
    </xf>
    <xf numFmtId="164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/>
    <xf numFmtId="0" fontId="0" fillId="16" borderId="1" xfId="0" applyFill="1" applyBorder="1" applyAlignment="1">
      <alignment horizontal="center" vertical="center"/>
    </xf>
    <xf numFmtId="165" fontId="0" fillId="16" borderId="1" xfId="2" applyNumberFormat="1" applyFont="1" applyFill="1" applyBorder="1" applyAlignment="1">
      <alignment horizontal="center" vertical="center"/>
    </xf>
    <xf numFmtId="0" fontId="19" fillId="16" borderId="1" xfId="0" applyFont="1" applyFill="1" applyBorder="1" applyAlignment="1">
      <alignment vertical="top"/>
    </xf>
    <xf numFmtId="164" fontId="0" fillId="16" borderId="5" xfId="0" applyNumberFormat="1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166" fontId="7" fillId="17" borderId="1" xfId="0" applyNumberFormat="1" applyFont="1" applyFill="1" applyBorder="1" applyAlignment="1">
      <alignment horizontal="left" vertical="center"/>
    </xf>
    <xf numFmtId="166" fontId="7" fillId="17" borderId="1" xfId="2" applyNumberFormat="1" applyFont="1" applyFill="1" applyBorder="1" applyAlignment="1">
      <alignment horizontal="left" vertical="top"/>
    </xf>
    <xf numFmtId="0" fontId="0" fillId="5" borderId="3" xfId="0" applyFill="1" applyBorder="1" applyAlignment="1">
      <alignment vertical="center"/>
    </xf>
    <xf numFmtId="164" fontId="23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/>
    <xf numFmtId="0" fontId="7" fillId="5" borderId="1" xfId="0" applyFont="1" applyFill="1" applyBorder="1" applyAlignment="1">
      <alignment horizontal="left" vertical="center"/>
    </xf>
    <xf numFmtId="166" fontId="7" fillId="5" borderId="1" xfId="0" applyNumberFormat="1" applyFont="1" applyFill="1" applyBorder="1" applyAlignment="1">
      <alignment horizontal="left" vertical="center"/>
    </xf>
    <xf numFmtId="166" fontId="7" fillId="5" borderId="1" xfId="2" applyNumberFormat="1" applyFont="1" applyFill="1" applyBorder="1" applyAlignment="1">
      <alignment horizontal="left" vertical="top"/>
    </xf>
    <xf numFmtId="4" fontId="2" fillId="5" borderId="1" xfId="2" applyNumberFormat="1" applyFont="1" applyFill="1" applyBorder="1" applyAlignment="1">
      <alignment horizontal="center"/>
    </xf>
    <xf numFmtId="0" fontId="11" fillId="16" borderId="1" xfId="0" applyFont="1" applyFill="1" applyBorder="1"/>
    <xf numFmtId="0" fontId="11" fillId="16" borderId="1" xfId="0" applyFont="1" applyFill="1" applyBorder="1" applyAlignment="1">
      <alignment horizontal="center" vertical="center"/>
    </xf>
    <xf numFmtId="4" fontId="19" fillId="16" borderId="1" xfId="0" applyNumberFormat="1" applyFont="1" applyFill="1" applyBorder="1" applyAlignment="1">
      <alignment horizontal="center" vertical="center"/>
    </xf>
    <xf numFmtId="166" fontId="21" fillId="4" borderId="1" xfId="2" applyNumberFormat="1" applyFont="1" applyFill="1" applyBorder="1" applyAlignment="1">
      <alignment horizontal="left" vertical="top"/>
    </xf>
    <xf numFmtId="0" fontId="19" fillId="0" borderId="1" xfId="0" applyFont="1" applyBorder="1" applyAlignment="1">
      <alignment vertical="top"/>
    </xf>
    <xf numFmtId="166" fontId="21" fillId="0" borderId="1" xfId="0" applyNumberFormat="1" applyFont="1" applyBorder="1" applyAlignment="1">
      <alignment horizontal="left" vertical="center"/>
    </xf>
    <xf numFmtId="166" fontId="21" fillId="0" borderId="1" xfId="2" applyNumberFormat="1" applyFont="1" applyFill="1" applyBorder="1" applyAlignment="1">
      <alignment horizontal="left" vertical="top"/>
    </xf>
    <xf numFmtId="4" fontId="19" fillId="0" borderId="1" xfId="2" applyNumberFormat="1" applyFont="1" applyFill="1" applyBorder="1" applyAlignment="1">
      <alignment horizontal="center" vertical="center"/>
    </xf>
    <xf numFmtId="164" fontId="11" fillId="0" borderId="1" xfId="0" applyNumberFormat="1" applyFont="1" applyBorder="1"/>
    <xf numFmtId="0" fontId="11" fillId="0" borderId="1" xfId="0" applyFont="1" applyBorder="1"/>
    <xf numFmtId="0" fontId="12" fillId="0" borderId="1" xfId="0" applyFont="1" applyBorder="1"/>
    <xf numFmtId="0" fontId="20" fillId="5" borderId="1" xfId="0" applyFont="1" applyFill="1" applyBorder="1"/>
    <xf numFmtId="0" fontId="8" fillId="5" borderId="2" xfId="0" applyFont="1" applyFill="1" applyBorder="1" applyAlignment="1">
      <alignment vertical="center"/>
    </xf>
    <xf numFmtId="0" fontId="8" fillId="10" borderId="3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6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8" fillId="10" borderId="0" xfId="0" applyFont="1" applyFill="1" applyAlignment="1">
      <alignment horizontal="center" vertical="center"/>
    </xf>
    <xf numFmtId="4" fontId="0" fillId="0" borderId="1" xfId="0" applyNumberFormat="1" applyBorder="1"/>
    <xf numFmtId="0" fontId="2" fillId="10" borderId="3" xfId="0" applyFont="1" applyFill="1" applyBorder="1" applyAlignment="1">
      <alignment horizontal="center" vertical="center"/>
    </xf>
    <xf numFmtId="41" fontId="0" fillId="5" borderId="1" xfId="1" applyFont="1" applyFill="1" applyBorder="1" applyAlignment="1">
      <alignment horizontal="center" vertical="center"/>
    </xf>
    <xf numFmtId="0" fontId="2" fillId="10" borderId="30" xfId="0" applyFont="1" applyFill="1" applyBorder="1" applyAlignment="1">
      <alignment horizontal="center" vertical="center"/>
    </xf>
    <xf numFmtId="41" fontId="0" fillId="0" borderId="1" xfId="0" applyNumberFormat="1" applyBorder="1" applyAlignment="1">
      <alignment vertical="center"/>
    </xf>
    <xf numFmtId="164" fontId="14" fillId="4" borderId="1" xfId="0" applyNumberFormat="1" applyFont="1" applyFill="1" applyBorder="1"/>
    <xf numFmtId="41" fontId="6" fillId="0" borderId="1" xfId="1" applyFont="1" applyFill="1" applyBorder="1"/>
    <xf numFmtId="41" fontId="0" fillId="0" borderId="1" xfId="1" applyFont="1" applyFill="1" applyBorder="1"/>
    <xf numFmtId="164" fontId="4" fillId="0" borderId="1" xfId="0" applyNumberFormat="1" applyFont="1" applyBorder="1"/>
    <xf numFmtId="164" fontId="9" fillId="4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/>
    <xf numFmtId="0" fontId="10" fillId="4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vertical="center"/>
    </xf>
    <xf numFmtId="167" fontId="24" fillId="0" borderId="33" xfId="0" applyNumberFormat="1" applyFont="1" applyBorder="1"/>
    <xf numFmtId="0" fontId="25" fillId="0" borderId="33" xfId="0" applyFont="1" applyBorder="1"/>
    <xf numFmtId="0" fontId="24" fillId="0" borderId="33" xfId="0" applyFont="1" applyBorder="1"/>
    <xf numFmtId="41" fontId="24" fillId="0" borderId="33" xfId="0" applyNumberFormat="1" applyFont="1" applyBorder="1"/>
    <xf numFmtId="41" fontId="24" fillId="0" borderId="33" xfId="0" applyNumberFormat="1" applyFont="1" applyBorder="1" applyAlignment="1">
      <alignment horizontal="right" vertical="center"/>
    </xf>
    <xf numFmtId="0" fontId="25" fillId="0" borderId="0" xfId="0" applyFont="1"/>
    <xf numFmtId="0" fontId="24" fillId="0" borderId="0" xfId="0" applyFont="1"/>
    <xf numFmtId="41" fontId="24" fillId="0" borderId="0" xfId="0" applyNumberFormat="1" applyFont="1"/>
    <xf numFmtId="41" fontId="25" fillId="0" borderId="0" xfId="0" applyNumberFormat="1" applyFont="1"/>
    <xf numFmtId="0" fontId="24" fillId="20" borderId="0" xfId="0" applyFont="1" applyFill="1"/>
    <xf numFmtId="0" fontId="25" fillId="20" borderId="0" xfId="0" applyFont="1" applyFill="1"/>
    <xf numFmtId="0" fontId="24" fillId="0" borderId="33" xfId="0" applyFont="1" applyBorder="1" applyAlignment="1">
      <alignment horizontal="center" vertical="center"/>
    </xf>
    <xf numFmtId="0" fontId="26" fillId="0" borderId="33" xfId="0" applyFont="1" applyBorder="1"/>
    <xf numFmtId="41" fontId="0" fillId="0" borderId="0" xfId="1" applyFont="1"/>
    <xf numFmtId="41" fontId="4" fillId="0" borderId="1" xfId="1" applyFont="1" applyBorder="1" applyAlignment="1"/>
    <xf numFmtId="167" fontId="26" fillId="0" borderId="33" xfId="0" applyNumberFormat="1" applyFont="1" applyBorder="1" applyAlignment="1">
      <alignment horizontal="center"/>
    </xf>
    <xf numFmtId="41" fontId="26" fillId="0" borderId="33" xfId="0" applyNumberFormat="1" applyFont="1" applyBorder="1"/>
    <xf numFmtId="0" fontId="26" fillId="0" borderId="33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0" fontId="29" fillId="0" borderId="35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1" fillId="0" borderId="35" xfId="0" applyFont="1" applyBorder="1" applyAlignment="1">
      <alignment horizontal="center" vertical="center"/>
    </xf>
    <xf numFmtId="167" fontId="26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8" fillId="0" borderId="33" xfId="0" applyFont="1" applyBorder="1"/>
    <xf numFmtId="41" fontId="1" fillId="0" borderId="1" xfId="1" applyFont="1" applyBorder="1" applyAlignment="1"/>
    <xf numFmtId="0" fontId="26" fillId="0" borderId="33" xfId="0" applyFont="1" applyBorder="1" applyAlignment="1">
      <alignment horizontal="left"/>
    </xf>
    <xf numFmtId="0" fontId="26" fillId="0" borderId="0" xfId="0" applyFont="1" applyAlignment="1">
      <alignment horizontal="left"/>
    </xf>
    <xf numFmtId="41" fontId="26" fillId="0" borderId="33" xfId="0" applyNumberFormat="1" applyFont="1" applyBorder="1" applyAlignment="1">
      <alignment horizontal="center"/>
    </xf>
    <xf numFmtId="1" fontId="26" fillId="0" borderId="33" xfId="0" applyNumberFormat="1" applyFont="1" applyBorder="1" applyAlignment="1">
      <alignment horizontal="center"/>
    </xf>
    <xf numFmtId="41" fontId="0" fillId="0" borderId="1" xfId="1" applyFont="1" applyBorder="1" applyAlignment="1">
      <alignment horizontal="right"/>
    </xf>
    <xf numFmtId="4" fontId="0" fillId="0" borderId="0" xfId="0" applyNumberFormat="1"/>
    <xf numFmtId="43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41" fontId="4" fillId="0" borderId="1" xfId="1" applyFont="1" applyFill="1" applyBorder="1"/>
    <xf numFmtId="164" fontId="32" fillId="0" borderId="2" xfId="0" applyNumberFormat="1" applyFont="1" applyBorder="1"/>
    <xf numFmtId="167" fontId="24" fillId="0" borderId="1" xfId="0" applyNumberFormat="1" applyFont="1" applyBorder="1" applyAlignment="1">
      <alignment horizontal="center"/>
    </xf>
    <xf numFmtId="0" fontId="24" fillId="0" borderId="1" xfId="0" applyFont="1" applyBorder="1"/>
    <xf numFmtId="41" fontId="24" fillId="0" borderId="1" xfId="0" applyNumberFormat="1" applyFont="1" applyBorder="1"/>
    <xf numFmtId="4" fontId="0" fillId="0" borderId="1" xfId="0" applyNumberFormat="1" applyBorder="1" applyAlignment="1">
      <alignment vertical="center"/>
    </xf>
    <xf numFmtId="0" fontId="27" fillId="0" borderId="1" xfId="0" applyFont="1" applyBorder="1"/>
    <xf numFmtId="168" fontId="27" fillId="0" borderId="1" xfId="0" applyNumberFormat="1" applyFont="1" applyBorder="1"/>
    <xf numFmtId="41" fontId="32" fillId="0" borderId="8" xfId="1" applyFont="1" applyBorder="1" applyAlignment="1"/>
    <xf numFmtId="168" fontId="0" fillId="0" borderId="1" xfId="1" applyNumberFormat="1" applyFont="1" applyBorder="1" applyAlignment="1">
      <alignment horizontal="right"/>
    </xf>
    <xf numFmtId="168" fontId="0" fillId="0" borderId="0" xfId="0" applyNumberFormat="1"/>
    <xf numFmtId="168" fontId="24" fillId="0" borderId="1" xfId="0" applyNumberFormat="1" applyFont="1" applyBorder="1"/>
    <xf numFmtId="168" fontId="6" fillId="0" borderId="0" xfId="0" applyNumberFormat="1" applyFont="1"/>
    <xf numFmtId="4" fontId="19" fillId="0" borderId="1" xfId="0" applyNumberFormat="1" applyFont="1" applyBorder="1" applyAlignment="1">
      <alignment horizontal="center"/>
    </xf>
    <xf numFmtId="4" fontId="19" fillId="0" borderId="1" xfId="2" applyNumberFormat="1" applyFont="1" applyBorder="1" applyAlignment="1">
      <alignment horizontal="center" vertical="center"/>
    </xf>
    <xf numFmtId="4" fontId="19" fillId="0" borderId="1" xfId="2" applyNumberFormat="1" applyFont="1" applyBorder="1" applyAlignment="1">
      <alignment horizontal="center"/>
    </xf>
    <xf numFmtId="4" fontId="19" fillId="17" borderId="1" xfId="2" applyNumberFormat="1" applyFont="1" applyFill="1" applyBorder="1" applyAlignment="1">
      <alignment horizontal="center"/>
    </xf>
    <xf numFmtId="0" fontId="19" fillId="17" borderId="1" xfId="0" applyFont="1" applyFill="1" applyBorder="1" applyAlignment="1">
      <alignment vertical="top"/>
    </xf>
    <xf numFmtId="0" fontId="32" fillId="0" borderId="2" xfId="0" applyFont="1" applyBorder="1"/>
    <xf numFmtId="0" fontId="3" fillId="11" borderId="2" xfId="0" applyFont="1" applyFill="1" applyBorder="1" applyAlignment="1">
      <alignment vertical="center"/>
    </xf>
    <xf numFmtId="0" fontId="3" fillId="11" borderId="7" xfId="0" applyFont="1" applyFill="1" applyBorder="1" applyAlignment="1">
      <alignment vertical="center"/>
    </xf>
    <xf numFmtId="0" fontId="3" fillId="11" borderId="8" xfId="0" applyFont="1" applyFill="1" applyBorder="1" applyAlignment="1">
      <alignment vertical="center"/>
    </xf>
    <xf numFmtId="0" fontId="10" fillId="5" borderId="2" xfId="0" applyFont="1" applyFill="1" applyBorder="1" applyAlignment="1">
      <alignment vertical="center"/>
    </xf>
    <xf numFmtId="0" fontId="10" fillId="5" borderId="7" xfId="0" applyFont="1" applyFill="1" applyBorder="1" applyAlignment="1">
      <alignment vertical="center"/>
    </xf>
    <xf numFmtId="0" fontId="10" fillId="5" borderId="8" xfId="0" applyFont="1" applyFill="1" applyBorder="1" applyAlignment="1">
      <alignment vertical="center"/>
    </xf>
    <xf numFmtId="0" fontId="10" fillId="11" borderId="2" xfId="0" applyFont="1" applyFill="1" applyBorder="1" applyAlignment="1">
      <alignment vertical="center"/>
    </xf>
    <xf numFmtId="0" fontId="10" fillId="11" borderId="7" xfId="0" applyFont="1" applyFill="1" applyBorder="1" applyAlignment="1">
      <alignment vertical="center"/>
    </xf>
    <xf numFmtId="0" fontId="10" fillId="11" borderId="8" xfId="0" applyFont="1" applyFill="1" applyBorder="1" applyAlignment="1">
      <alignment vertical="center"/>
    </xf>
    <xf numFmtId="0" fontId="8" fillId="11" borderId="2" xfId="0" applyFont="1" applyFill="1" applyBorder="1" applyAlignment="1">
      <alignment vertical="center"/>
    </xf>
    <xf numFmtId="0" fontId="8" fillId="11" borderId="7" xfId="0" applyFont="1" applyFill="1" applyBorder="1" applyAlignment="1">
      <alignment vertical="center"/>
    </xf>
    <xf numFmtId="0" fontId="8" fillId="11" borderId="8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3" fillId="9" borderId="7" xfId="0" applyFont="1" applyFill="1" applyBorder="1" applyAlignment="1">
      <alignment vertical="center"/>
    </xf>
    <xf numFmtId="0" fontId="3" fillId="9" borderId="8" xfId="0" applyFont="1" applyFill="1" applyBorder="1" applyAlignment="1">
      <alignment vertical="center"/>
    </xf>
    <xf numFmtId="167" fontId="33" fillId="0" borderId="33" xfId="0" applyNumberFormat="1" applyFont="1" applyBorder="1"/>
    <xf numFmtId="167" fontId="33" fillId="0" borderId="0" xfId="0" applyNumberFormat="1" applyFont="1"/>
    <xf numFmtId="41" fontId="24" fillId="0" borderId="0" xfId="0" applyNumberFormat="1" applyFont="1" applyAlignment="1">
      <alignment horizontal="right" vertical="center"/>
    </xf>
    <xf numFmtId="41" fontId="6" fillId="4" borderId="0" xfId="1" applyFont="1" applyFill="1" applyBorder="1"/>
    <xf numFmtId="4" fontId="6" fillId="0" borderId="0" xfId="0" applyNumberFormat="1" applyFont="1" applyAlignment="1">
      <alignment vertical="center"/>
    </xf>
    <xf numFmtId="41" fontId="6" fillId="4" borderId="0" xfId="1" applyFont="1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0" fillId="5" borderId="2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1" fontId="3" fillId="0" borderId="0" xfId="1" applyFont="1" applyBorder="1" applyAlignment="1">
      <alignment horizontal="center"/>
    </xf>
    <xf numFmtId="0" fontId="3" fillId="4" borderId="0" xfId="0" applyFont="1" applyFill="1" applyAlignment="1">
      <alignment horizontal="center"/>
    </xf>
    <xf numFmtId="4" fontId="3" fillId="4" borderId="0" xfId="0" applyNumberFormat="1" applyFont="1" applyFill="1" applyAlignment="1">
      <alignment horizontal="center"/>
    </xf>
    <xf numFmtId="0" fontId="17" fillId="0" borderId="0" xfId="0" applyFont="1" applyAlignment="1">
      <alignment horizontal="center"/>
    </xf>
    <xf numFmtId="0" fontId="3" fillId="6" borderId="2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3" fillId="0" borderId="0" xfId="1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19" fillId="16" borderId="1" xfId="0" applyFont="1" applyFill="1" applyBorder="1" applyAlignment="1">
      <alignment vertical="top"/>
    </xf>
    <xf numFmtId="0" fontId="0" fillId="16" borderId="1" xfId="0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8" fillId="10" borderId="31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4" fillId="19" borderId="32" xfId="0" applyFont="1" applyFill="1" applyBorder="1" applyAlignment="1">
      <alignment horizontal="center"/>
    </xf>
    <xf numFmtId="0" fontId="0" fillId="0" borderId="32" xfId="0" applyBorder="1"/>
    <xf numFmtId="0" fontId="24" fillId="0" borderId="0" xfId="0" applyFont="1" applyAlignment="1">
      <alignment horizontal="center"/>
    </xf>
    <xf numFmtId="0" fontId="0" fillId="0" borderId="0" xfId="0"/>
    <xf numFmtId="0" fontId="0" fillId="0" borderId="34" xfId="0" applyBorder="1"/>
    <xf numFmtId="0" fontId="24" fillId="20" borderId="35" xfId="0" applyFont="1" applyFill="1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3" fillId="0" borderId="1" xfId="0" applyFont="1" applyBorder="1" applyAlignment="1">
      <alignment horizontal="center"/>
    </xf>
    <xf numFmtId="41" fontId="3" fillId="0" borderId="2" xfId="1" applyFont="1" applyBorder="1" applyAlignment="1">
      <alignment horizontal="center"/>
    </xf>
    <xf numFmtId="41" fontId="3" fillId="0" borderId="16" xfId="1" applyFont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15" xfId="0" applyFont="1" applyBorder="1" applyAlignment="1">
      <alignment horizontal="center"/>
    </xf>
    <xf numFmtId="0" fontId="6" fillId="16" borderId="9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</cellXfs>
  <cellStyles count="3">
    <cellStyle name="Comma" xfId="2" builtinId="3"/>
    <cellStyle name="Comma [0]" xfId="1" builtinId="6"/>
    <cellStyle name="Normal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vice%20LNT\Desktop\&#27888;&#22269;&#20844;&#21496;%2011%20&#26376;.xlsx" TargetMode="External"/><Relationship Id="rId1" Type="http://schemas.openxmlformats.org/officeDocument/2006/relationships/externalLinkPath" Target="/Users/Advice%20LNT/Desktop/&#27888;&#22269;&#20844;&#21496;%2011%20&#263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th11"/>
      <sheetName val="Sheet1"/>
    </sheetNames>
    <sheetDataSet>
      <sheetData sheetId="0">
        <row r="153">
          <cell r="H153">
            <v>120772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12"/>
      <sheetName val="报销单明细表 12月"/>
      <sheetName val="Sheet1"/>
    </sheetNames>
    <sheetDataSet>
      <sheetData sheetId="0">
        <row r="3">
          <cell r="G3">
            <v>234</v>
          </cell>
        </row>
        <row r="4">
          <cell r="G4">
            <v>210</v>
          </cell>
        </row>
        <row r="5">
          <cell r="G5">
            <v>20</v>
          </cell>
        </row>
        <row r="6">
          <cell r="G6">
            <v>260</v>
          </cell>
        </row>
        <row r="7">
          <cell r="G7">
            <v>45</v>
          </cell>
        </row>
        <row r="8">
          <cell r="G8">
            <v>50</v>
          </cell>
        </row>
        <row r="9">
          <cell r="G9">
            <v>50</v>
          </cell>
        </row>
        <row r="10">
          <cell r="G10">
            <v>25</v>
          </cell>
        </row>
        <row r="11">
          <cell r="G11">
            <v>45</v>
          </cell>
        </row>
        <row r="12">
          <cell r="G12">
            <v>120</v>
          </cell>
        </row>
        <row r="13">
          <cell r="G13">
            <v>210</v>
          </cell>
        </row>
        <row r="14">
          <cell r="G14">
            <v>30</v>
          </cell>
        </row>
        <row r="15">
          <cell r="G15">
            <v>50</v>
          </cell>
        </row>
        <row r="16">
          <cell r="G16">
            <v>30</v>
          </cell>
        </row>
        <row r="17">
          <cell r="G17">
            <v>45</v>
          </cell>
        </row>
        <row r="18">
          <cell r="G18">
            <v>90</v>
          </cell>
        </row>
        <row r="19">
          <cell r="G19">
            <v>300</v>
          </cell>
        </row>
        <row r="20">
          <cell r="G20">
            <v>60</v>
          </cell>
        </row>
        <row r="21">
          <cell r="G21">
            <v>130</v>
          </cell>
        </row>
        <row r="22">
          <cell r="G22">
            <v>40</v>
          </cell>
        </row>
        <row r="23">
          <cell r="G23">
            <v>2200</v>
          </cell>
        </row>
        <row r="24">
          <cell r="G24">
            <v>45000</v>
          </cell>
        </row>
        <row r="25">
          <cell r="G25">
            <v>2300</v>
          </cell>
        </row>
        <row r="26">
          <cell r="G26">
            <v>1950</v>
          </cell>
        </row>
        <row r="27">
          <cell r="G27">
            <v>6714</v>
          </cell>
        </row>
        <row r="28">
          <cell r="G28">
            <v>3094</v>
          </cell>
        </row>
        <row r="29">
          <cell r="G29">
            <v>110</v>
          </cell>
        </row>
        <row r="30">
          <cell r="G30">
            <v>99</v>
          </cell>
        </row>
        <row r="31">
          <cell r="G31">
            <v>120</v>
          </cell>
        </row>
        <row r="32">
          <cell r="G32">
            <v>45</v>
          </cell>
        </row>
        <row r="33">
          <cell r="G33">
            <v>30</v>
          </cell>
        </row>
        <row r="34">
          <cell r="G34">
            <v>210</v>
          </cell>
        </row>
        <row r="35">
          <cell r="G35">
            <v>70</v>
          </cell>
        </row>
        <row r="36">
          <cell r="G36">
            <v>60</v>
          </cell>
        </row>
        <row r="37">
          <cell r="G37">
            <v>55</v>
          </cell>
        </row>
        <row r="38">
          <cell r="G38">
            <v>240</v>
          </cell>
        </row>
        <row r="39">
          <cell r="G39">
            <v>2500</v>
          </cell>
        </row>
        <row r="40">
          <cell r="G40">
            <v>150</v>
          </cell>
        </row>
        <row r="41">
          <cell r="G41">
            <v>136</v>
          </cell>
        </row>
        <row r="42">
          <cell r="G42">
            <v>50</v>
          </cell>
        </row>
        <row r="43">
          <cell r="G43">
            <v>413</v>
          </cell>
        </row>
        <row r="44">
          <cell r="G44">
            <v>50</v>
          </cell>
        </row>
        <row r="45">
          <cell r="G45">
            <v>140</v>
          </cell>
        </row>
        <row r="46">
          <cell r="G46">
            <v>1000</v>
          </cell>
        </row>
        <row r="47">
          <cell r="G47">
            <v>469</v>
          </cell>
        </row>
        <row r="48">
          <cell r="G48">
            <v>45</v>
          </cell>
        </row>
        <row r="49">
          <cell r="G49">
            <v>25</v>
          </cell>
        </row>
        <row r="50">
          <cell r="G50">
            <v>1396</v>
          </cell>
        </row>
        <row r="51">
          <cell r="G51">
            <v>130</v>
          </cell>
        </row>
        <row r="52">
          <cell r="G52">
            <v>815</v>
          </cell>
        </row>
        <row r="53">
          <cell r="G53">
            <v>45</v>
          </cell>
        </row>
        <row r="54">
          <cell r="G54">
            <v>1500</v>
          </cell>
        </row>
        <row r="55">
          <cell r="G55">
            <v>589</v>
          </cell>
        </row>
        <row r="56">
          <cell r="G56">
            <v>300</v>
          </cell>
        </row>
        <row r="57">
          <cell r="G57">
            <v>1500</v>
          </cell>
        </row>
        <row r="58">
          <cell r="G58">
            <v>550</v>
          </cell>
        </row>
        <row r="59">
          <cell r="G59">
            <v>50</v>
          </cell>
        </row>
        <row r="60">
          <cell r="G60">
            <v>45</v>
          </cell>
        </row>
        <row r="61">
          <cell r="G61">
            <v>25</v>
          </cell>
        </row>
        <row r="62">
          <cell r="G62">
            <v>600</v>
          </cell>
        </row>
        <row r="63">
          <cell r="G63">
            <v>18</v>
          </cell>
        </row>
        <row r="64">
          <cell r="G64">
            <v>50</v>
          </cell>
        </row>
        <row r="65">
          <cell r="G65">
            <v>45</v>
          </cell>
        </row>
        <row r="66">
          <cell r="G66">
            <v>25</v>
          </cell>
        </row>
        <row r="67">
          <cell r="G67">
            <v>45</v>
          </cell>
        </row>
        <row r="68">
          <cell r="G68">
            <v>45</v>
          </cell>
        </row>
        <row r="69">
          <cell r="G69">
            <v>25</v>
          </cell>
        </row>
        <row r="70">
          <cell r="G70">
            <v>50</v>
          </cell>
        </row>
        <row r="71">
          <cell r="G71">
            <v>100</v>
          </cell>
        </row>
        <row r="72">
          <cell r="G72">
            <v>172</v>
          </cell>
        </row>
        <row r="73">
          <cell r="G73">
            <v>50</v>
          </cell>
        </row>
        <row r="74">
          <cell r="G74">
            <v>25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AB19-513F-4B44-A900-CD0EEF7A31CA}">
  <sheetPr>
    <pageSetUpPr fitToPage="1"/>
  </sheetPr>
  <dimension ref="A1:I71"/>
  <sheetViews>
    <sheetView view="pageBreakPreview" topLeftCell="D1" zoomScale="85" zoomScaleNormal="100" zoomScaleSheetLayoutView="85" workbookViewId="0">
      <selection activeCell="I17" sqref="I17"/>
    </sheetView>
  </sheetViews>
  <sheetFormatPr defaultRowHeight="19"/>
  <cols>
    <col min="4" max="4" width="10.6640625" bestFit="1" customWidth="1"/>
    <col min="5" max="5" width="8.6640625" customWidth="1"/>
    <col min="6" max="6" width="29.5" bestFit="1" customWidth="1"/>
    <col min="7" max="7" width="12.08203125" bestFit="1" customWidth="1"/>
    <col min="8" max="8" width="12.9140625" bestFit="1" customWidth="1"/>
  </cols>
  <sheetData>
    <row r="1" spans="1:9">
      <c r="A1" s="301" t="s">
        <v>0</v>
      </c>
      <c r="B1" s="301"/>
      <c r="C1" s="301"/>
      <c r="D1" s="301"/>
      <c r="E1" s="301"/>
      <c r="F1" s="301"/>
      <c r="G1" s="301"/>
      <c r="H1" s="5"/>
    </row>
    <row r="2" spans="1:9">
      <c r="A2" s="1" t="s">
        <v>1</v>
      </c>
      <c r="B2" s="5"/>
      <c r="C2" s="5"/>
      <c r="D2" s="1" t="s">
        <v>2</v>
      </c>
      <c r="E2" s="1" t="s">
        <v>3</v>
      </c>
      <c r="F2" s="1" t="s">
        <v>4</v>
      </c>
      <c r="G2" s="1" t="s">
        <v>109</v>
      </c>
      <c r="H2" s="1" t="s">
        <v>5</v>
      </c>
      <c r="I2" s="12"/>
    </row>
    <row r="3" spans="1:9">
      <c r="A3" s="5"/>
      <c r="B3" s="311" t="s">
        <v>6</v>
      </c>
      <c r="C3" s="17" t="s">
        <v>42</v>
      </c>
      <c r="D3" s="6">
        <v>45558</v>
      </c>
      <c r="E3" s="38" t="s">
        <v>43</v>
      </c>
      <c r="F3" s="5" t="s">
        <v>42</v>
      </c>
      <c r="G3" s="34">
        <v>208</v>
      </c>
      <c r="H3" s="5" t="s">
        <v>38</v>
      </c>
    </row>
    <row r="4" spans="1:9">
      <c r="A4" s="5"/>
      <c r="B4" s="312"/>
      <c r="C4" s="17" t="s">
        <v>44</v>
      </c>
      <c r="D4" s="6">
        <v>45562</v>
      </c>
      <c r="E4" s="38" t="s">
        <v>45</v>
      </c>
      <c r="F4" s="5" t="s">
        <v>44</v>
      </c>
      <c r="G4" s="34">
        <v>350</v>
      </c>
      <c r="H4" s="5" t="s">
        <v>38</v>
      </c>
    </row>
    <row r="5" spans="1:9">
      <c r="A5" s="5"/>
      <c r="B5" s="312"/>
      <c r="C5" s="17" t="s">
        <v>46</v>
      </c>
      <c r="D5" s="6">
        <v>45563</v>
      </c>
      <c r="E5" s="38" t="s">
        <v>47</v>
      </c>
      <c r="F5" s="5" t="s">
        <v>46</v>
      </c>
      <c r="G5" s="34">
        <v>294</v>
      </c>
      <c r="H5" s="5" t="s">
        <v>38</v>
      </c>
    </row>
    <row r="6" spans="1:9">
      <c r="A6" s="5"/>
      <c r="B6" s="312"/>
      <c r="C6" s="17" t="s">
        <v>48</v>
      </c>
      <c r="D6" s="6">
        <v>45561</v>
      </c>
      <c r="E6" s="38" t="s">
        <v>49</v>
      </c>
      <c r="F6" s="5" t="s">
        <v>48</v>
      </c>
      <c r="G6" s="34">
        <v>8000</v>
      </c>
      <c r="H6" s="5" t="s">
        <v>38</v>
      </c>
    </row>
    <row r="7" spans="1:9">
      <c r="A7" s="5"/>
      <c r="B7" s="312"/>
      <c r="C7" s="17"/>
      <c r="D7" s="6">
        <v>45548</v>
      </c>
      <c r="E7" s="38" t="s">
        <v>227</v>
      </c>
      <c r="F7" s="5" t="s">
        <v>226</v>
      </c>
      <c r="G7" s="34">
        <v>977</v>
      </c>
      <c r="H7" s="5" t="s">
        <v>38</v>
      </c>
      <c r="I7" s="89"/>
    </row>
    <row r="8" spans="1:9">
      <c r="A8" s="5"/>
      <c r="B8" s="312"/>
      <c r="C8" s="17"/>
      <c r="D8" s="47">
        <v>45541</v>
      </c>
      <c r="E8" s="38"/>
      <c r="F8" s="42" t="s">
        <v>219</v>
      </c>
      <c r="G8" s="48">
        <v>45000</v>
      </c>
      <c r="H8" s="42" t="s">
        <v>221</v>
      </c>
    </row>
    <row r="9" spans="1:9">
      <c r="A9" s="5"/>
      <c r="B9" s="312"/>
      <c r="C9" s="17"/>
      <c r="D9" s="47">
        <v>45546</v>
      </c>
      <c r="E9" s="38"/>
      <c r="F9" s="42" t="s">
        <v>220</v>
      </c>
      <c r="G9" s="49">
        <v>150</v>
      </c>
      <c r="H9" s="42" t="s">
        <v>221</v>
      </c>
    </row>
    <row r="10" spans="1:9">
      <c r="A10" s="5"/>
      <c r="B10" s="312"/>
      <c r="C10" s="17"/>
      <c r="D10" s="47">
        <v>45546</v>
      </c>
      <c r="E10" s="38"/>
      <c r="F10" s="42" t="s">
        <v>220</v>
      </c>
      <c r="G10" s="49">
        <v>30000</v>
      </c>
      <c r="H10" s="42" t="s">
        <v>221</v>
      </c>
    </row>
    <row r="11" spans="1:9">
      <c r="A11" s="5"/>
      <c r="B11" s="312"/>
      <c r="C11" s="17"/>
      <c r="D11" s="47">
        <v>45560</v>
      </c>
      <c r="E11" s="38"/>
      <c r="F11" s="42" t="s">
        <v>222</v>
      </c>
      <c r="G11" s="49">
        <v>8000</v>
      </c>
      <c r="H11" s="42" t="s">
        <v>221</v>
      </c>
    </row>
    <row r="12" spans="1:9">
      <c r="A12" s="5"/>
      <c r="B12" s="312"/>
      <c r="C12" s="17"/>
      <c r="D12" s="47">
        <v>45560</v>
      </c>
      <c r="E12" s="38"/>
      <c r="F12" s="42" t="s">
        <v>223</v>
      </c>
      <c r="G12" s="49">
        <v>20</v>
      </c>
      <c r="H12" s="42" t="s">
        <v>221</v>
      </c>
      <c r="I12" s="26"/>
    </row>
    <row r="13" spans="1:9">
      <c r="A13" s="3"/>
      <c r="B13" s="57"/>
      <c r="C13" s="3"/>
      <c r="D13" s="4"/>
      <c r="E13" s="3"/>
      <c r="F13" s="3"/>
      <c r="G13" s="58"/>
      <c r="H13" s="3"/>
      <c r="I13" s="59"/>
    </row>
    <row r="14" spans="1:9">
      <c r="A14" s="5"/>
      <c r="B14" s="302" t="s">
        <v>16</v>
      </c>
      <c r="C14" s="17" t="s">
        <v>21</v>
      </c>
      <c r="D14" s="6">
        <v>45558</v>
      </c>
      <c r="E14" s="5" t="s">
        <v>51</v>
      </c>
      <c r="F14" s="5" t="s">
        <v>21</v>
      </c>
      <c r="G14" s="34">
        <v>25</v>
      </c>
      <c r="H14" s="5" t="s">
        <v>38</v>
      </c>
    </row>
    <row r="15" spans="1:9">
      <c r="A15" s="5"/>
      <c r="B15" s="303"/>
      <c r="C15" s="17"/>
      <c r="D15" s="6">
        <v>45552</v>
      </c>
      <c r="E15" s="5" t="s">
        <v>52</v>
      </c>
      <c r="F15" s="5" t="s">
        <v>21</v>
      </c>
      <c r="G15" s="34">
        <v>25</v>
      </c>
      <c r="H15" s="5" t="s">
        <v>38</v>
      </c>
    </row>
    <row r="16" spans="1:9">
      <c r="A16" s="5"/>
      <c r="B16" s="303"/>
      <c r="C16" s="17"/>
      <c r="D16" s="6">
        <v>45536</v>
      </c>
      <c r="E16" s="5" t="s">
        <v>53</v>
      </c>
      <c r="F16" s="5" t="s">
        <v>21</v>
      </c>
      <c r="G16" s="34">
        <v>25</v>
      </c>
      <c r="H16" s="5" t="s">
        <v>38</v>
      </c>
    </row>
    <row r="17" spans="1:9">
      <c r="A17" s="5"/>
      <c r="B17" s="303"/>
      <c r="C17" s="17"/>
      <c r="D17" s="6">
        <v>45560</v>
      </c>
      <c r="E17" s="5" t="s">
        <v>54</v>
      </c>
      <c r="F17" s="5" t="s">
        <v>21</v>
      </c>
      <c r="G17" s="34">
        <v>25</v>
      </c>
      <c r="H17" s="5" t="s">
        <v>38</v>
      </c>
    </row>
    <row r="18" spans="1:9">
      <c r="A18" s="5"/>
      <c r="B18" s="303"/>
      <c r="C18" s="17"/>
      <c r="D18" s="6">
        <v>45547</v>
      </c>
      <c r="E18" s="5" t="s">
        <v>55</v>
      </c>
      <c r="F18" s="5" t="s">
        <v>21</v>
      </c>
      <c r="G18" s="34">
        <v>30</v>
      </c>
      <c r="H18" s="5" t="s">
        <v>38</v>
      </c>
    </row>
    <row r="19" spans="1:9">
      <c r="A19" s="5"/>
      <c r="B19" s="303"/>
      <c r="C19" s="17"/>
      <c r="D19" s="6">
        <v>45547</v>
      </c>
      <c r="E19" s="5" t="s">
        <v>56</v>
      </c>
      <c r="F19" s="5" t="s">
        <v>21</v>
      </c>
      <c r="G19" s="34">
        <v>30</v>
      </c>
      <c r="H19" s="5" t="s">
        <v>38</v>
      </c>
      <c r="I19" s="89"/>
    </row>
    <row r="20" spans="1:9">
      <c r="A20" s="5"/>
      <c r="B20" s="303"/>
      <c r="C20" s="17"/>
      <c r="D20" s="6">
        <v>45545</v>
      </c>
      <c r="E20" s="5" t="s">
        <v>57</v>
      </c>
      <c r="F20" s="5" t="s">
        <v>21</v>
      </c>
      <c r="G20" s="34">
        <v>30</v>
      </c>
      <c r="H20" s="5" t="s">
        <v>38</v>
      </c>
    </row>
    <row r="21" spans="1:9">
      <c r="A21" s="5"/>
      <c r="B21" s="303"/>
      <c r="C21" s="17"/>
      <c r="D21" s="6">
        <v>45552</v>
      </c>
      <c r="E21" s="5" t="s">
        <v>58</v>
      </c>
      <c r="F21" s="5" t="s">
        <v>21</v>
      </c>
      <c r="G21" s="34">
        <v>30</v>
      </c>
      <c r="H21" s="5" t="s">
        <v>38</v>
      </c>
    </row>
    <row r="22" spans="1:9">
      <c r="A22" s="5"/>
      <c r="B22" s="303"/>
      <c r="C22" s="17"/>
      <c r="D22" s="6">
        <v>45553</v>
      </c>
      <c r="E22" s="5" t="s">
        <v>59</v>
      </c>
      <c r="F22" s="5" t="s">
        <v>21</v>
      </c>
      <c r="G22" s="34">
        <v>30</v>
      </c>
      <c r="H22" s="5" t="s">
        <v>38</v>
      </c>
    </row>
    <row r="23" spans="1:9">
      <c r="A23" s="5"/>
      <c r="B23" s="303"/>
      <c r="C23" s="17"/>
      <c r="D23" s="6">
        <v>45545</v>
      </c>
      <c r="E23" s="5" t="s">
        <v>60</v>
      </c>
      <c r="F23" s="5" t="s">
        <v>21</v>
      </c>
      <c r="G23" s="34">
        <v>30</v>
      </c>
      <c r="H23" s="5" t="s">
        <v>38</v>
      </c>
    </row>
    <row r="24" spans="1:9">
      <c r="A24" s="5"/>
      <c r="B24" s="303"/>
      <c r="C24" s="17"/>
      <c r="D24" s="6">
        <v>45554</v>
      </c>
      <c r="E24" s="5" t="s">
        <v>61</v>
      </c>
      <c r="F24" s="5" t="s">
        <v>21</v>
      </c>
      <c r="G24" s="34">
        <v>30</v>
      </c>
      <c r="H24" s="5" t="s">
        <v>38</v>
      </c>
    </row>
    <row r="25" spans="1:9">
      <c r="A25" s="5"/>
      <c r="B25" s="303"/>
      <c r="C25" s="17"/>
      <c r="D25" s="6">
        <v>45544</v>
      </c>
      <c r="E25" s="5" t="s">
        <v>62</v>
      </c>
      <c r="F25" s="5" t="s">
        <v>21</v>
      </c>
      <c r="G25" s="34">
        <v>30</v>
      </c>
      <c r="H25" s="5" t="s">
        <v>38</v>
      </c>
    </row>
    <row r="26" spans="1:9">
      <c r="A26" s="5"/>
      <c r="B26" s="303"/>
      <c r="C26" s="17"/>
      <c r="D26" s="6">
        <v>45558</v>
      </c>
      <c r="E26" s="5" t="s">
        <v>63</v>
      </c>
      <c r="F26" s="5" t="s">
        <v>21</v>
      </c>
      <c r="G26" s="34">
        <v>40</v>
      </c>
      <c r="H26" s="5" t="s">
        <v>38</v>
      </c>
    </row>
    <row r="27" spans="1:9">
      <c r="A27" s="5"/>
      <c r="B27" s="303"/>
      <c r="C27" s="17"/>
      <c r="D27" s="6">
        <v>45557</v>
      </c>
      <c r="E27" s="5" t="s">
        <v>64</v>
      </c>
      <c r="F27" s="5" t="s">
        <v>21</v>
      </c>
      <c r="G27" s="34">
        <v>40</v>
      </c>
      <c r="H27" s="5" t="s">
        <v>38</v>
      </c>
    </row>
    <row r="28" spans="1:9">
      <c r="A28" s="5"/>
      <c r="B28" s="303"/>
      <c r="C28" s="17"/>
      <c r="D28" s="6">
        <v>45558</v>
      </c>
      <c r="E28" s="5" t="s">
        <v>65</v>
      </c>
      <c r="F28" s="5" t="s">
        <v>21</v>
      </c>
      <c r="G28" s="34">
        <v>70</v>
      </c>
      <c r="H28" s="5" t="s">
        <v>38</v>
      </c>
    </row>
    <row r="29" spans="1:9">
      <c r="A29" s="5"/>
      <c r="B29" s="303"/>
      <c r="C29" s="17"/>
      <c r="D29" s="6">
        <v>45558</v>
      </c>
      <c r="E29" s="5" t="s">
        <v>66</v>
      </c>
      <c r="F29" s="5" t="s">
        <v>21</v>
      </c>
      <c r="G29" s="34">
        <v>80</v>
      </c>
      <c r="H29" s="5" t="s">
        <v>38</v>
      </c>
    </row>
    <row r="30" spans="1:9">
      <c r="A30" s="5"/>
      <c r="B30" s="303"/>
      <c r="C30" s="17"/>
      <c r="D30" s="6">
        <v>45552</v>
      </c>
      <c r="E30" s="5" t="s">
        <v>67</v>
      </c>
      <c r="F30" s="5" t="s">
        <v>17</v>
      </c>
      <c r="G30" s="34">
        <v>2220</v>
      </c>
      <c r="H30" s="5" t="s">
        <v>38</v>
      </c>
    </row>
    <row r="31" spans="1:9">
      <c r="A31" s="5"/>
      <c r="B31" s="303"/>
      <c r="C31" s="17"/>
      <c r="D31" s="6">
        <v>45550</v>
      </c>
      <c r="E31" s="5" t="s">
        <v>68</v>
      </c>
      <c r="F31" s="5" t="s">
        <v>17</v>
      </c>
      <c r="G31" s="34">
        <v>1770</v>
      </c>
      <c r="H31" s="5" t="s">
        <v>38</v>
      </c>
    </row>
    <row r="32" spans="1:9">
      <c r="A32" s="5"/>
      <c r="B32" s="304"/>
      <c r="C32" s="17"/>
      <c r="D32" s="6">
        <v>45553</v>
      </c>
      <c r="E32" s="5" t="s">
        <v>69</v>
      </c>
      <c r="F32" s="5" t="s">
        <v>17</v>
      </c>
      <c r="G32" s="34">
        <v>1800</v>
      </c>
      <c r="H32" s="5" t="s">
        <v>38</v>
      </c>
    </row>
    <row r="33" spans="1:9">
      <c r="A33" s="3"/>
      <c r="B33" s="57"/>
      <c r="C33" s="3"/>
      <c r="D33" s="4"/>
      <c r="E33" s="3"/>
      <c r="F33" s="3"/>
      <c r="G33" s="58"/>
      <c r="H33" s="3"/>
      <c r="I33" s="59"/>
    </row>
    <row r="34" spans="1:9">
      <c r="A34" s="5"/>
      <c r="B34" s="305" t="s">
        <v>25</v>
      </c>
      <c r="C34" s="313" t="s">
        <v>27</v>
      </c>
      <c r="D34" s="6">
        <v>45562</v>
      </c>
      <c r="E34" s="5" t="s">
        <v>70</v>
      </c>
      <c r="F34" s="5" t="s">
        <v>27</v>
      </c>
      <c r="G34" s="34">
        <v>1518</v>
      </c>
      <c r="H34" s="5" t="s">
        <v>38</v>
      </c>
    </row>
    <row r="35" spans="1:9">
      <c r="A35" s="5"/>
      <c r="B35" s="306"/>
      <c r="C35" s="314"/>
      <c r="D35" s="6">
        <v>45563</v>
      </c>
      <c r="E35" s="5" t="s">
        <v>71</v>
      </c>
      <c r="F35" s="5" t="s">
        <v>27</v>
      </c>
      <c r="G35" s="34">
        <v>411</v>
      </c>
      <c r="H35" s="5" t="s">
        <v>38</v>
      </c>
    </row>
    <row r="36" spans="1:9">
      <c r="A36" s="5"/>
      <c r="B36" s="306"/>
      <c r="C36" s="314"/>
      <c r="D36" s="6">
        <v>45561</v>
      </c>
      <c r="E36" s="5" t="s">
        <v>72</v>
      </c>
      <c r="F36" s="5" t="s">
        <v>27</v>
      </c>
      <c r="G36" s="34">
        <v>3500</v>
      </c>
      <c r="H36" s="5" t="s">
        <v>38</v>
      </c>
    </row>
    <row r="37" spans="1:9">
      <c r="A37" s="5"/>
      <c r="B37" s="306"/>
      <c r="C37" s="314"/>
      <c r="D37" s="6">
        <v>45560</v>
      </c>
      <c r="E37" s="5" t="s">
        <v>73</v>
      </c>
      <c r="F37" s="5" t="s">
        <v>27</v>
      </c>
      <c r="G37" s="34">
        <v>1215</v>
      </c>
      <c r="H37" s="5" t="s">
        <v>38</v>
      </c>
    </row>
    <row r="38" spans="1:9">
      <c r="A38" s="5"/>
      <c r="B38" s="306"/>
      <c r="C38" s="314"/>
      <c r="D38" s="6">
        <v>45559</v>
      </c>
      <c r="E38" s="5" t="s">
        <v>74</v>
      </c>
      <c r="F38" s="5" t="s">
        <v>27</v>
      </c>
      <c r="G38" s="34">
        <v>820</v>
      </c>
      <c r="H38" s="5" t="s">
        <v>38</v>
      </c>
    </row>
    <row r="39" spans="1:9">
      <c r="A39" s="5"/>
      <c r="B39" s="306"/>
      <c r="C39" s="314"/>
      <c r="D39" s="6">
        <v>45564</v>
      </c>
      <c r="E39" s="5" t="s">
        <v>75</v>
      </c>
      <c r="F39" s="5" t="s">
        <v>27</v>
      </c>
      <c r="G39" s="34">
        <v>4550</v>
      </c>
      <c r="H39" s="5" t="s">
        <v>38</v>
      </c>
    </row>
    <row r="40" spans="1:9">
      <c r="A40" s="5"/>
      <c r="B40" s="306"/>
      <c r="C40" s="314"/>
      <c r="D40" s="6">
        <v>45551</v>
      </c>
      <c r="E40" s="5" t="s">
        <v>76</v>
      </c>
      <c r="F40" s="5" t="s">
        <v>27</v>
      </c>
      <c r="G40" s="34">
        <v>369</v>
      </c>
      <c r="H40" s="5" t="s">
        <v>38</v>
      </c>
    </row>
    <row r="41" spans="1:9">
      <c r="A41" s="5"/>
      <c r="B41" s="306"/>
      <c r="C41" s="314"/>
      <c r="D41" s="6">
        <v>45549</v>
      </c>
      <c r="E41" s="5" t="s">
        <v>77</v>
      </c>
      <c r="F41" s="5" t="s">
        <v>27</v>
      </c>
      <c r="G41" s="34">
        <v>950</v>
      </c>
      <c r="H41" s="5" t="s">
        <v>38</v>
      </c>
    </row>
    <row r="42" spans="1:9">
      <c r="A42" s="5"/>
      <c r="B42" s="306"/>
      <c r="C42" s="314"/>
      <c r="D42" s="6">
        <v>45551</v>
      </c>
      <c r="E42" s="5" t="s">
        <v>78</v>
      </c>
      <c r="F42" s="5" t="s">
        <v>27</v>
      </c>
      <c r="G42" s="34">
        <v>780</v>
      </c>
      <c r="H42" s="5" t="s">
        <v>38</v>
      </c>
    </row>
    <row r="43" spans="1:9">
      <c r="A43" s="5"/>
      <c r="B43" s="306"/>
      <c r="C43" s="314"/>
      <c r="D43" s="6">
        <v>45549</v>
      </c>
      <c r="E43" s="5" t="s">
        <v>79</v>
      </c>
      <c r="F43" s="5" t="s">
        <v>27</v>
      </c>
      <c r="G43" s="34">
        <v>1093</v>
      </c>
      <c r="H43" s="5" t="s">
        <v>38</v>
      </c>
    </row>
    <row r="44" spans="1:9">
      <c r="A44" s="5"/>
      <c r="B44" s="306"/>
      <c r="C44" s="314"/>
      <c r="D44" s="6">
        <v>45549</v>
      </c>
      <c r="E44" s="5" t="s">
        <v>88</v>
      </c>
      <c r="F44" s="5" t="s">
        <v>28</v>
      </c>
      <c r="G44" s="34">
        <v>500</v>
      </c>
      <c r="H44" s="5" t="s">
        <v>110</v>
      </c>
    </row>
    <row r="45" spans="1:9">
      <c r="A45" s="5"/>
      <c r="B45" s="306"/>
      <c r="C45" s="314"/>
      <c r="D45" s="6">
        <v>45553</v>
      </c>
      <c r="E45" s="5" t="s">
        <v>80</v>
      </c>
      <c r="F45" s="5" t="s">
        <v>27</v>
      </c>
      <c r="G45" s="34">
        <v>1076</v>
      </c>
      <c r="H45" s="5" t="s">
        <v>38</v>
      </c>
      <c r="I45" s="89"/>
    </row>
    <row r="46" spans="1:9">
      <c r="A46" s="5"/>
      <c r="B46" s="306"/>
      <c r="C46" s="314"/>
      <c r="D46" s="6">
        <v>45554</v>
      </c>
      <c r="E46" s="5" t="s">
        <v>81</v>
      </c>
      <c r="F46" s="5" t="s">
        <v>27</v>
      </c>
      <c r="G46" s="34">
        <v>725</v>
      </c>
      <c r="H46" s="5" t="s">
        <v>38</v>
      </c>
    </row>
    <row r="47" spans="1:9">
      <c r="A47" s="5"/>
      <c r="B47" s="306"/>
      <c r="C47" s="314"/>
      <c r="D47" s="6">
        <v>45558</v>
      </c>
      <c r="E47" s="5" t="s">
        <v>82</v>
      </c>
      <c r="F47" s="5" t="s">
        <v>27</v>
      </c>
      <c r="G47" s="34">
        <v>326</v>
      </c>
      <c r="H47" s="5" t="s">
        <v>38</v>
      </c>
    </row>
    <row r="48" spans="1:9">
      <c r="A48" s="5"/>
      <c r="B48" s="306"/>
      <c r="C48" s="314"/>
      <c r="D48" s="6">
        <v>45554</v>
      </c>
      <c r="E48" s="5" t="s">
        <v>83</v>
      </c>
      <c r="F48" s="5" t="s">
        <v>27</v>
      </c>
      <c r="G48" s="34">
        <v>852</v>
      </c>
      <c r="H48" s="5" t="s">
        <v>38</v>
      </c>
    </row>
    <row r="49" spans="1:9">
      <c r="A49" s="5"/>
      <c r="B49" s="306"/>
      <c r="C49" s="315"/>
      <c r="D49" s="6">
        <v>45557</v>
      </c>
      <c r="E49" s="5" t="s">
        <v>84</v>
      </c>
      <c r="F49" s="5" t="s">
        <v>27</v>
      </c>
      <c r="G49" s="34">
        <v>519</v>
      </c>
      <c r="H49" s="5" t="s">
        <v>38</v>
      </c>
    </row>
    <row r="50" spans="1:9">
      <c r="A50" s="5"/>
      <c r="B50" s="306"/>
      <c r="C50" s="313" t="s">
        <v>85</v>
      </c>
      <c r="D50" s="6">
        <v>45550</v>
      </c>
      <c r="E50" s="5" t="s">
        <v>86</v>
      </c>
      <c r="F50" s="5" t="s">
        <v>85</v>
      </c>
      <c r="G50" s="34">
        <v>469</v>
      </c>
      <c r="H50" s="5" t="s">
        <v>38</v>
      </c>
    </row>
    <row r="51" spans="1:9">
      <c r="A51" s="5"/>
      <c r="B51" s="306"/>
      <c r="C51" s="314"/>
      <c r="D51" s="6">
        <v>45549</v>
      </c>
      <c r="E51" s="5" t="s">
        <v>87</v>
      </c>
      <c r="F51" s="5" t="s">
        <v>85</v>
      </c>
      <c r="G51" s="34">
        <v>170</v>
      </c>
      <c r="H51" s="5" t="s">
        <v>38</v>
      </c>
    </row>
    <row r="52" spans="1:9">
      <c r="A52" s="5"/>
      <c r="B52" s="306"/>
      <c r="C52" s="315"/>
      <c r="D52" s="6">
        <v>45556</v>
      </c>
      <c r="E52" s="5" t="s">
        <v>89</v>
      </c>
      <c r="F52" s="5" t="s">
        <v>85</v>
      </c>
      <c r="G52" s="34">
        <v>196</v>
      </c>
      <c r="H52" s="5" t="s">
        <v>38</v>
      </c>
    </row>
    <row r="53" spans="1:9">
      <c r="A53" s="5"/>
      <c r="B53" s="306"/>
      <c r="C53" s="313" t="s">
        <v>28</v>
      </c>
      <c r="D53" s="6">
        <v>45553</v>
      </c>
      <c r="E53" s="5" t="s">
        <v>90</v>
      </c>
      <c r="F53" s="5" t="s">
        <v>28</v>
      </c>
      <c r="G53" s="34">
        <v>195</v>
      </c>
      <c r="H53" s="5" t="s">
        <v>38</v>
      </c>
    </row>
    <row r="54" spans="1:9">
      <c r="A54" s="5"/>
      <c r="B54" s="306"/>
      <c r="C54" s="315"/>
      <c r="D54" s="6">
        <v>45560</v>
      </c>
      <c r="E54" s="5" t="s">
        <v>91</v>
      </c>
      <c r="F54" s="5" t="s">
        <v>28</v>
      </c>
      <c r="G54" s="34">
        <v>32</v>
      </c>
      <c r="H54" s="5" t="s">
        <v>38</v>
      </c>
    </row>
    <row r="55" spans="1:9">
      <c r="A55" s="5"/>
      <c r="B55" s="306"/>
      <c r="C55" s="17" t="s">
        <v>92</v>
      </c>
      <c r="D55" s="6">
        <v>45551</v>
      </c>
      <c r="E55" s="5" t="s">
        <v>93</v>
      </c>
      <c r="F55" s="5" t="s">
        <v>92</v>
      </c>
      <c r="G55" s="34">
        <v>1120</v>
      </c>
      <c r="H55" s="5" t="s">
        <v>38</v>
      </c>
      <c r="I55" s="89"/>
    </row>
    <row r="56" spans="1:9">
      <c r="A56" s="5"/>
      <c r="B56" s="306"/>
      <c r="C56" s="313" t="s">
        <v>94</v>
      </c>
      <c r="D56" s="6">
        <v>45549</v>
      </c>
      <c r="E56" s="5" t="s">
        <v>95</v>
      </c>
      <c r="F56" s="5" t="s">
        <v>94</v>
      </c>
      <c r="G56" s="34">
        <v>399</v>
      </c>
      <c r="H56" s="5" t="s">
        <v>38</v>
      </c>
    </row>
    <row r="57" spans="1:9">
      <c r="A57" s="5"/>
      <c r="B57" s="306"/>
      <c r="C57" s="315"/>
      <c r="D57" s="6">
        <v>45552</v>
      </c>
      <c r="E57" s="60" t="s">
        <v>225</v>
      </c>
      <c r="F57" s="5" t="s">
        <v>27</v>
      </c>
      <c r="G57" s="34">
        <v>210</v>
      </c>
      <c r="H57" s="5" t="s">
        <v>38</v>
      </c>
    </row>
    <row r="58" spans="1:9">
      <c r="A58" s="5"/>
      <c r="B58" s="306"/>
      <c r="C58" s="313" t="s">
        <v>97</v>
      </c>
      <c r="D58" s="6">
        <v>45561</v>
      </c>
      <c r="E58" s="5" t="s">
        <v>98</v>
      </c>
      <c r="F58" s="5" t="s">
        <v>97</v>
      </c>
      <c r="G58" s="34">
        <v>130</v>
      </c>
      <c r="H58" s="5" t="s">
        <v>38</v>
      </c>
    </row>
    <row r="59" spans="1:9">
      <c r="A59" s="5"/>
      <c r="B59" s="307"/>
      <c r="C59" s="315"/>
      <c r="D59" s="6">
        <v>45561</v>
      </c>
      <c r="E59" s="5" t="s">
        <v>99</v>
      </c>
      <c r="F59" s="5" t="s">
        <v>97</v>
      </c>
      <c r="G59" s="34">
        <v>138</v>
      </c>
      <c r="H59" s="5" t="s">
        <v>38</v>
      </c>
    </row>
    <row r="60" spans="1:9" s="59" customFormat="1">
      <c r="A60" s="3"/>
      <c r="B60" s="57"/>
      <c r="C60" s="61"/>
      <c r="D60" s="4"/>
      <c r="E60" s="3"/>
      <c r="F60" s="3"/>
      <c r="G60" s="58"/>
      <c r="H60" s="3"/>
    </row>
    <row r="61" spans="1:9">
      <c r="A61" s="5"/>
      <c r="B61" s="308" t="s">
        <v>30</v>
      </c>
      <c r="C61" s="313" t="s">
        <v>100</v>
      </c>
      <c r="D61" s="6">
        <v>45559</v>
      </c>
      <c r="E61" s="5" t="s">
        <v>101</v>
      </c>
      <c r="F61" s="5" t="s">
        <v>100</v>
      </c>
      <c r="G61" s="34">
        <v>1000</v>
      </c>
      <c r="H61" s="5" t="s">
        <v>38</v>
      </c>
    </row>
    <row r="62" spans="1:9">
      <c r="A62" s="5"/>
      <c r="B62" s="309"/>
      <c r="C62" s="314"/>
      <c r="D62" s="6">
        <v>45559</v>
      </c>
      <c r="E62" s="5" t="s">
        <v>102</v>
      </c>
      <c r="F62" s="5" t="s">
        <v>100</v>
      </c>
      <c r="G62" s="34">
        <v>1200</v>
      </c>
      <c r="H62" s="5" t="s">
        <v>38</v>
      </c>
    </row>
    <row r="63" spans="1:9">
      <c r="A63" s="5"/>
      <c r="B63" s="309"/>
      <c r="C63" s="315"/>
      <c r="D63" s="6">
        <v>45561</v>
      </c>
      <c r="E63" s="5" t="s">
        <v>103</v>
      </c>
      <c r="F63" s="5" t="s">
        <v>100</v>
      </c>
      <c r="G63" s="34">
        <v>2400</v>
      </c>
      <c r="H63" s="5" t="s">
        <v>38</v>
      </c>
    </row>
    <row r="64" spans="1:9">
      <c r="A64" s="5"/>
      <c r="B64" s="309"/>
      <c r="C64" s="313" t="s">
        <v>104</v>
      </c>
      <c r="D64" s="6">
        <v>45558</v>
      </c>
      <c r="E64" s="5" t="s">
        <v>105</v>
      </c>
      <c r="F64" s="5" t="s">
        <v>104</v>
      </c>
      <c r="G64" s="34">
        <v>108</v>
      </c>
      <c r="H64" s="5" t="s">
        <v>38</v>
      </c>
      <c r="I64" s="89"/>
    </row>
    <row r="65" spans="1:9">
      <c r="A65" s="5"/>
      <c r="B65" s="310"/>
      <c r="C65" s="315"/>
      <c r="D65" s="6">
        <v>45560</v>
      </c>
      <c r="E65" s="5" t="s">
        <v>106</v>
      </c>
      <c r="F65" s="5" t="s">
        <v>104</v>
      </c>
      <c r="G65" s="34">
        <v>220</v>
      </c>
      <c r="H65" s="5" t="s">
        <v>38</v>
      </c>
      <c r="I65" s="89"/>
    </row>
    <row r="66" spans="1:9" s="59" customFormat="1">
      <c r="A66" s="3"/>
      <c r="B66" s="62"/>
      <c r="C66" s="63"/>
      <c r="D66" s="4"/>
      <c r="E66" s="3"/>
      <c r="F66" s="3"/>
      <c r="G66" s="58"/>
      <c r="H66" s="3"/>
    </row>
    <row r="67" spans="1:9">
      <c r="A67" s="5"/>
      <c r="B67" s="50" t="s">
        <v>33</v>
      </c>
      <c r="C67" s="17" t="s">
        <v>108</v>
      </c>
      <c r="D67" s="6">
        <v>45565</v>
      </c>
      <c r="E67" s="5" t="s">
        <v>107</v>
      </c>
      <c r="F67" s="5" t="s">
        <v>108</v>
      </c>
      <c r="G67" s="34">
        <v>153</v>
      </c>
      <c r="H67" s="5" t="s">
        <v>38</v>
      </c>
      <c r="I67" s="89"/>
    </row>
    <row r="68" spans="1:9">
      <c r="B68" s="298" t="s">
        <v>37</v>
      </c>
      <c r="C68" s="299"/>
      <c r="D68" s="299"/>
      <c r="E68" s="299"/>
      <c r="F68" s="300"/>
      <c r="G68" s="16">
        <f>SUM(G3:G67)</f>
        <v>126703</v>
      </c>
      <c r="H68" s="5"/>
      <c r="I68" s="26"/>
    </row>
    <row r="69" spans="1:9">
      <c r="B69" s="298" t="s">
        <v>39</v>
      </c>
      <c r="C69" s="299"/>
      <c r="D69" s="299"/>
      <c r="E69" s="299"/>
      <c r="F69" s="300"/>
      <c r="G69" s="33">
        <f>G68</f>
        <v>126703</v>
      </c>
      <c r="H69" s="33"/>
      <c r="I69" s="26"/>
    </row>
    <row r="70" spans="1:9">
      <c r="A70" s="10" t="s">
        <v>40</v>
      </c>
      <c r="B70" s="11"/>
      <c r="C70" s="295"/>
      <c r="D70" s="296"/>
      <c r="E70" s="296"/>
      <c r="F70" s="296"/>
      <c r="G70" s="296"/>
      <c r="H70" s="297"/>
    </row>
    <row r="71" spans="1:9">
      <c r="A71" s="10" t="s">
        <v>41</v>
      </c>
      <c r="B71" s="11"/>
      <c r="C71" s="295"/>
      <c r="D71" s="296"/>
      <c r="E71" s="296"/>
      <c r="F71" s="296"/>
      <c r="G71" s="296"/>
      <c r="H71" s="297"/>
    </row>
  </sheetData>
  <mergeCells count="16">
    <mergeCell ref="C70:H70"/>
    <mergeCell ref="C71:H71"/>
    <mergeCell ref="B68:F68"/>
    <mergeCell ref="B69:F69"/>
    <mergeCell ref="A1:G1"/>
    <mergeCell ref="B14:B32"/>
    <mergeCell ref="B34:B59"/>
    <mergeCell ref="B61:B65"/>
    <mergeCell ref="B3:B12"/>
    <mergeCell ref="C34:C49"/>
    <mergeCell ref="C50:C52"/>
    <mergeCell ref="C53:C54"/>
    <mergeCell ref="C56:C57"/>
    <mergeCell ref="C58:C59"/>
    <mergeCell ref="C61:C63"/>
    <mergeCell ref="C64:C65"/>
  </mergeCells>
  <phoneticPr fontId="15" type="noConversion"/>
  <pageMargins left="0.7" right="0.7" top="0.75" bottom="0.75" header="0.3" footer="0.3"/>
  <pageSetup fitToHeight="0" orientation="landscape" horizontalDpi="360" verticalDpi="360" r:id="rId1"/>
  <rowBreaks count="2" manualBreakCount="2">
    <brk id="25" max="16383" man="1"/>
    <brk id="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0903-11D4-46C9-8497-2D40680BD1F5}">
  <dimension ref="A1:Q133"/>
  <sheetViews>
    <sheetView zoomScaleNormal="100" workbookViewId="0">
      <selection activeCell="H124" sqref="H124:H126"/>
    </sheetView>
  </sheetViews>
  <sheetFormatPr defaultRowHeight="19"/>
  <cols>
    <col min="2" max="2" width="9.25" bestFit="1" customWidth="1"/>
    <col min="3" max="3" width="11" bestFit="1" customWidth="1"/>
    <col min="5" max="5" width="23.6640625" customWidth="1"/>
    <col min="6" max="6" width="14" bestFit="1" customWidth="1"/>
    <col min="7" max="7" width="18.1640625" bestFit="1" customWidth="1"/>
    <col min="8" max="8" width="14.6640625" bestFit="1" customWidth="1"/>
    <col min="12" max="12" width="9.58203125" bestFit="1" customWidth="1"/>
    <col min="15" max="15" width="14.1640625" bestFit="1" customWidth="1"/>
    <col min="16" max="16" width="13.6640625" bestFit="1" customWidth="1"/>
  </cols>
  <sheetData>
    <row r="1" spans="1:12">
      <c r="A1" s="316"/>
      <c r="B1" s="316"/>
      <c r="C1" s="316"/>
      <c r="D1" s="316"/>
      <c r="E1" s="316"/>
      <c r="F1" s="316"/>
      <c r="G1" s="316"/>
    </row>
    <row r="2" spans="1:12">
      <c r="A2" s="317" t="s">
        <v>0</v>
      </c>
      <c r="B2" s="318"/>
      <c r="C2" s="318"/>
      <c r="D2" s="318"/>
      <c r="E2" s="318"/>
      <c r="F2" s="318"/>
      <c r="G2" s="319"/>
    </row>
    <row r="3" spans="1:12">
      <c r="A3" s="13" t="s">
        <v>1</v>
      </c>
      <c r="B3" s="13"/>
      <c r="C3" s="13" t="s">
        <v>2</v>
      </c>
      <c r="D3" s="13" t="s">
        <v>3</v>
      </c>
      <c r="E3" s="13" t="s">
        <v>4</v>
      </c>
      <c r="F3" s="20" t="s">
        <v>109</v>
      </c>
      <c r="G3" s="13" t="s">
        <v>5</v>
      </c>
      <c r="H3" s="2"/>
    </row>
    <row r="4" spans="1:12" ht="20.5">
      <c r="A4" s="24" t="s">
        <v>6</v>
      </c>
      <c r="B4" s="38" t="s">
        <v>111</v>
      </c>
      <c r="C4" s="69">
        <v>45566</v>
      </c>
      <c r="D4" s="38" t="s">
        <v>112</v>
      </c>
      <c r="E4" s="38" t="s">
        <v>245</v>
      </c>
      <c r="F4" s="68">
        <v>1087</v>
      </c>
      <c r="G4" s="38" t="s">
        <v>113</v>
      </c>
      <c r="H4" s="22"/>
    </row>
    <row r="5" spans="1:12">
      <c r="A5" s="24"/>
      <c r="B5" s="38"/>
      <c r="C5" s="47">
        <v>45570</v>
      </c>
      <c r="D5" s="38"/>
      <c r="E5" s="42" t="s">
        <v>244</v>
      </c>
      <c r="F5" s="48">
        <v>45000</v>
      </c>
      <c r="G5" s="42" t="s">
        <v>221</v>
      </c>
      <c r="H5" s="41"/>
    </row>
    <row r="6" spans="1:12">
      <c r="A6" s="24"/>
      <c r="B6" s="38"/>
      <c r="C6" s="47">
        <v>45576</v>
      </c>
      <c r="D6" s="38"/>
      <c r="E6" s="42" t="s">
        <v>223</v>
      </c>
      <c r="F6" s="49">
        <v>20</v>
      </c>
      <c r="G6" s="42" t="s">
        <v>221</v>
      </c>
      <c r="H6" s="41"/>
    </row>
    <row r="7" spans="1:12">
      <c r="A7" s="24"/>
      <c r="B7" s="38"/>
      <c r="C7" s="47">
        <v>45566</v>
      </c>
      <c r="D7" s="38"/>
      <c r="E7" s="42" t="s">
        <v>223</v>
      </c>
      <c r="F7" s="49">
        <v>12</v>
      </c>
      <c r="G7" s="42" t="s">
        <v>221</v>
      </c>
      <c r="H7" s="41"/>
    </row>
    <row r="8" spans="1:12">
      <c r="A8" s="24"/>
      <c r="B8" s="38"/>
      <c r="C8" s="47">
        <v>45566</v>
      </c>
      <c r="D8" s="38"/>
      <c r="E8" s="42" t="s">
        <v>224</v>
      </c>
      <c r="F8" s="49">
        <v>170130</v>
      </c>
      <c r="G8" s="42" t="s">
        <v>221</v>
      </c>
      <c r="H8" s="41"/>
    </row>
    <row r="9" spans="1:12">
      <c r="A9" s="24"/>
      <c r="B9" s="38"/>
      <c r="C9" s="47">
        <v>45576</v>
      </c>
      <c r="D9" s="38"/>
      <c r="E9" s="42" t="s">
        <v>220</v>
      </c>
      <c r="F9" s="49">
        <v>30000</v>
      </c>
      <c r="G9" s="42" t="s">
        <v>221</v>
      </c>
    </row>
    <row r="10" spans="1:12">
      <c r="A10" s="24"/>
      <c r="B10" s="38"/>
      <c r="C10" s="289">
        <v>45576</v>
      </c>
      <c r="D10" s="218"/>
      <c r="E10" s="219" t="s">
        <v>223</v>
      </c>
      <c r="F10" s="221">
        <v>20</v>
      </c>
      <c r="G10" s="219" t="s">
        <v>221</v>
      </c>
      <c r="H10" s="290"/>
      <c r="I10" s="222"/>
      <c r="J10" s="223"/>
      <c r="K10" s="291"/>
      <c r="L10" s="223"/>
    </row>
    <row r="11" spans="1:12">
      <c r="A11" s="54"/>
      <c r="B11" s="55"/>
      <c r="C11" s="52"/>
      <c r="D11" s="55"/>
      <c r="E11" s="53"/>
      <c r="F11" s="56"/>
      <c r="G11" s="53"/>
      <c r="H11" s="41"/>
    </row>
    <row r="12" spans="1:12">
      <c r="A12" s="54"/>
      <c r="B12" s="38"/>
      <c r="C12" s="28">
        <v>45595</v>
      </c>
      <c r="D12" s="9" t="s">
        <v>181</v>
      </c>
      <c r="E12" s="9" t="s">
        <v>182</v>
      </c>
      <c r="F12" s="43">
        <v>5571</v>
      </c>
      <c r="G12" s="9" t="s">
        <v>246</v>
      </c>
      <c r="H12" s="41"/>
    </row>
    <row r="13" spans="1:12">
      <c r="A13" s="325" t="s">
        <v>16</v>
      </c>
      <c r="B13" s="38" t="s">
        <v>21</v>
      </c>
      <c r="C13" s="6">
        <v>45567</v>
      </c>
      <c r="D13" s="38" t="s">
        <v>114</v>
      </c>
      <c r="E13" s="5" t="s">
        <v>21</v>
      </c>
      <c r="F13" s="34">
        <v>45</v>
      </c>
      <c r="G13" s="5" t="s">
        <v>113</v>
      </c>
    </row>
    <row r="14" spans="1:12">
      <c r="A14" s="325"/>
      <c r="B14" s="38"/>
      <c r="C14" s="6">
        <v>45567</v>
      </c>
      <c r="D14" s="38" t="s">
        <v>115</v>
      </c>
      <c r="E14" s="5" t="s">
        <v>21</v>
      </c>
      <c r="F14" s="34">
        <v>50</v>
      </c>
      <c r="G14" s="5" t="s">
        <v>113</v>
      </c>
    </row>
    <row r="15" spans="1:12">
      <c r="A15" s="325"/>
      <c r="B15" s="38"/>
      <c r="C15" s="6">
        <v>45567</v>
      </c>
      <c r="D15" s="38" t="s">
        <v>116</v>
      </c>
      <c r="E15" s="5" t="s">
        <v>21</v>
      </c>
      <c r="F15" s="34">
        <v>30</v>
      </c>
      <c r="G15" s="5" t="s">
        <v>113</v>
      </c>
    </row>
    <row r="16" spans="1:12">
      <c r="A16" s="325"/>
      <c r="B16" s="38"/>
      <c r="C16" s="6">
        <v>45567</v>
      </c>
      <c r="D16" s="38" t="s">
        <v>117</v>
      </c>
      <c r="E16" s="5" t="s">
        <v>21</v>
      </c>
      <c r="F16" s="34">
        <v>30</v>
      </c>
      <c r="G16" s="5" t="s">
        <v>113</v>
      </c>
      <c r="H16" s="89"/>
    </row>
    <row r="17" spans="1:9">
      <c r="A17" s="325"/>
      <c r="B17" s="38"/>
      <c r="C17" s="6">
        <v>45567</v>
      </c>
      <c r="D17" s="38" t="s">
        <v>118</v>
      </c>
      <c r="E17" s="5" t="s">
        <v>21</v>
      </c>
      <c r="F17" s="34">
        <v>30</v>
      </c>
      <c r="G17" s="5" t="s">
        <v>113</v>
      </c>
      <c r="I17" s="89"/>
    </row>
    <row r="18" spans="1:9">
      <c r="A18" s="325"/>
      <c r="B18" s="38"/>
      <c r="C18" s="6">
        <v>45568</v>
      </c>
      <c r="D18" s="38" t="s">
        <v>119</v>
      </c>
      <c r="E18" s="5" t="s">
        <v>21</v>
      </c>
      <c r="F18" s="34">
        <v>30</v>
      </c>
      <c r="G18" s="5" t="s">
        <v>113</v>
      </c>
    </row>
    <row r="19" spans="1:9">
      <c r="A19" s="325"/>
      <c r="B19" s="38"/>
      <c r="C19" s="6">
        <v>45568</v>
      </c>
      <c r="D19" s="38" t="s">
        <v>120</v>
      </c>
      <c r="E19" s="5" t="s">
        <v>21</v>
      </c>
      <c r="F19" s="34">
        <v>30</v>
      </c>
      <c r="G19" s="5" t="s">
        <v>113</v>
      </c>
    </row>
    <row r="20" spans="1:9">
      <c r="A20" s="325"/>
      <c r="B20" s="38"/>
      <c r="C20" s="6">
        <v>45569</v>
      </c>
      <c r="D20" s="38" t="s">
        <v>121</v>
      </c>
      <c r="E20" s="5" t="s">
        <v>21</v>
      </c>
      <c r="F20" s="34">
        <v>50</v>
      </c>
      <c r="G20" s="5" t="s">
        <v>113</v>
      </c>
    </row>
    <row r="21" spans="1:9">
      <c r="A21" s="325"/>
      <c r="B21" s="38"/>
      <c r="C21" s="6">
        <v>45569</v>
      </c>
      <c r="D21" s="38" t="s">
        <v>122</v>
      </c>
      <c r="E21" s="5" t="s">
        <v>21</v>
      </c>
      <c r="F21" s="34">
        <v>45</v>
      </c>
      <c r="G21" s="5" t="s">
        <v>113</v>
      </c>
    </row>
    <row r="22" spans="1:9">
      <c r="A22" s="325"/>
      <c r="B22" s="38"/>
      <c r="C22" s="6">
        <v>45570</v>
      </c>
      <c r="D22" s="38" t="s">
        <v>123</v>
      </c>
      <c r="E22" s="5" t="s">
        <v>21</v>
      </c>
      <c r="F22" s="34">
        <v>50</v>
      </c>
      <c r="G22" s="5" t="s">
        <v>113</v>
      </c>
    </row>
    <row r="23" spans="1:9">
      <c r="A23" s="325"/>
      <c r="B23" s="38"/>
      <c r="C23" s="6">
        <v>45570</v>
      </c>
      <c r="D23" s="38" t="s">
        <v>124</v>
      </c>
      <c r="E23" s="5" t="s">
        <v>21</v>
      </c>
      <c r="F23" s="34">
        <v>50</v>
      </c>
      <c r="G23" s="5" t="s">
        <v>113</v>
      </c>
    </row>
    <row r="24" spans="1:9">
      <c r="A24" s="325"/>
      <c r="B24" s="38"/>
      <c r="C24" s="6">
        <v>45570</v>
      </c>
      <c r="D24" s="38" t="s">
        <v>125</v>
      </c>
      <c r="E24" s="5" t="s">
        <v>21</v>
      </c>
      <c r="F24" s="34">
        <v>50</v>
      </c>
      <c r="G24" s="5" t="s">
        <v>113</v>
      </c>
    </row>
    <row r="25" spans="1:9">
      <c r="A25" s="325"/>
      <c r="B25" s="38"/>
      <c r="C25" s="6">
        <v>45570</v>
      </c>
      <c r="D25" s="38" t="s">
        <v>126</v>
      </c>
      <c r="E25" s="5" t="s">
        <v>21</v>
      </c>
      <c r="F25" s="34">
        <v>25</v>
      </c>
      <c r="G25" s="5" t="s">
        <v>113</v>
      </c>
    </row>
    <row r="26" spans="1:9">
      <c r="A26" s="325"/>
      <c r="B26" s="38"/>
      <c r="C26" s="6">
        <v>45570</v>
      </c>
      <c r="D26" s="38" t="s">
        <v>127</v>
      </c>
      <c r="E26" s="5" t="s">
        <v>21</v>
      </c>
      <c r="F26" s="34">
        <v>45</v>
      </c>
      <c r="G26" s="5" t="s">
        <v>113</v>
      </c>
    </row>
    <row r="27" spans="1:9">
      <c r="A27" s="325"/>
      <c r="B27" s="38"/>
      <c r="C27" s="6">
        <v>45570</v>
      </c>
      <c r="D27" s="38" t="s">
        <v>128</v>
      </c>
      <c r="E27" s="5" t="s">
        <v>21</v>
      </c>
      <c r="F27" s="34">
        <v>45</v>
      </c>
      <c r="G27" s="5" t="s">
        <v>113</v>
      </c>
    </row>
    <row r="28" spans="1:9">
      <c r="A28" s="325"/>
      <c r="B28" s="38"/>
      <c r="C28" s="6">
        <v>45570</v>
      </c>
      <c r="D28" s="38" t="s">
        <v>129</v>
      </c>
      <c r="E28" s="5" t="s">
        <v>21</v>
      </c>
      <c r="F28" s="34">
        <v>25</v>
      </c>
      <c r="G28" s="5" t="s">
        <v>113</v>
      </c>
    </row>
    <row r="29" spans="1:9">
      <c r="A29" s="325"/>
      <c r="B29" s="38"/>
      <c r="C29" s="6">
        <v>45570</v>
      </c>
      <c r="D29" s="38" t="s">
        <v>130</v>
      </c>
      <c r="E29" s="5" t="s">
        <v>21</v>
      </c>
      <c r="F29" s="34">
        <v>35</v>
      </c>
      <c r="G29" s="5" t="s">
        <v>113</v>
      </c>
    </row>
    <row r="30" spans="1:9">
      <c r="A30" s="325"/>
      <c r="B30" s="38"/>
      <c r="C30" s="6">
        <v>45571</v>
      </c>
      <c r="D30" s="38" t="s">
        <v>131</v>
      </c>
      <c r="E30" s="5" t="s">
        <v>21</v>
      </c>
      <c r="F30" s="34">
        <v>50</v>
      </c>
      <c r="G30" s="5" t="s">
        <v>113</v>
      </c>
    </row>
    <row r="31" spans="1:9">
      <c r="A31" s="325"/>
      <c r="B31" s="38"/>
      <c r="C31" s="6">
        <v>45571</v>
      </c>
      <c r="D31" s="38" t="s">
        <v>132</v>
      </c>
      <c r="E31" s="5" t="s">
        <v>21</v>
      </c>
      <c r="F31" s="34">
        <v>45</v>
      </c>
      <c r="G31" s="5" t="s">
        <v>113</v>
      </c>
    </row>
    <row r="32" spans="1:9">
      <c r="A32" s="325"/>
      <c r="B32" s="38"/>
      <c r="C32" s="6">
        <v>45572</v>
      </c>
      <c r="D32" s="38" t="s">
        <v>133</v>
      </c>
      <c r="E32" s="5" t="s">
        <v>21</v>
      </c>
      <c r="F32" s="34">
        <v>50</v>
      </c>
      <c r="G32" s="5" t="s">
        <v>113</v>
      </c>
    </row>
    <row r="33" spans="1:7">
      <c r="A33" s="325"/>
      <c r="B33" s="38"/>
      <c r="C33" s="6">
        <v>45573</v>
      </c>
      <c r="D33" s="38" t="s">
        <v>134</v>
      </c>
      <c r="E33" s="5" t="s">
        <v>21</v>
      </c>
      <c r="F33" s="34">
        <v>50</v>
      </c>
      <c r="G33" s="5" t="s">
        <v>113</v>
      </c>
    </row>
    <row r="34" spans="1:7">
      <c r="A34" s="325"/>
      <c r="B34" s="38"/>
      <c r="C34" s="6">
        <v>45573</v>
      </c>
      <c r="D34" s="38" t="s">
        <v>135</v>
      </c>
      <c r="E34" s="5" t="s">
        <v>21</v>
      </c>
      <c r="F34" s="34">
        <v>50</v>
      </c>
      <c r="G34" s="5" t="s">
        <v>113</v>
      </c>
    </row>
    <row r="35" spans="1:7">
      <c r="A35" s="325"/>
      <c r="B35" s="38"/>
      <c r="C35" s="6">
        <v>45573</v>
      </c>
      <c r="D35" s="38" t="s">
        <v>136</v>
      </c>
      <c r="E35" s="5" t="s">
        <v>21</v>
      </c>
      <c r="F35" s="34">
        <v>45</v>
      </c>
      <c r="G35" s="5" t="s">
        <v>113</v>
      </c>
    </row>
    <row r="36" spans="1:7">
      <c r="A36" s="325"/>
      <c r="B36" s="38"/>
      <c r="C36" s="6">
        <v>45574</v>
      </c>
      <c r="D36" s="38" t="s">
        <v>83</v>
      </c>
      <c r="E36" s="5" t="s">
        <v>21</v>
      </c>
      <c r="F36" s="34">
        <v>50</v>
      </c>
      <c r="G36" s="5" t="s">
        <v>113</v>
      </c>
    </row>
    <row r="37" spans="1:7">
      <c r="A37" s="325"/>
      <c r="B37" s="38"/>
      <c r="C37" s="6">
        <v>45574</v>
      </c>
      <c r="D37" s="38" t="s">
        <v>84</v>
      </c>
      <c r="E37" s="5" t="s">
        <v>21</v>
      </c>
      <c r="F37" s="34">
        <v>50</v>
      </c>
      <c r="G37" s="5" t="s">
        <v>113</v>
      </c>
    </row>
    <row r="38" spans="1:7">
      <c r="A38" s="325"/>
      <c r="B38" s="38"/>
      <c r="C38" s="6">
        <v>45574</v>
      </c>
      <c r="D38" s="38" t="s">
        <v>137</v>
      </c>
      <c r="E38" s="5" t="s">
        <v>21</v>
      </c>
      <c r="F38" s="34">
        <v>45</v>
      </c>
      <c r="G38" s="5" t="s">
        <v>113</v>
      </c>
    </row>
    <row r="39" spans="1:7">
      <c r="A39" s="325"/>
      <c r="B39" s="38"/>
      <c r="C39" s="6">
        <v>45574</v>
      </c>
      <c r="D39" s="38" t="s">
        <v>138</v>
      </c>
      <c r="E39" s="5" t="s">
        <v>21</v>
      </c>
      <c r="F39" s="34">
        <v>50</v>
      </c>
      <c r="G39" s="5" t="s">
        <v>113</v>
      </c>
    </row>
    <row r="40" spans="1:7">
      <c r="A40" s="325"/>
      <c r="B40" s="38"/>
      <c r="C40" s="6">
        <v>45574</v>
      </c>
      <c r="D40" s="38" t="s">
        <v>139</v>
      </c>
      <c r="E40" s="5" t="s">
        <v>21</v>
      </c>
      <c r="F40" s="34">
        <v>50</v>
      </c>
      <c r="G40" s="5" t="s">
        <v>113</v>
      </c>
    </row>
    <row r="41" spans="1:7">
      <c r="A41" s="325"/>
      <c r="B41" s="38"/>
      <c r="C41" s="6">
        <v>45574</v>
      </c>
      <c r="D41" s="38" t="s">
        <v>140</v>
      </c>
      <c r="E41" s="5" t="s">
        <v>21</v>
      </c>
      <c r="F41" s="34">
        <v>45</v>
      </c>
      <c r="G41" s="5" t="s">
        <v>113</v>
      </c>
    </row>
    <row r="42" spans="1:7">
      <c r="A42" s="325"/>
      <c r="B42" s="38"/>
      <c r="C42" s="6">
        <v>45575</v>
      </c>
      <c r="D42" s="38" t="s">
        <v>141</v>
      </c>
      <c r="E42" s="5" t="s">
        <v>21</v>
      </c>
      <c r="F42" s="34">
        <v>50</v>
      </c>
      <c r="G42" s="5" t="s">
        <v>113</v>
      </c>
    </row>
    <row r="43" spans="1:7">
      <c r="A43" s="325"/>
      <c r="B43" s="38"/>
      <c r="C43" s="6">
        <v>45575</v>
      </c>
      <c r="D43" s="38" t="s">
        <v>142</v>
      </c>
      <c r="E43" s="38" t="s">
        <v>21</v>
      </c>
      <c r="F43" s="34">
        <v>50</v>
      </c>
      <c r="G43" s="5" t="s">
        <v>113</v>
      </c>
    </row>
    <row r="44" spans="1:7">
      <c r="A44" s="325"/>
      <c r="B44" s="38"/>
      <c r="C44" s="6">
        <v>45575</v>
      </c>
      <c r="D44" s="38" t="s">
        <v>143</v>
      </c>
      <c r="E44" s="5" t="s">
        <v>21</v>
      </c>
      <c r="F44" s="34">
        <v>25</v>
      </c>
      <c r="G44" s="5" t="s">
        <v>113</v>
      </c>
    </row>
    <row r="45" spans="1:7">
      <c r="A45" s="325"/>
      <c r="B45" s="38"/>
      <c r="C45" s="6">
        <v>45575</v>
      </c>
      <c r="D45" s="38" t="s">
        <v>144</v>
      </c>
      <c r="E45" s="5" t="s">
        <v>21</v>
      </c>
      <c r="F45" s="34">
        <v>25</v>
      </c>
      <c r="G45" s="5" t="s">
        <v>113</v>
      </c>
    </row>
    <row r="46" spans="1:7">
      <c r="A46" s="325"/>
      <c r="B46" s="38"/>
      <c r="C46" s="6">
        <v>45575</v>
      </c>
      <c r="D46" s="38" t="s">
        <v>145</v>
      </c>
      <c r="E46" s="5" t="s">
        <v>21</v>
      </c>
      <c r="F46" s="34">
        <v>45</v>
      </c>
      <c r="G46" s="5" t="s">
        <v>113</v>
      </c>
    </row>
    <row r="47" spans="1:7">
      <c r="A47" s="325"/>
      <c r="B47" s="38"/>
      <c r="C47" s="6">
        <v>45575</v>
      </c>
      <c r="D47" s="38" t="s">
        <v>146</v>
      </c>
      <c r="E47" s="5" t="s">
        <v>21</v>
      </c>
      <c r="F47" s="34">
        <v>45</v>
      </c>
      <c r="G47" s="5" t="s">
        <v>113</v>
      </c>
    </row>
    <row r="48" spans="1:7">
      <c r="A48" s="325"/>
      <c r="B48" s="38"/>
      <c r="C48" s="6">
        <v>45575</v>
      </c>
      <c r="D48" s="38" t="s">
        <v>147</v>
      </c>
      <c r="E48" s="5" t="s">
        <v>21</v>
      </c>
      <c r="F48" s="34">
        <v>45</v>
      </c>
      <c r="G48" s="5" t="s">
        <v>113</v>
      </c>
    </row>
    <row r="49" spans="1:7">
      <c r="A49" s="325"/>
      <c r="B49" s="38"/>
      <c r="C49" s="6">
        <v>45577</v>
      </c>
      <c r="D49" s="38" t="s">
        <v>148</v>
      </c>
      <c r="E49" s="5" t="s">
        <v>21</v>
      </c>
      <c r="F49" s="34">
        <v>50</v>
      </c>
      <c r="G49" s="5" t="s">
        <v>113</v>
      </c>
    </row>
    <row r="50" spans="1:7">
      <c r="A50" s="325"/>
      <c r="B50" s="38"/>
      <c r="C50" s="6">
        <v>45577</v>
      </c>
      <c r="D50" s="38" t="s">
        <v>149</v>
      </c>
      <c r="E50" s="5" t="s">
        <v>21</v>
      </c>
      <c r="F50" s="34">
        <v>25</v>
      </c>
      <c r="G50" s="5" t="s">
        <v>113</v>
      </c>
    </row>
    <row r="51" spans="1:7">
      <c r="A51" s="325"/>
      <c r="B51" s="38"/>
      <c r="C51" s="6">
        <v>45577</v>
      </c>
      <c r="D51" s="38" t="s">
        <v>150</v>
      </c>
      <c r="E51" s="5" t="s">
        <v>21</v>
      </c>
      <c r="F51" s="34">
        <v>45</v>
      </c>
      <c r="G51" s="5" t="s">
        <v>113</v>
      </c>
    </row>
    <row r="52" spans="1:7">
      <c r="A52" s="325"/>
      <c r="B52" s="38"/>
      <c r="C52" s="6">
        <v>45577</v>
      </c>
      <c r="D52" s="38" t="s">
        <v>151</v>
      </c>
      <c r="E52" s="5" t="s">
        <v>21</v>
      </c>
      <c r="F52" s="34">
        <v>85</v>
      </c>
      <c r="G52" s="5" t="s">
        <v>113</v>
      </c>
    </row>
    <row r="53" spans="1:7">
      <c r="A53" s="325"/>
      <c r="B53" s="38"/>
      <c r="C53" s="6">
        <v>45577</v>
      </c>
      <c r="D53" s="38" t="s">
        <v>152</v>
      </c>
      <c r="E53" s="5" t="s">
        <v>21</v>
      </c>
      <c r="F53" s="34">
        <v>115</v>
      </c>
      <c r="G53" s="5" t="s">
        <v>113</v>
      </c>
    </row>
    <row r="54" spans="1:7">
      <c r="A54" s="325"/>
      <c r="B54" s="38"/>
      <c r="C54" s="6">
        <v>45577</v>
      </c>
      <c r="D54" s="38" t="s">
        <v>153</v>
      </c>
      <c r="E54" s="5" t="s">
        <v>21</v>
      </c>
      <c r="F54" s="34">
        <v>50</v>
      </c>
      <c r="G54" s="5" t="s">
        <v>113</v>
      </c>
    </row>
    <row r="55" spans="1:7">
      <c r="A55" s="325"/>
      <c r="B55" s="38"/>
      <c r="C55" s="6">
        <v>45578</v>
      </c>
      <c r="D55" s="38" t="s">
        <v>154</v>
      </c>
      <c r="E55" s="5" t="s">
        <v>21</v>
      </c>
      <c r="F55" s="34">
        <v>45</v>
      </c>
      <c r="G55" s="5" t="s">
        <v>113</v>
      </c>
    </row>
    <row r="56" spans="1:7">
      <c r="A56" s="325"/>
      <c r="B56" s="38"/>
      <c r="C56" s="6">
        <v>45578</v>
      </c>
      <c r="D56" s="38" t="s">
        <v>155</v>
      </c>
      <c r="E56" s="5" t="s">
        <v>21</v>
      </c>
      <c r="F56" s="34">
        <v>45</v>
      </c>
      <c r="G56" s="5" t="s">
        <v>113</v>
      </c>
    </row>
    <row r="57" spans="1:7">
      <c r="A57" s="325"/>
      <c r="B57" s="38"/>
      <c r="C57" s="6">
        <v>45579</v>
      </c>
      <c r="D57" s="38" t="s">
        <v>156</v>
      </c>
      <c r="E57" s="5" t="s">
        <v>21</v>
      </c>
      <c r="F57" s="34">
        <v>50</v>
      </c>
      <c r="G57" s="5" t="s">
        <v>113</v>
      </c>
    </row>
    <row r="58" spans="1:7">
      <c r="A58" s="325"/>
      <c r="B58" s="38"/>
      <c r="C58" s="6">
        <v>45579</v>
      </c>
      <c r="D58" s="38" t="s">
        <v>157</v>
      </c>
      <c r="E58" s="5" t="s">
        <v>21</v>
      </c>
      <c r="F58" s="34">
        <v>25</v>
      </c>
      <c r="G58" s="5" t="s">
        <v>113</v>
      </c>
    </row>
    <row r="59" spans="1:7">
      <c r="A59" s="325"/>
      <c r="B59" s="38"/>
      <c r="C59" s="6">
        <v>45579</v>
      </c>
      <c r="D59" s="38" t="s">
        <v>158</v>
      </c>
      <c r="E59" s="5" t="s">
        <v>21</v>
      </c>
      <c r="F59" s="34">
        <v>45</v>
      </c>
      <c r="G59" s="5" t="s">
        <v>113</v>
      </c>
    </row>
    <row r="60" spans="1:7">
      <c r="A60" s="325"/>
      <c r="B60" s="38"/>
      <c r="C60" s="6">
        <v>45579</v>
      </c>
      <c r="D60" s="38" t="s">
        <v>159</v>
      </c>
      <c r="E60" s="5" t="s">
        <v>21</v>
      </c>
      <c r="F60" s="34">
        <v>45</v>
      </c>
      <c r="G60" s="5" t="s">
        <v>113</v>
      </c>
    </row>
    <row r="61" spans="1:7">
      <c r="A61" s="325"/>
      <c r="B61" s="38"/>
      <c r="C61" s="6">
        <v>45580</v>
      </c>
      <c r="D61" s="38" t="s">
        <v>160</v>
      </c>
      <c r="E61" s="5" t="s">
        <v>21</v>
      </c>
      <c r="F61" s="34">
        <v>55</v>
      </c>
      <c r="G61" s="5" t="s">
        <v>113</v>
      </c>
    </row>
    <row r="62" spans="1:7">
      <c r="A62" s="325"/>
      <c r="B62" s="38"/>
      <c r="C62" s="6">
        <v>45580</v>
      </c>
      <c r="D62" s="38" t="s">
        <v>161</v>
      </c>
      <c r="E62" s="5" t="s">
        <v>21</v>
      </c>
      <c r="F62" s="34">
        <v>15</v>
      </c>
      <c r="G62" s="5" t="s">
        <v>113</v>
      </c>
    </row>
    <row r="63" spans="1:7">
      <c r="A63" s="325"/>
      <c r="B63" s="38"/>
      <c r="C63" s="6">
        <v>45581</v>
      </c>
      <c r="D63" s="38" t="s">
        <v>228</v>
      </c>
      <c r="E63" s="5" t="s">
        <v>21</v>
      </c>
      <c r="F63" s="34">
        <v>30</v>
      </c>
      <c r="G63" s="5" t="s">
        <v>113</v>
      </c>
    </row>
    <row r="64" spans="1:7">
      <c r="A64" s="325"/>
      <c r="B64" s="38"/>
      <c r="C64" s="6">
        <v>45594</v>
      </c>
      <c r="D64" s="38" t="s">
        <v>162</v>
      </c>
      <c r="E64" s="5" t="s">
        <v>21</v>
      </c>
      <c r="F64" s="34">
        <v>30</v>
      </c>
      <c r="G64" s="5" t="s">
        <v>113</v>
      </c>
    </row>
    <row r="65" spans="1:8">
      <c r="A65" s="325"/>
      <c r="B65" s="38"/>
      <c r="C65" s="6">
        <v>45594</v>
      </c>
      <c r="D65" s="38" t="s">
        <v>163</v>
      </c>
      <c r="E65" s="5" t="s">
        <v>21</v>
      </c>
      <c r="F65" s="34">
        <v>30</v>
      </c>
      <c r="G65" s="5" t="s">
        <v>113</v>
      </c>
    </row>
    <row r="66" spans="1:8">
      <c r="A66" s="325"/>
      <c r="B66" s="38"/>
      <c r="C66" s="6">
        <v>45595</v>
      </c>
      <c r="D66" s="38" t="s">
        <v>164</v>
      </c>
      <c r="E66" s="5" t="s">
        <v>21</v>
      </c>
      <c r="F66" s="34">
        <v>20</v>
      </c>
      <c r="G66" s="5" t="s">
        <v>113</v>
      </c>
    </row>
    <row r="67" spans="1:8">
      <c r="A67" s="325"/>
      <c r="B67" s="38"/>
      <c r="C67" s="6">
        <v>45596</v>
      </c>
      <c r="D67" s="38" t="s">
        <v>165</v>
      </c>
      <c r="E67" s="5" t="s">
        <v>21</v>
      </c>
      <c r="F67" s="34">
        <v>45</v>
      </c>
      <c r="G67" s="5" t="s">
        <v>113</v>
      </c>
    </row>
    <row r="68" spans="1:8">
      <c r="A68" s="325"/>
      <c r="B68" s="38"/>
      <c r="C68" s="6">
        <v>45596</v>
      </c>
      <c r="D68" s="38" t="s">
        <v>166</v>
      </c>
      <c r="E68" s="5" t="s">
        <v>21</v>
      </c>
      <c r="F68" s="34">
        <v>45</v>
      </c>
      <c r="G68" s="5" t="s">
        <v>113</v>
      </c>
    </row>
    <row r="69" spans="1:8">
      <c r="A69" s="325"/>
      <c r="B69" s="38"/>
      <c r="C69" s="6">
        <v>45596</v>
      </c>
      <c r="D69" s="38" t="s">
        <v>167</v>
      </c>
      <c r="E69" s="5" t="s">
        <v>21</v>
      </c>
      <c r="F69" s="34">
        <v>65</v>
      </c>
      <c r="G69" s="5" t="s">
        <v>113</v>
      </c>
    </row>
    <row r="70" spans="1:8">
      <c r="A70" s="325"/>
      <c r="B70" s="38"/>
      <c r="C70" s="6">
        <v>45596</v>
      </c>
      <c r="D70" s="38" t="s">
        <v>168</v>
      </c>
      <c r="E70" s="5" t="s">
        <v>21</v>
      </c>
      <c r="F70" s="34">
        <v>50</v>
      </c>
      <c r="G70" s="5" t="s">
        <v>113</v>
      </c>
    </row>
    <row r="71" spans="1:8">
      <c r="A71" s="325"/>
      <c r="B71" s="38"/>
      <c r="C71" s="6">
        <v>45596</v>
      </c>
      <c r="D71" s="38" t="s">
        <v>169</v>
      </c>
      <c r="E71" s="5" t="s">
        <v>21</v>
      </c>
      <c r="F71" s="34">
        <v>50</v>
      </c>
      <c r="G71" s="5" t="s">
        <v>113</v>
      </c>
    </row>
    <row r="72" spans="1:8">
      <c r="A72" s="325"/>
      <c r="B72" s="38"/>
      <c r="C72" s="6">
        <v>45596</v>
      </c>
      <c r="D72" s="38" t="s">
        <v>170</v>
      </c>
      <c r="E72" s="5" t="s">
        <v>21</v>
      </c>
      <c r="F72" s="34">
        <v>45</v>
      </c>
      <c r="G72" s="5" t="s">
        <v>113</v>
      </c>
    </row>
    <row r="73" spans="1:8">
      <c r="A73" s="325"/>
      <c r="B73" s="38"/>
      <c r="C73" s="6">
        <v>45595</v>
      </c>
      <c r="D73" s="38" t="s">
        <v>171</v>
      </c>
      <c r="E73" s="5" t="s">
        <v>20</v>
      </c>
      <c r="F73" s="34">
        <v>50</v>
      </c>
      <c r="G73" s="5" t="s">
        <v>113</v>
      </c>
      <c r="H73" s="19"/>
    </row>
    <row r="74" spans="1:8">
      <c r="A74" s="325"/>
      <c r="B74" s="38"/>
      <c r="C74" s="6">
        <v>45569</v>
      </c>
      <c r="D74" s="38" t="s">
        <v>172</v>
      </c>
      <c r="E74" s="5" t="s">
        <v>17</v>
      </c>
      <c r="F74" s="34">
        <v>1500</v>
      </c>
      <c r="G74" s="5" t="s">
        <v>113</v>
      </c>
      <c r="H74" s="19"/>
    </row>
    <row r="75" spans="1:8">
      <c r="A75" s="325"/>
      <c r="B75" s="38"/>
      <c r="C75" s="6">
        <v>45575</v>
      </c>
      <c r="D75" s="38" t="s">
        <v>173</v>
      </c>
      <c r="E75" s="5" t="s">
        <v>17</v>
      </c>
      <c r="F75" s="34">
        <v>2000</v>
      </c>
      <c r="G75" s="5" t="s">
        <v>113</v>
      </c>
      <c r="H75" s="19"/>
    </row>
    <row r="76" spans="1:8">
      <c r="A76" s="325"/>
      <c r="B76" s="38"/>
      <c r="C76" s="6">
        <v>45579</v>
      </c>
      <c r="D76" s="38" t="s">
        <v>174</v>
      </c>
      <c r="E76" s="5" t="s">
        <v>17</v>
      </c>
      <c r="F76" s="34">
        <v>1300</v>
      </c>
      <c r="G76" s="5" t="s">
        <v>113</v>
      </c>
    </row>
    <row r="77" spans="1:8">
      <c r="A77" s="325"/>
      <c r="B77" s="38"/>
      <c r="C77" s="6">
        <v>45580</v>
      </c>
      <c r="D77" s="38" t="s">
        <v>175</v>
      </c>
      <c r="E77" s="5" t="s">
        <v>17</v>
      </c>
      <c r="F77" s="34">
        <v>1500</v>
      </c>
      <c r="G77" s="5" t="s">
        <v>113</v>
      </c>
      <c r="H77" s="19"/>
    </row>
    <row r="78" spans="1:8">
      <c r="A78" s="325"/>
      <c r="B78" s="38"/>
      <c r="C78" s="6">
        <v>45581</v>
      </c>
      <c r="D78" s="38" t="s">
        <v>176</v>
      </c>
      <c r="E78" s="5" t="s">
        <v>17</v>
      </c>
      <c r="F78" s="34">
        <v>1300</v>
      </c>
      <c r="G78" s="5" t="s">
        <v>113</v>
      </c>
    </row>
    <row r="79" spans="1:8">
      <c r="A79" s="325"/>
      <c r="B79" s="38"/>
      <c r="C79" s="6">
        <v>45594</v>
      </c>
      <c r="D79" s="38" t="s">
        <v>177</v>
      </c>
      <c r="E79" s="5" t="s">
        <v>17</v>
      </c>
      <c r="F79" s="34">
        <v>1850</v>
      </c>
      <c r="G79" s="5" t="s">
        <v>113</v>
      </c>
    </row>
    <row r="80" spans="1:8">
      <c r="A80" s="325"/>
      <c r="B80" s="38" t="s">
        <v>50</v>
      </c>
      <c r="C80" s="6">
        <v>45569</v>
      </c>
      <c r="D80" s="38" t="s">
        <v>178</v>
      </c>
      <c r="E80" s="5" t="s">
        <v>50</v>
      </c>
      <c r="F80" s="34">
        <v>320</v>
      </c>
      <c r="G80" s="5" t="s">
        <v>113</v>
      </c>
    </row>
    <row r="81" spans="1:10">
      <c r="A81" s="325"/>
      <c r="B81" s="38"/>
      <c r="C81" s="6">
        <v>45574</v>
      </c>
      <c r="D81" s="38" t="s">
        <v>179</v>
      </c>
      <c r="E81" s="5" t="s">
        <v>50</v>
      </c>
      <c r="F81" s="34">
        <v>320</v>
      </c>
      <c r="G81" s="5" t="s">
        <v>113</v>
      </c>
    </row>
    <row r="82" spans="1:10">
      <c r="A82" s="325"/>
      <c r="B82" s="38"/>
      <c r="C82" s="6">
        <v>45595</v>
      </c>
      <c r="D82" s="38" t="s">
        <v>180</v>
      </c>
      <c r="E82" s="5" t="s">
        <v>50</v>
      </c>
      <c r="F82" s="34">
        <v>320</v>
      </c>
      <c r="G82" s="5" t="s">
        <v>113</v>
      </c>
    </row>
    <row r="83" spans="1:10">
      <c r="A83" s="326" t="s">
        <v>25</v>
      </c>
      <c r="B83" s="38" t="s">
        <v>27</v>
      </c>
      <c r="C83" s="6">
        <v>45570</v>
      </c>
      <c r="D83" s="38" t="s">
        <v>183</v>
      </c>
      <c r="E83" s="5" t="s">
        <v>27</v>
      </c>
      <c r="F83" s="34">
        <v>2129</v>
      </c>
      <c r="G83" s="5" t="s">
        <v>113</v>
      </c>
      <c r="H83" s="19"/>
    </row>
    <row r="84" spans="1:10">
      <c r="A84" s="326"/>
      <c r="B84" s="38"/>
      <c r="C84" s="6">
        <v>45571</v>
      </c>
      <c r="D84" s="38" t="s">
        <v>184</v>
      </c>
      <c r="E84" s="5" t="s">
        <v>94</v>
      </c>
      <c r="F84" s="34">
        <v>422</v>
      </c>
      <c r="G84" s="5" t="s">
        <v>113</v>
      </c>
      <c r="H84" s="89"/>
    </row>
    <row r="85" spans="1:10">
      <c r="A85" s="326"/>
      <c r="B85" s="38" t="s">
        <v>26</v>
      </c>
      <c r="C85" s="6">
        <v>45566</v>
      </c>
      <c r="D85" s="38" t="s">
        <v>185</v>
      </c>
      <c r="E85" s="5" t="s">
        <v>26</v>
      </c>
      <c r="F85" s="34">
        <v>578</v>
      </c>
      <c r="G85" s="5" t="s">
        <v>113</v>
      </c>
    </row>
    <row r="86" spans="1:10">
      <c r="A86" s="326"/>
      <c r="B86" s="38"/>
      <c r="C86" s="6">
        <v>45573</v>
      </c>
      <c r="D86" s="38" t="s">
        <v>186</v>
      </c>
      <c r="E86" s="5" t="s">
        <v>26</v>
      </c>
      <c r="F86" s="34">
        <v>374</v>
      </c>
      <c r="G86" s="5" t="s">
        <v>113</v>
      </c>
      <c r="H86" s="19"/>
    </row>
    <row r="87" spans="1:10">
      <c r="A87" s="326"/>
      <c r="B87" s="38"/>
      <c r="C87" s="6">
        <v>45575</v>
      </c>
      <c r="D87" s="38" t="s">
        <v>187</v>
      </c>
      <c r="E87" s="5" t="s">
        <v>26</v>
      </c>
      <c r="F87" s="34">
        <v>1380</v>
      </c>
      <c r="G87" s="5" t="s">
        <v>113</v>
      </c>
      <c r="H87" s="19"/>
    </row>
    <row r="88" spans="1:10">
      <c r="A88" s="326"/>
      <c r="B88" s="38"/>
      <c r="C88" s="6">
        <v>45575</v>
      </c>
      <c r="D88" s="38" t="s">
        <v>188</v>
      </c>
      <c r="E88" s="5" t="s">
        <v>26</v>
      </c>
      <c r="F88" s="34">
        <v>630</v>
      </c>
      <c r="G88" s="5" t="s">
        <v>113</v>
      </c>
      <c r="H88" s="19"/>
    </row>
    <row r="89" spans="1:10">
      <c r="A89" s="326"/>
      <c r="B89" s="38"/>
      <c r="C89" s="6">
        <v>45582</v>
      </c>
      <c r="D89" s="38" t="s">
        <v>96</v>
      </c>
      <c r="E89" s="5" t="s">
        <v>26</v>
      </c>
      <c r="F89" s="34">
        <v>60</v>
      </c>
      <c r="G89" s="5" t="s">
        <v>113</v>
      </c>
      <c r="H89" s="19"/>
      <c r="I89" s="89"/>
    </row>
    <row r="90" spans="1:10">
      <c r="A90" s="326"/>
      <c r="B90" s="38"/>
      <c r="C90" s="6">
        <v>45582</v>
      </c>
      <c r="D90" s="38" t="s">
        <v>82</v>
      </c>
      <c r="E90" s="5" t="s">
        <v>26</v>
      </c>
      <c r="F90" s="34">
        <v>210</v>
      </c>
      <c r="G90" s="5" t="s">
        <v>113</v>
      </c>
      <c r="H90" s="19"/>
    </row>
    <row r="91" spans="1:10">
      <c r="A91" s="326"/>
      <c r="B91" s="38" t="s">
        <v>28</v>
      </c>
      <c r="C91" s="6">
        <v>45566</v>
      </c>
      <c r="D91" s="38" t="s">
        <v>189</v>
      </c>
      <c r="E91" s="5" t="s">
        <v>28</v>
      </c>
      <c r="F91" s="34">
        <v>135</v>
      </c>
      <c r="G91" s="5" t="s">
        <v>113</v>
      </c>
      <c r="H91" s="19"/>
    </row>
    <row r="92" spans="1:10">
      <c r="A92" s="326"/>
      <c r="B92" s="38"/>
      <c r="C92" s="6">
        <v>45568</v>
      </c>
      <c r="D92" s="38" t="s">
        <v>190</v>
      </c>
      <c r="E92" s="5" t="s">
        <v>28</v>
      </c>
      <c r="F92" s="34">
        <v>180</v>
      </c>
      <c r="G92" s="5" t="s">
        <v>113</v>
      </c>
      <c r="H92" s="19"/>
    </row>
    <row r="93" spans="1:10">
      <c r="A93" s="326"/>
      <c r="B93" s="38"/>
      <c r="C93" s="6">
        <v>45569</v>
      </c>
      <c r="D93" s="38" t="s">
        <v>191</v>
      </c>
      <c r="E93" s="5" t="s">
        <v>28</v>
      </c>
      <c r="F93" s="34">
        <v>230</v>
      </c>
      <c r="G93" s="5" t="s">
        <v>113</v>
      </c>
      <c r="H93" s="19"/>
    </row>
    <row r="94" spans="1:10">
      <c r="A94" s="326"/>
      <c r="B94" s="38"/>
      <c r="C94" s="6">
        <v>45575</v>
      </c>
      <c r="D94" s="38" t="s">
        <v>192</v>
      </c>
      <c r="E94" s="5" t="s">
        <v>28</v>
      </c>
      <c r="F94" s="34">
        <v>120</v>
      </c>
      <c r="G94" s="5" t="s">
        <v>113</v>
      </c>
    </row>
    <row r="95" spans="1:10">
      <c r="A95" s="326"/>
      <c r="B95" s="38"/>
      <c r="C95" s="6">
        <v>45577</v>
      </c>
      <c r="D95" s="38" t="s">
        <v>193</v>
      </c>
      <c r="E95" s="5" t="s">
        <v>28</v>
      </c>
      <c r="F95" s="34">
        <v>270</v>
      </c>
      <c r="G95" s="5" t="s">
        <v>113</v>
      </c>
      <c r="J95" s="89"/>
    </row>
    <row r="96" spans="1:10">
      <c r="A96" s="326"/>
      <c r="B96" s="38"/>
      <c r="C96" s="6">
        <v>45577</v>
      </c>
      <c r="D96" s="38" t="s">
        <v>194</v>
      </c>
      <c r="E96" s="5" t="s">
        <v>28</v>
      </c>
      <c r="F96" s="34">
        <v>405</v>
      </c>
      <c r="G96" s="5" t="s">
        <v>113</v>
      </c>
    </row>
    <row r="97" spans="1:8">
      <c r="A97" s="326"/>
      <c r="B97" s="38"/>
      <c r="C97" s="6">
        <v>45580</v>
      </c>
      <c r="D97" s="38" t="s">
        <v>195</v>
      </c>
      <c r="E97" s="5" t="s">
        <v>28</v>
      </c>
      <c r="F97" s="34">
        <v>140</v>
      </c>
      <c r="G97" s="5" t="s">
        <v>113</v>
      </c>
    </row>
    <row r="98" spans="1:8">
      <c r="A98" s="326"/>
      <c r="B98" s="38"/>
      <c r="C98" s="6">
        <v>45580</v>
      </c>
      <c r="D98" s="38" t="s">
        <v>196</v>
      </c>
      <c r="E98" s="5" t="s">
        <v>28</v>
      </c>
      <c r="F98" s="34">
        <v>140</v>
      </c>
      <c r="G98" s="5" t="s">
        <v>113</v>
      </c>
      <c r="H98" s="19"/>
    </row>
    <row r="99" spans="1:8">
      <c r="A99" s="326"/>
      <c r="B99" s="38"/>
      <c r="C99" s="6">
        <v>45594</v>
      </c>
      <c r="D99" s="38" t="s">
        <v>197</v>
      </c>
      <c r="E99" s="5" t="s">
        <v>28</v>
      </c>
      <c r="F99" s="34">
        <v>60</v>
      </c>
      <c r="G99" s="5" t="s">
        <v>113</v>
      </c>
    </row>
    <row r="100" spans="1:8">
      <c r="A100" s="326"/>
      <c r="B100" s="38"/>
      <c r="C100" s="6">
        <v>45595</v>
      </c>
      <c r="D100" s="38" t="s">
        <v>198</v>
      </c>
      <c r="E100" s="5" t="s">
        <v>28</v>
      </c>
      <c r="F100" s="34">
        <v>290</v>
      </c>
      <c r="G100" s="5" t="s">
        <v>113</v>
      </c>
    </row>
    <row r="101" spans="1:8">
      <c r="A101" s="326"/>
      <c r="B101" s="38" t="s">
        <v>27</v>
      </c>
      <c r="C101" s="6">
        <v>45567</v>
      </c>
      <c r="D101" s="38" t="s">
        <v>199</v>
      </c>
      <c r="E101" s="5" t="s">
        <v>27</v>
      </c>
      <c r="F101" s="34">
        <v>538</v>
      </c>
      <c r="G101" s="5" t="s">
        <v>113</v>
      </c>
      <c r="H101" s="19"/>
    </row>
    <row r="102" spans="1:8">
      <c r="A102" s="326"/>
      <c r="B102" s="38"/>
      <c r="C102" s="6">
        <v>45568</v>
      </c>
      <c r="D102" s="38" t="s">
        <v>200</v>
      </c>
      <c r="E102" s="5" t="s">
        <v>27</v>
      </c>
      <c r="F102" s="34">
        <v>334</v>
      </c>
      <c r="G102" s="5" t="s">
        <v>113</v>
      </c>
      <c r="H102" s="19"/>
    </row>
    <row r="103" spans="1:8">
      <c r="A103" s="326"/>
      <c r="B103" s="38"/>
      <c r="C103" s="6">
        <v>45569</v>
      </c>
      <c r="D103" s="38" t="s">
        <v>201</v>
      </c>
      <c r="E103" s="5" t="s">
        <v>27</v>
      </c>
      <c r="F103" s="34">
        <v>1270</v>
      </c>
      <c r="G103" s="5" t="s">
        <v>113</v>
      </c>
      <c r="H103" s="19"/>
    </row>
    <row r="104" spans="1:8">
      <c r="A104" s="326"/>
      <c r="B104" s="38"/>
      <c r="C104" s="6">
        <v>45571</v>
      </c>
      <c r="D104" s="38" t="s">
        <v>202</v>
      </c>
      <c r="E104" s="5" t="s">
        <v>27</v>
      </c>
      <c r="F104" s="34">
        <v>422</v>
      </c>
      <c r="G104" s="5" t="s">
        <v>113</v>
      </c>
      <c r="H104" s="19"/>
    </row>
    <row r="105" spans="1:8">
      <c r="A105" s="326"/>
      <c r="B105" s="38"/>
      <c r="C105" s="6">
        <v>45572</v>
      </c>
      <c r="D105" s="38" t="s">
        <v>203</v>
      </c>
      <c r="E105" s="5" t="s">
        <v>27</v>
      </c>
      <c r="F105" s="34">
        <v>710</v>
      </c>
      <c r="G105" s="5" t="s">
        <v>113</v>
      </c>
      <c r="H105" s="19"/>
    </row>
    <row r="106" spans="1:8">
      <c r="A106" s="326"/>
      <c r="B106" s="38"/>
      <c r="C106" s="6">
        <v>45573</v>
      </c>
      <c r="D106" s="38" t="s">
        <v>204</v>
      </c>
      <c r="E106" s="5" t="s">
        <v>27</v>
      </c>
      <c r="F106" s="34">
        <v>3559</v>
      </c>
      <c r="G106" s="5" t="s">
        <v>113</v>
      </c>
      <c r="H106" s="19"/>
    </row>
    <row r="107" spans="1:8">
      <c r="A107" s="326"/>
      <c r="B107" s="38"/>
      <c r="C107" s="6">
        <v>45575</v>
      </c>
      <c r="D107" s="38" t="s">
        <v>205</v>
      </c>
      <c r="E107" s="5" t="s">
        <v>27</v>
      </c>
      <c r="F107" s="34">
        <v>335</v>
      </c>
      <c r="G107" s="5" t="s">
        <v>113</v>
      </c>
      <c r="H107" s="19"/>
    </row>
    <row r="108" spans="1:8">
      <c r="A108" s="326"/>
      <c r="B108" s="38"/>
      <c r="C108" s="6">
        <v>45580</v>
      </c>
      <c r="D108" s="38" t="s">
        <v>206</v>
      </c>
      <c r="E108" s="5" t="s">
        <v>27</v>
      </c>
      <c r="F108" s="34">
        <v>179</v>
      </c>
      <c r="G108" s="5" t="s">
        <v>113</v>
      </c>
      <c r="H108" s="19"/>
    </row>
    <row r="109" spans="1:8">
      <c r="A109" s="326"/>
      <c r="B109" s="38"/>
      <c r="C109" s="6">
        <v>45580</v>
      </c>
      <c r="D109" s="38" t="s">
        <v>207</v>
      </c>
      <c r="E109" s="5" t="s">
        <v>27</v>
      </c>
      <c r="F109" s="34">
        <v>440</v>
      </c>
      <c r="G109" s="5" t="s">
        <v>113</v>
      </c>
      <c r="H109" s="19"/>
    </row>
    <row r="110" spans="1:8">
      <c r="A110" s="326"/>
      <c r="B110" s="38"/>
      <c r="C110" s="6">
        <v>45594</v>
      </c>
      <c r="D110" s="38" t="s">
        <v>208</v>
      </c>
      <c r="E110" s="5" t="s">
        <v>27</v>
      </c>
      <c r="F110" s="34">
        <v>1070</v>
      </c>
      <c r="G110" s="5" t="s">
        <v>113</v>
      </c>
    </row>
    <row r="111" spans="1:8">
      <c r="A111" s="326"/>
      <c r="B111" s="38"/>
      <c r="C111" s="15">
        <v>45595</v>
      </c>
      <c r="D111" s="7" t="s">
        <v>209</v>
      </c>
      <c r="E111" s="14" t="s">
        <v>27</v>
      </c>
      <c r="F111" s="37">
        <v>420</v>
      </c>
      <c r="G111" s="5" t="s">
        <v>113</v>
      </c>
    </row>
    <row r="112" spans="1:8">
      <c r="A112" s="326"/>
      <c r="B112" s="38"/>
      <c r="C112" s="6">
        <v>45595</v>
      </c>
      <c r="D112" s="38" t="s">
        <v>210</v>
      </c>
      <c r="E112" s="5" t="s">
        <v>27</v>
      </c>
      <c r="F112" s="34">
        <v>164</v>
      </c>
      <c r="G112" s="5" t="s">
        <v>113</v>
      </c>
    </row>
    <row r="113" spans="1:17">
      <c r="A113" s="326"/>
      <c r="B113" s="38" t="s">
        <v>29</v>
      </c>
      <c r="C113" s="6">
        <v>45568</v>
      </c>
      <c r="D113" s="38" t="s">
        <v>211</v>
      </c>
      <c r="E113" s="5" t="s">
        <v>29</v>
      </c>
      <c r="F113" s="34">
        <v>20</v>
      </c>
      <c r="G113" s="5" t="s">
        <v>113</v>
      </c>
    </row>
    <row r="114" spans="1:17">
      <c r="A114" s="326"/>
      <c r="B114" s="38"/>
      <c r="C114" s="6">
        <v>45568</v>
      </c>
      <c r="D114" s="38" t="s">
        <v>212</v>
      </c>
      <c r="E114" s="5" t="s">
        <v>29</v>
      </c>
      <c r="F114" s="34">
        <v>112</v>
      </c>
      <c r="G114" s="5" t="s">
        <v>113</v>
      </c>
    </row>
    <row r="115" spans="1:17">
      <c r="A115" s="326"/>
      <c r="B115" s="38"/>
      <c r="C115" s="6">
        <v>45594</v>
      </c>
      <c r="D115" s="38" t="s">
        <v>214</v>
      </c>
      <c r="E115" s="5" t="s">
        <v>213</v>
      </c>
      <c r="F115" s="34">
        <v>52</v>
      </c>
      <c r="G115" s="5" t="s">
        <v>113</v>
      </c>
    </row>
    <row r="116" spans="1:17">
      <c r="A116" s="326"/>
      <c r="B116" s="38" t="s">
        <v>215</v>
      </c>
      <c r="C116" s="6">
        <v>45594</v>
      </c>
      <c r="D116" s="38" t="s">
        <v>216</v>
      </c>
      <c r="E116" s="5" t="s">
        <v>215</v>
      </c>
      <c r="F116" s="34">
        <v>300</v>
      </c>
      <c r="G116" s="5" t="s">
        <v>113</v>
      </c>
      <c r="H116" s="22"/>
    </row>
    <row r="117" spans="1:17">
      <c r="A117" s="51"/>
      <c r="B117" s="3"/>
      <c r="C117" s="4"/>
      <c r="D117" s="3"/>
      <c r="E117" s="3"/>
      <c r="F117" s="58"/>
      <c r="G117" s="3"/>
      <c r="H117" s="22"/>
    </row>
    <row r="118" spans="1:17">
      <c r="A118" s="327" t="s">
        <v>30</v>
      </c>
      <c r="B118" s="5"/>
      <c r="C118" s="5"/>
      <c r="D118" s="5"/>
      <c r="E118" s="5"/>
      <c r="F118" s="36"/>
      <c r="G118" s="5"/>
      <c r="H118" s="22"/>
    </row>
    <row r="119" spans="1:17">
      <c r="A119" s="327"/>
      <c r="B119" s="5"/>
      <c r="C119" s="5"/>
      <c r="D119" s="5"/>
      <c r="E119" s="5"/>
      <c r="F119" s="36"/>
      <c r="G119" s="5"/>
      <c r="H119" s="22"/>
    </row>
    <row r="120" spans="1:17">
      <c r="A120" s="327"/>
      <c r="B120" s="5"/>
      <c r="C120" s="5"/>
      <c r="D120" s="5"/>
      <c r="E120" s="5"/>
      <c r="F120" s="36"/>
      <c r="G120" s="5"/>
      <c r="H120" s="22"/>
    </row>
    <row r="121" spans="1:17">
      <c r="A121" s="21"/>
      <c r="B121" s="17"/>
      <c r="C121" s="18"/>
      <c r="D121" s="17"/>
      <c r="E121" s="17"/>
      <c r="F121" s="35"/>
      <c r="G121" s="5"/>
      <c r="H121" s="22"/>
    </row>
    <row r="122" spans="1:17">
      <c r="A122" s="25" t="s">
        <v>33</v>
      </c>
      <c r="B122" s="38" t="s">
        <v>108</v>
      </c>
      <c r="C122" s="6">
        <v>45575</v>
      </c>
      <c r="D122" s="38" t="s">
        <v>217</v>
      </c>
      <c r="E122" s="5" t="s">
        <v>108</v>
      </c>
      <c r="F122" s="36">
        <v>89</v>
      </c>
      <c r="G122" s="5" t="s">
        <v>113</v>
      </c>
    </row>
    <row r="123" spans="1:17">
      <c r="A123" s="8" t="s">
        <v>36</v>
      </c>
      <c r="B123" s="64"/>
      <c r="C123" s="65"/>
      <c r="D123" s="3"/>
      <c r="E123" s="3"/>
      <c r="F123" s="66"/>
      <c r="G123" s="3"/>
    </row>
    <row r="124" spans="1:17">
      <c r="A124" s="67" t="s">
        <v>36</v>
      </c>
      <c r="B124" s="38" t="s">
        <v>27</v>
      </c>
      <c r="C124" s="6">
        <v>45595</v>
      </c>
      <c r="D124" s="38" t="s">
        <v>218</v>
      </c>
      <c r="E124" s="5" t="s">
        <v>27</v>
      </c>
      <c r="F124" s="34">
        <v>2414</v>
      </c>
      <c r="G124" s="5" t="s">
        <v>113</v>
      </c>
    </row>
    <row r="125" spans="1:17">
      <c r="A125" s="5"/>
      <c r="B125" s="5"/>
      <c r="C125" s="322" t="s">
        <v>37</v>
      </c>
      <c r="D125" s="323"/>
      <c r="E125" s="324"/>
      <c r="F125" s="16">
        <f>SUM(F4:F124)</f>
        <v>285116</v>
      </c>
      <c r="G125" s="5" t="s">
        <v>38</v>
      </c>
      <c r="H125" s="26"/>
      <c r="I125" s="26"/>
      <c r="Q125" s="23"/>
    </row>
    <row r="126" spans="1:17">
      <c r="A126" s="5"/>
      <c r="B126" s="5"/>
      <c r="C126" s="321" t="s">
        <v>39</v>
      </c>
      <c r="D126" s="321"/>
      <c r="E126" s="321"/>
      <c r="F126" s="16">
        <f>F125</f>
        <v>285116</v>
      </c>
      <c r="G126" s="5" t="s">
        <v>38</v>
      </c>
      <c r="H126" s="26"/>
      <c r="Q126" s="23"/>
    </row>
    <row r="127" spans="1:17">
      <c r="A127" s="10" t="s">
        <v>40</v>
      </c>
      <c r="B127" s="10"/>
      <c r="C127" s="320"/>
      <c r="D127" s="320"/>
      <c r="E127" s="320"/>
      <c r="F127" s="320"/>
      <c r="G127" s="320"/>
      <c r="H127" s="26"/>
      <c r="Q127" s="23"/>
    </row>
    <row r="128" spans="1:17">
      <c r="A128" s="10" t="s">
        <v>41</v>
      </c>
      <c r="B128" s="10"/>
      <c r="C128" s="320"/>
      <c r="D128" s="320"/>
      <c r="E128" s="320"/>
      <c r="F128" s="320"/>
      <c r="G128" s="320"/>
    </row>
    <row r="129" spans="1:7">
      <c r="A129" s="5"/>
      <c r="B129" s="5"/>
      <c r="C129" s="5"/>
      <c r="D129" s="5"/>
      <c r="E129" s="5"/>
      <c r="F129" s="5"/>
      <c r="G129" s="5"/>
    </row>
    <row r="133" spans="1:7">
      <c r="E133" s="26"/>
    </row>
  </sheetData>
  <autoFilter ref="B3:G116" xr:uid="{B6E60903-11D4-46C9-8497-2D40680BD1F5}"/>
  <mergeCells count="9">
    <mergeCell ref="A1:G1"/>
    <mergeCell ref="A2:G2"/>
    <mergeCell ref="C127:G127"/>
    <mergeCell ref="C128:G128"/>
    <mergeCell ref="C126:E126"/>
    <mergeCell ref="C125:E125"/>
    <mergeCell ref="A13:A82"/>
    <mergeCell ref="A83:A116"/>
    <mergeCell ref="A118:A120"/>
  </mergeCells>
  <conditionalFormatting sqref="D4">
    <cfRule type="duplicateValues" dxfId="93" priority="56"/>
    <cfRule type="duplicateValues" dxfId="92" priority="55"/>
  </conditionalFormatting>
  <conditionalFormatting sqref="D12">
    <cfRule type="duplicateValues" dxfId="91" priority="1"/>
    <cfRule type="duplicateValues" dxfId="90" priority="2"/>
  </conditionalFormatting>
  <conditionalFormatting sqref="D13:D72">
    <cfRule type="duplicateValues" dxfId="89" priority="70"/>
    <cfRule type="duplicateValues" dxfId="88" priority="69"/>
  </conditionalFormatting>
  <conditionalFormatting sqref="D73">
    <cfRule type="duplicateValues" dxfId="87" priority="32"/>
    <cfRule type="duplicateValues" dxfId="86" priority="31"/>
  </conditionalFormatting>
  <conditionalFormatting sqref="D74:D78">
    <cfRule type="duplicateValues" dxfId="85" priority="30"/>
    <cfRule type="duplicateValues" dxfId="84" priority="29"/>
  </conditionalFormatting>
  <conditionalFormatting sqref="D79:D81">
    <cfRule type="duplicateValues" dxfId="83" priority="27"/>
    <cfRule type="duplicateValues" dxfId="82" priority="28"/>
  </conditionalFormatting>
  <conditionalFormatting sqref="D82">
    <cfRule type="duplicateValues" dxfId="81" priority="26"/>
    <cfRule type="duplicateValues" dxfId="80" priority="25"/>
  </conditionalFormatting>
  <conditionalFormatting sqref="D83:D84">
    <cfRule type="duplicateValues" dxfId="79" priority="71"/>
    <cfRule type="duplicateValues" dxfId="78" priority="72"/>
  </conditionalFormatting>
  <conditionalFormatting sqref="D85:D88">
    <cfRule type="duplicateValues" dxfId="77" priority="20"/>
    <cfRule type="duplicateValues" dxfId="76" priority="19"/>
  </conditionalFormatting>
  <conditionalFormatting sqref="D89:D90">
    <cfRule type="duplicateValues" dxfId="75" priority="18"/>
    <cfRule type="duplicateValues" dxfId="74" priority="17"/>
  </conditionalFormatting>
  <conditionalFormatting sqref="D91:D98">
    <cfRule type="duplicateValues" dxfId="73" priority="16"/>
    <cfRule type="duplicateValues" dxfId="72" priority="15"/>
  </conditionalFormatting>
  <conditionalFormatting sqref="D99:D109">
    <cfRule type="duplicateValues" dxfId="71" priority="13"/>
    <cfRule type="duplicateValues" dxfId="70" priority="14"/>
  </conditionalFormatting>
  <conditionalFormatting sqref="D110:D114">
    <cfRule type="duplicateValues" dxfId="69" priority="73"/>
    <cfRule type="duplicateValues" dxfId="68" priority="74"/>
  </conditionalFormatting>
  <conditionalFormatting sqref="D115:D116">
    <cfRule type="duplicateValues" dxfId="67" priority="7"/>
    <cfRule type="duplicateValues" dxfId="66" priority="8"/>
  </conditionalFormatting>
  <conditionalFormatting sqref="D117">
    <cfRule type="duplicateValues" dxfId="65" priority="44"/>
    <cfRule type="duplicateValues" dxfId="64" priority="45"/>
  </conditionalFormatting>
  <conditionalFormatting sqref="D121">
    <cfRule type="duplicateValues" dxfId="63" priority="42"/>
    <cfRule type="duplicateValues" dxfId="62" priority="43"/>
  </conditionalFormatting>
  <conditionalFormatting sqref="D122">
    <cfRule type="duplicateValues" dxfId="61" priority="5"/>
    <cfRule type="duplicateValues" dxfId="60" priority="6"/>
  </conditionalFormatting>
  <conditionalFormatting sqref="D123">
    <cfRule type="duplicateValues" dxfId="59" priority="84"/>
    <cfRule type="duplicateValues" dxfId="58" priority="85"/>
  </conditionalFormatting>
  <conditionalFormatting sqref="D124">
    <cfRule type="duplicateValues" dxfId="57" priority="3"/>
    <cfRule type="duplicateValues" dxfId="56" priority="4"/>
  </conditionalFormatting>
  <pageMargins left="0.7" right="0.7" top="0.75" bottom="0.75" header="0.3" footer="0.3"/>
  <pageSetup orientation="landscape" horizontalDpi="360" verticalDpi="360" r:id="rId1"/>
  <rowBreaks count="1" manualBreakCount="1">
    <brk id="64" max="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2D66-A340-446D-A388-58A4A93E1AE6}">
  <dimension ref="A1:X146"/>
  <sheetViews>
    <sheetView tabSelected="1" zoomScale="70" zoomScaleNormal="70" workbookViewId="0">
      <selection activeCell="M12" sqref="M12"/>
    </sheetView>
  </sheetViews>
  <sheetFormatPr defaultRowHeight="19"/>
  <cols>
    <col min="2" max="2" width="12.33203125" bestFit="1" customWidth="1"/>
    <col min="3" max="3" width="9.9140625" bestFit="1" customWidth="1"/>
    <col min="8" max="8" width="25.4140625" customWidth="1"/>
    <col min="9" max="9" width="20.08203125" bestFit="1" customWidth="1"/>
  </cols>
  <sheetData>
    <row r="1" spans="1:24">
      <c r="A1" s="301" t="s">
        <v>271</v>
      </c>
      <c r="B1" s="301"/>
      <c r="C1" s="301"/>
      <c r="D1" s="301"/>
      <c r="E1" s="301"/>
      <c r="F1" s="301"/>
      <c r="G1" s="301"/>
      <c r="H1" s="301"/>
    </row>
    <row r="2" spans="1:24">
      <c r="A2" s="1" t="s">
        <v>1</v>
      </c>
      <c r="B2" s="5"/>
      <c r="C2" s="1" t="s">
        <v>2</v>
      </c>
      <c r="D2" s="1" t="s">
        <v>3</v>
      </c>
      <c r="E2" s="1" t="s">
        <v>4</v>
      </c>
      <c r="F2" s="104" t="s">
        <v>272</v>
      </c>
      <c r="G2" s="1" t="s">
        <v>5</v>
      </c>
      <c r="H2" s="1" t="s">
        <v>273</v>
      </c>
      <c r="I2" s="1" t="s">
        <v>5</v>
      </c>
    </row>
    <row r="3" spans="1:24">
      <c r="A3" s="311" t="s">
        <v>6</v>
      </c>
      <c r="B3" s="5" t="s">
        <v>274</v>
      </c>
      <c r="C3" s="105">
        <v>45597</v>
      </c>
      <c r="D3" s="106" t="s">
        <v>275</v>
      </c>
      <c r="E3" s="107" t="s">
        <v>274</v>
      </c>
      <c r="F3" s="108"/>
      <c r="G3" s="1"/>
      <c r="H3" s="1">
        <v>69</v>
      </c>
      <c r="I3" s="107" t="s">
        <v>276</v>
      </c>
    </row>
    <row r="4" spans="1:24">
      <c r="A4" s="312"/>
      <c r="B4" s="5" t="s">
        <v>277</v>
      </c>
      <c r="C4" s="105">
        <v>45600</v>
      </c>
      <c r="D4" s="106" t="s">
        <v>278</v>
      </c>
      <c r="E4" s="107" t="s">
        <v>277</v>
      </c>
      <c r="F4" s="108"/>
      <c r="G4" s="1"/>
      <c r="H4" s="1">
        <v>535</v>
      </c>
      <c r="I4" s="107" t="s">
        <v>276</v>
      </c>
    </row>
    <row r="5" spans="1:24">
      <c r="A5" s="102"/>
      <c r="B5" s="109"/>
      <c r="C5" s="110">
        <v>45608.13</v>
      </c>
      <c r="D5" s="111"/>
      <c r="E5" s="112" t="s">
        <v>279</v>
      </c>
      <c r="F5" s="109"/>
      <c r="G5" s="112"/>
      <c r="H5" s="113">
        <v>160</v>
      </c>
      <c r="I5" s="109" t="s">
        <v>280</v>
      </c>
    </row>
    <row r="6" spans="1:24">
      <c r="A6" s="102"/>
      <c r="B6" s="109"/>
      <c r="C6" s="110">
        <v>45608.13</v>
      </c>
      <c r="D6" s="111"/>
      <c r="E6" s="112" t="s">
        <v>279</v>
      </c>
      <c r="F6" s="109"/>
      <c r="G6" s="112"/>
      <c r="H6" s="114">
        <v>500</v>
      </c>
      <c r="I6" s="109" t="s">
        <v>280</v>
      </c>
    </row>
    <row r="7" spans="1:24">
      <c r="A7" s="102"/>
      <c r="B7" t="s">
        <v>367</v>
      </c>
      <c r="C7" s="164">
        <v>45598</v>
      </c>
      <c r="D7" s="165" t="s">
        <v>368</v>
      </c>
      <c r="E7" s="165" t="s">
        <v>367</v>
      </c>
      <c r="F7" s="166"/>
      <c r="G7" s="165"/>
      <c r="H7" s="167">
        <v>500</v>
      </c>
      <c r="I7" s="165" t="s">
        <v>276</v>
      </c>
    </row>
    <row r="8" spans="1:24">
      <c r="A8" s="102"/>
      <c r="B8" s="5" t="s">
        <v>347</v>
      </c>
      <c r="C8" s="155">
        <v>45600</v>
      </c>
      <c r="D8" s="1" t="s">
        <v>348</v>
      </c>
      <c r="E8" s="1" t="s">
        <v>347</v>
      </c>
      <c r="F8" s="156"/>
      <c r="G8" s="1"/>
      <c r="H8" s="1">
        <v>500</v>
      </c>
      <c r="I8" s="1" t="s">
        <v>276</v>
      </c>
    </row>
    <row r="9" spans="1:24">
      <c r="A9" s="102"/>
      <c r="B9" s="109"/>
      <c r="C9" s="110">
        <v>45609.13</v>
      </c>
      <c r="D9" s="111"/>
      <c r="E9" s="112" t="s">
        <v>279</v>
      </c>
      <c r="F9" s="109"/>
      <c r="G9" s="112"/>
      <c r="H9" s="114">
        <v>500</v>
      </c>
      <c r="I9" s="109" t="s">
        <v>280</v>
      </c>
    </row>
    <row r="10" spans="1:24">
      <c r="A10" s="102"/>
      <c r="B10" s="5"/>
      <c r="C10" s="115">
        <v>45600</v>
      </c>
      <c r="D10" s="116" t="s">
        <v>8</v>
      </c>
      <c r="E10" s="117" t="s">
        <v>7</v>
      </c>
      <c r="F10" s="5"/>
      <c r="G10" s="5"/>
      <c r="H10" s="118">
        <v>45000</v>
      </c>
      <c r="I10" s="119" t="s">
        <v>24</v>
      </c>
      <c r="L10" t="s">
        <v>257</v>
      </c>
    </row>
    <row r="11" spans="1:24">
      <c r="A11" s="102"/>
      <c r="B11" s="5"/>
      <c r="C11" s="115">
        <v>45601</v>
      </c>
      <c r="D11" s="116" t="s">
        <v>10</v>
      </c>
      <c r="E11" s="116" t="s">
        <v>9</v>
      </c>
      <c r="F11" s="5"/>
      <c r="G11" s="5"/>
      <c r="H11" s="118">
        <v>11235</v>
      </c>
      <c r="I11" s="119" t="s">
        <v>24</v>
      </c>
    </row>
    <row r="12" spans="1:24" ht="23">
      <c r="A12" s="102"/>
      <c r="B12" s="5"/>
      <c r="C12" s="115">
        <v>45602</v>
      </c>
      <c r="D12" s="31" t="s">
        <v>12</v>
      </c>
      <c r="E12" s="32" t="s">
        <v>11</v>
      </c>
      <c r="F12" s="5"/>
      <c r="G12" s="5"/>
      <c r="H12" s="120">
        <v>1284</v>
      </c>
      <c r="I12" s="119" t="s">
        <v>24</v>
      </c>
      <c r="S12" s="333"/>
      <c r="T12" s="333"/>
      <c r="U12" s="333"/>
      <c r="V12" s="333"/>
      <c r="W12" s="333"/>
      <c r="X12" s="333"/>
    </row>
    <row r="13" spans="1:24">
      <c r="A13" s="102"/>
      <c r="B13" s="5"/>
      <c r="C13" s="115">
        <v>45607</v>
      </c>
      <c r="D13" s="116" t="s">
        <v>13</v>
      </c>
      <c r="E13" s="116" t="s">
        <v>11</v>
      </c>
      <c r="F13" s="5"/>
      <c r="G13" s="5"/>
      <c r="H13" s="118">
        <v>3959</v>
      </c>
      <c r="I13" s="119" t="s">
        <v>24</v>
      </c>
      <c r="W13" s="91"/>
    </row>
    <row r="14" spans="1:24" ht="19.5">
      <c r="A14" s="102"/>
      <c r="B14" s="5"/>
      <c r="C14" s="115">
        <v>45607</v>
      </c>
      <c r="D14" s="31" t="s">
        <v>15</v>
      </c>
      <c r="E14" s="32" t="s">
        <v>14</v>
      </c>
      <c r="F14" s="5"/>
      <c r="G14" s="5"/>
      <c r="H14" s="120">
        <v>1000</v>
      </c>
      <c r="I14" s="119" t="s">
        <v>24</v>
      </c>
      <c r="R14" s="252"/>
      <c r="S14" s="253"/>
      <c r="T14" s="252"/>
      <c r="U14" s="253"/>
      <c r="V14" s="252"/>
      <c r="W14" s="253"/>
    </row>
    <row r="15" spans="1:24" ht="19.5">
      <c r="A15" s="121"/>
      <c r="B15" s="3"/>
      <c r="C15" s="4"/>
      <c r="D15" s="3"/>
      <c r="E15" s="3"/>
      <c r="F15" s="122"/>
      <c r="G15" s="123"/>
      <c r="H15" s="123"/>
      <c r="I15" s="3"/>
      <c r="R15" s="252"/>
      <c r="S15" s="329"/>
      <c r="T15" s="329"/>
      <c r="U15" s="329"/>
      <c r="V15" s="329"/>
      <c r="W15" s="329"/>
    </row>
    <row r="16" spans="1:24" ht="19.5">
      <c r="A16" s="334" t="s">
        <v>16</v>
      </c>
      <c r="C16" s="28">
        <v>45597</v>
      </c>
      <c r="D16" s="9" t="s">
        <v>19</v>
      </c>
      <c r="E16" s="9" t="s">
        <v>18</v>
      </c>
      <c r="H16" s="124">
        <v>11734</v>
      </c>
      <c r="I16" s="9" t="s">
        <v>24</v>
      </c>
      <c r="R16" s="253"/>
      <c r="S16" s="337"/>
      <c r="T16" s="337"/>
      <c r="U16" s="337"/>
      <c r="V16" s="338"/>
      <c r="W16" s="338"/>
    </row>
    <row r="17" spans="1:23" ht="19.5">
      <c r="A17" s="335"/>
      <c r="B17" s="109" t="s">
        <v>17</v>
      </c>
      <c r="C17" s="125">
        <v>45597</v>
      </c>
      <c r="D17" s="109"/>
      <c r="E17" s="126" t="s">
        <v>17</v>
      </c>
      <c r="F17" s="127"/>
      <c r="G17" s="112"/>
      <c r="H17" s="128">
        <v>2000</v>
      </c>
      <c r="I17" s="109" t="s">
        <v>280</v>
      </c>
      <c r="R17" s="253"/>
      <c r="S17" s="339"/>
      <c r="T17" s="339"/>
      <c r="U17" s="339"/>
      <c r="V17" s="338"/>
      <c r="W17" s="338"/>
    </row>
    <row r="18" spans="1:23" ht="19.5">
      <c r="A18" s="335"/>
      <c r="B18" s="109"/>
      <c r="C18" s="125">
        <v>45597</v>
      </c>
      <c r="D18" s="109"/>
      <c r="E18" s="126" t="s">
        <v>17</v>
      </c>
      <c r="F18" s="127"/>
      <c r="G18" s="112"/>
      <c r="H18" s="129">
        <v>4130</v>
      </c>
      <c r="I18" s="109" t="s">
        <v>280</v>
      </c>
      <c r="R18" s="253"/>
      <c r="S18" s="329"/>
      <c r="T18" s="329"/>
      <c r="U18" s="329"/>
      <c r="V18" s="338"/>
      <c r="W18" s="338"/>
    </row>
    <row r="19" spans="1:23" ht="19.5">
      <c r="A19" s="335"/>
      <c r="B19" s="109"/>
      <c r="C19" s="125">
        <v>45610</v>
      </c>
      <c r="D19" s="109"/>
      <c r="E19" s="126" t="s">
        <v>17</v>
      </c>
      <c r="F19" s="127"/>
      <c r="G19" s="112"/>
      <c r="H19" s="129">
        <v>2750</v>
      </c>
      <c r="I19" s="109" t="s">
        <v>280</v>
      </c>
      <c r="R19" s="253"/>
      <c r="S19" s="329"/>
      <c r="T19" s="329"/>
      <c r="U19" s="329"/>
      <c r="V19" s="338"/>
      <c r="W19" s="338"/>
    </row>
    <row r="20" spans="1:23" ht="19.5">
      <c r="A20" s="335"/>
      <c r="B20" s="109" t="s">
        <v>281</v>
      </c>
      <c r="C20" s="125">
        <v>45622</v>
      </c>
      <c r="D20" s="109"/>
      <c r="E20" s="109" t="s">
        <v>281</v>
      </c>
      <c r="F20" s="127"/>
      <c r="G20" s="112"/>
      <c r="H20" s="129">
        <v>2100</v>
      </c>
      <c r="I20" s="109" t="s">
        <v>280</v>
      </c>
      <c r="R20" s="253"/>
      <c r="S20" s="339"/>
      <c r="T20" s="329"/>
      <c r="U20" s="329"/>
      <c r="V20" s="338"/>
      <c r="W20" s="338"/>
    </row>
    <row r="21" spans="1:23" ht="19.5">
      <c r="A21" s="335"/>
      <c r="B21" s="38"/>
      <c r="C21" s="28">
        <v>45621</v>
      </c>
      <c r="D21" s="9" t="s">
        <v>23</v>
      </c>
      <c r="E21" s="9" t="s">
        <v>22</v>
      </c>
      <c r="H21" s="124">
        <v>2200</v>
      </c>
      <c r="I21" s="9" t="s">
        <v>24</v>
      </c>
      <c r="R21" s="253"/>
      <c r="S21" s="329"/>
      <c r="T21" s="329"/>
      <c r="U21" s="329"/>
      <c r="V21" s="330"/>
      <c r="W21" s="330"/>
    </row>
    <row r="22" spans="1:23" ht="19.5">
      <c r="A22" s="335"/>
      <c r="B22" s="109"/>
      <c r="C22" s="130">
        <v>45609</v>
      </c>
      <c r="D22" s="131"/>
      <c r="E22" s="132" t="s">
        <v>20</v>
      </c>
      <c r="F22" s="133"/>
      <c r="G22" s="133"/>
      <c r="H22" s="134">
        <v>20</v>
      </c>
      <c r="I22" s="109" t="s">
        <v>280</v>
      </c>
      <c r="R22" s="331"/>
      <c r="S22" s="331"/>
      <c r="T22" s="331"/>
      <c r="U22" s="331"/>
      <c r="V22" s="332"/>
      <c r="W22" s="332"/>
    </row>
    <row r="23" spans="1:23" ht="19.5">
      <c r="A23" s="335"/>
      <c r="B23" s="5"/>
      <c r="C23" s="135">
        <v>45598</v>
      </c>
      <c r="D23" s="136" t="s">
        <v>282</v>
      </c>
      <c r="E23" s="137" t="s">
        <v>20</v>
      </c>
      <c r="F23" s="138"/>
      <c r="G23" s="138"/>
      <c r="H23" s="1">
        <v>140</v>
      </c>
      <c r="I23" s="5" t="s">
        <v>276</v>
      </c>
      <c r="R23" s="329"/>
      <c r="S23" s="329"/>
      <c r="T23" s="329"/>
      <c r="U23" s="329"/>
      <c r="V23" s="329"/>
      <c r="W23" s="329"/>
    </row>
    <row r="24" spans="1:23">
      <c r="A24" s="335"/>
      <c r="B24" s="5"/>
      <c r="C24" s="135">
        <v>45601</v>
      </c>
      <c r="D24" s="136" t="s">
        <v>283</v>
      </c>
      <c r="E24" s="137" t="s">
        <v>20</v>
      </c>
      <c r="F24" s="138"/>
      <c r="G24" s="139"/>
      <c r="H24" s="1">
        <v>70</v>
      </c>
      <c r="I24" s="5" t="s">
        <v>276</v>
      </c>
      <c r="R24" s="328"/>
      <c r="S24" s="254"/>
      <c r="T24" s="254"/>
      <c r="U24" s="254"/>
      <c r="V24" s="328"/>
      <c r="W24" s="328"/>
    </row>
    <row r="25" spans="1:23">
      <c r="A25" s="335"/>
      <c r="B25" s="5"/>
      <c r="C25" s="135">
        <v>45602</v>
      </c>
      <c r="D25" s="136" t="s">
        <v>284</v>
      </c>
      <c r="E25" s="137" t="s">
        <v>20</v>
      </c>
      <c r="F25" s="138"/>
      <c r="G25" s="139"/>
      <c r="H25" s="1">
        <v>55</v>
      </c>
      <c r="I25" s="5" t="s">
        <v>276</v>
      </c>
      <c r="R25" s="328"/>
      <c r="S25" s="254"/>
      <c r="T25" s="254"/>
      <c r="U25" s="254"/>
      <c r="V25" s="328"/>
      <c r="W25" s="328"/>
    </row>
    <row r="26" spans="1:23">
      <c r="A26" s="335"/>
      <c r="B26" s="5"/>
      <c r="C26" s="135">
        <v>45602</v>
      </c>
      <c r="D26" s="136" t="s">
        <v>285</v>
      </c>
      <c r="E26" s="137" t="s">
        <v>20</v>
      </c>
      <c r="F26" s="138"/>
      <c r="G26" s="139"/>
      <c r="H26" s="1">
        <v>50</v>
      </c>
      <c r="I26" s="5" t="s">
        <v>276</v>
      </c>
      <c r="R26" s="328"/>
      <c r="S26" s="254"/>
      <c r="T26" s="254"/>
      <c r="U26" s="254"/>
      <c r="V26" s="328"/>
      <c r="W26" s="328"/>
    </row>
    <row r="27" spans="1:23">
      <c r="A27" s="335"/>
      <c r="B27" s="5" t="s">
        <v>21</v>
      </c>
      <c r="C27" s="140">
        <v>45599</v>
      </c>
      <c r="D27" s="136" t="s">
        <v>286</v>
      </c>
      <c r="E27" s="137" t="s">
        <v>21</v>
      </c>
      <c r="F27" s="138"/>
      <c r="G27" s="139"/>
      <c r="H27" s="1">
        <v>45</v>
      </c>
      <c r="I27" s="5" t="s">
        <v>276</v>
      </c>
      <c r="L27" s="250"/>
      <c r="M27" s="250"/>
      <c r="R27" s="328"/>
      <c r="S27" s="254"/>
      <c r="T27" s="254"/>
      <c r="U27" s="254"/>
      <c r="V27" s="328"/>
      <c r="W27" s="328"/>
    </row>
    <row r="28" spans="1:23">
      <c r="A28" s="335"/>
      <c r="B28" s="5"/>
      <c r="C28" s="140">
        <v>45599</v>
      </c>
      <c r="D28" s="136" t="s">
        <v>287</v>
      </c>
      <c r="E28" s="137" t="s">
        <v>21</v>
      </c>
      <c r="F28" s="138"/>
      <c r="G28" s="139"/>
      <c r="H28" s="1">
        <v>50</v>
      </c>
      <c r="I28" s="5" t="s">
        <v>276</v>
      </c>
    </row>
    <row r="29" spans="1:23">
      <c r="A29" s="335"/>
      <c r="B29" s="5"/>
      <c r="C29" s="140">
        <v>45599</v>
      </c>
      <c r="D29" s="136" t="s">
        <v>288</v>
      </c>
      <c r="E29" s="137" t="s">
        <v>21</v>
      </c>
      <c r="F29" s="138"/>
      <c r="G29" s="139"/>
      <c r="H29" s="1">
        <v>25</v>
      </c>
      <c r="I29" s="5" t="s">
        <v>276</v>
      </c>
    </row>
    <row r="30" spans="1:23">
      <c r="A30" s="335"/>
      <c r="B30" s="5"/>
      <c r="C30" s="140">
        <v>45599</v>
      </c>
      <c r="D30" s="136" t="s">
        <v>289</v>
      </c>
      <c r="E30" s="137" t="s">
        <v>21</v>
      </c>
      <c r="F30" s="138"/>
      <c r="G30" s="139"/>
      <c r="H30" s="1">
        <v>45</v>
      </c>
      <c r="I30" s="5" t="s">
        <v>276</v>
      </c>
    </row>
    <row r="31" spans="1:23">
      <c r="A31" s="335"/>
      <c r="B31" s="5"/>
      <c r="C31" s="140">
        <v>45600</v>
      </c>
      <c r="D31" s="136" t="s">
        <v>290</v>
      </c>
      <c r="E31" s="137" t="s">
        <v>21</v>
      </c>
      <c r="F31" s="138"/>
      <c r="G31" s="139"/>
      <c r="H31" s="1">
        <v>50</v>
      </c>
      <c r="I31" s="5" t="s">
        <v>276</v>
      </c>
    </row>
    <row r="32" spans="1:23">
      <c r="A32" s="335"/>
      <c r="B32" s="5"/>
      <c r="C32" s="140">
        <v>45600</v>
      </c>
      <c r="D32" s="136" t="s">
        <v>291</v>
      </c>
      <c r="E32" s="137" t="s">
        <v>21</v>
      </c>
      <c r="F32" s="138"/>
      <c r="G32" s="139"/>
      <c r="H32" s="1">
        <v>50</v>
      </c>
      <c r="I32" s="5" t="s">
        <v>276</v>
      </c>
    </row>
    <row r="33" spans="1:9">
      <c r="A33" s="335"/>
      <c r="B33" s="5"/>
      <c r="C33" s="140">
        <v>45600</v>
      </c>
      <c r="D33" s="136" t="s">
        <v>292</v>
      </c>
      <c r="E33" s="137" t="s">
        <v>21</v>
      </c>
      <c r="F33" s="138"/>
      <c r="G33" s="139"/>
      <c r="H33" s="1">
        <v>45</v>
      </c>
      <c r="I33" s="5" t="s">
        <v>276</v>
      </c>
    </row>
    <row r="34" spans="1:9">
      <c r="A34" s="335"/>
      <c r="B34" s="5"/>
      <c r="C34" s="140">
        <v>45600</v>
      </c>
      <c r="D34" s="136" t="s">
        <v>293</v>
      </c>
      <c r="E34" s="137" t="s">
        <v>21</v>
      </c>
      <c r="F34" s="138"/>
      <c r="G34" s="139"/>
      <c r="H34" s="1">
        <v>35</v>
      </c>
      <c r="I34" s="5" t="s">
        <v>276</v>
      </c>
    </row>
    <row r="35" spans="1:9">
      <c r="A35" s="335"/>
      <c r="B35" s="5"/>
      <c r="C35" s="140">
        <v>45600</v>
      </c>
      <c r="D35" s="136" t="s">
        <v>294</v>
      </c>
      <c r="E35" s="137" t="s">
        <v>21</v>
      </c>
      <c r="F35" s="138"/>
      <c r="G35" s="139"/>
      <c r="H35" s="1">
        <v>80</v>
      </c>
      <c r="I35" s="5" t="s">
        <v>276</v>
      </c>
    </row>
    <row r="36" spans="1:9">
      <c r="A36" s="335"/>
      <c r="B36" s="5"/>
      <c r="C36" s="140">
        <v>45601</v>
      </c>
      <c r="D36" s="136" t="s">
        <v>295</v>
      </c>
      <c r="E36" s="137" t="s">
        <v>21</v>
      </c>
      <c r="F36" s="138"/>
      <c r="G36" s="139"/>
      <c r="H36" s="1">
        <v>50</v>
      </c>
      <c r="I36" s="5" t="s">
        <v>276</v>
      </c>
    </row>
    <row r="37" spans="1:9">
      <c r="A37" s="335"/>
      <c r="B37" s="5"/>
      <c r="C37" s="140">
        <v>45601</v>
      </c>
      <c r="D37" s="136" t="s">
        <v>296</v>
      </c>
      <c r="E37" s="137" t="s">
        <v>21</v>
      </c>
      <c r="F37" s="138"/>
      <c r="G37" s="139"/>
      <c r="H37" s="1">
        <v>50</v>
      </c>
      <c r="I37" s="5" t="s">
        <v>276</v>
      </c>
    </row>
    <row r="38" spans="1:9">
      <c r="A38" s="335"/>
      <c r="B38" s="5"/>
      <c r="C38" s="140">
        <v>45601</v>
      </c>
      <c r="D38" s="136" t="s">
        <v>297</v>
      </c>
      <c r="E38" s="137" t="s">
        <v>21</v>
      </c>
      <c r="F38" s="138"/>
      <c r="G38" s="139"/>
      <c r="H38" s="1">
        <v>50</v>
      </c>
      <c r="I38" s="5" t="s">
        <v>276</v>
      </c>
    </row>
    <row r="39" spans="1:9">
      <c r="A39" s="335"/>
      <c r="B39" s="5"/>
      <c r="C39" s="140">
        <v>45601</v>
      </c>
      <c r="D39" s="136" t="s">
        <v>298</v>
      </c>
      <c r="E39" s="137" t="s">
        <v>21</v>
      </c>
      <c r="F39" s="138"/>
      <c r="G39" s="139"/>
      <c r="H39" s="1">
        <v>45</v>
      </c>
      <c r="I39" s="5" t="s">
        <v>276</v>
      </c>
    </row>
    <row r="40" spans="1:9">
      <c r="A40" s="335"/>
      <c r="B40" s="5"/>
      <c r="C40" s="140">
        <v>45601</v>
      </c>
      <c r="D40" s="136" t="s">
        <v>299</v>
      </c>
      <c r="E40" s="137" t="s">
        <v>21</v>
      </c>
      <c r="F40" s="138"/>
      <c r="G40" s="139"/>
      <c r="H40" s="1">
        <v>45</v>
      </c>
      <c r="I40" s="5" t="s">
        <v>276</v>
      </c>
    </row>
    <row r="41" spans="1:9">
      <c r="A41" s="335"/>
      <c r="B41" s="5"/>
      <c r="C41" s="140">
        <v>45601</v>
      </c>
      <c r="D41" s="136" t="s">
        <v>300</v>
      </c>
      <c r="E41" s="137" t="s">
        <v>21</v>
      </c>
      <c r="F41" s="138"/>
      <c r="G41" s="139"/>
      <c r="H41" s="1">
        <v>45</v>
      </c>
      <c r="I41" s="5" t="s">
        <v>276</v>
      </c>
    </row>
    <row r="42" spans="1:9">
      <c r="A42" s="335"/>
      <c r="B42" s="5"/>
      <c r="C42" s="140">
        <v>45601</v>
      </c>
      <c r="D42" s="136" t="s">
        <v>301</v>
      </c>
      <c r="E42" s="137" t="s">
        <v>21</v>
      </c>
      <c r="F42" s="138"/>
      <c r="G42" s="139"/>
      <c r="H42" s="1">
        <v>45</v>
      </c>
      <c r="I42" s="5" t="s">
        <v>276</v>
      </c>
    </row>
    <row r="43" spans="1:9">
      <c r="A43" s="335"/>
      <c r="B43" s="5"/>
      <c r="C43" s="140">
        <v>45605</v>
      </c>
      <c r="D43" s="136" t="s">
        <v>302</v>
      </c>
      <c r="E43" s="137" t="s">
        <v>21</v>
      </c>
      <c r="F43" s="138"/>
      <c r="G43" s="139"/>
      <c r="H43" s="1">
        <v>50</v>
      </c>
      <c r="I43" s="5" t="s">
        <v>276</v>
      </c>
    </row>
    <row r="44" spans="1:9">
      <c r="A44" s="335"/>
      <c r="B44" s="5"/>
      <c r="C44" s="140">
        <v>45605</v>
      </c>
      <c r="D44" s="136" t="s">
        <v>303</v>
      </c>
      <c r="E44" s="137" t="s">
        <v>21</v>
      </c>
      <c r="F44" s="138"/>
      <c r="G44" s="139"/>
      <c r="H44" s="1">
        <v>50</v>
      </c>
      <c r="I44" s="5" t="s">
        <v>276</v>
      </c>
    </row>
    <row r="45" spans="1:9">
      <c r="A45" s="335"/>
      <c r="B45" s="5"/>
      <c r="C45" s="140">
        <v>45605</v>
      </c>
      <c r="D45" s="136" t="s">
        <v>304</v>
      </c>
      <c r="E45" s="137" t="s">
        <v>21</v>
      </c>
      <c r="F45" s="138"/>
      <c r="G45" s="139"/>
      <c r="H45" s="1">
        <v>25</v>
      </c>
      <c r="I45" s="5" t="s">
        <v>276</v>
      </c>
    </row>
    <row r="46" spans="1:9">
      <c r="A46" s="335"/>
      <c r="B46" s="5"/>
      <c r="C46" s="140">
        <v>45605</v>
      </c>
      <c r="D46" s="136" t="s">
        <v>305</v>
      </c>
      <c r="E46" s="137" t="s">
        <v>21</v>
      </c>
      <c r="F46" s="138"/>
      <c r="G46" s="139"/>
      <c r="H46" s="1">
        <v>45</v>
      </c>
      <c r="I46" s="5" t="s">
        <v>276</v>
      </c>
    </row>
    <row r="47" spans="1:9">
      <c r="A47" s="335"/>
      <c r="B47" s="5"/>
      <c r="C47" s="140">
        <v>45605</v>
      </c>
      <c r="D47" s="136" t="s">
        <v>306</v>
      </c>
      <c r="E47" s="137" t="s">
        <v>21</v>
      </c>
      <c r="F47" s="138"/>
      <c r="G47" s="139"/>
      <c r="H47" s="1">
        <v>30</v>
      </c>
      <c r="I47" s="5" t="s">
        <v>276</v>
      </c>
    </row>
    <row r="48" spans="1:9">
      <c r="A48" s="335"/>
      <c r="B48" s="5"/>
      <c r="C48" s="140">
        <v>45605</v>
      </c>
      <c r="D48" s="136" t="s">
        <v>307</v>
      </c>
      <c r="E48" s="137" t="s">
        <v>21</v>
      </c>
      <c r="F48" s="138"/>
      <c r="G48" s="139"/>
      <c r="H48" s="1">
        <v>80</v>
      </c>
      <c r="I48" s="5" t="s">
        <v>276</v>
      </c>
    </row>
    <row r="49" spans="1:9">
      <c r="A49" s="335"/>
      <c r="B49" s="5"/>
      <c r="C49" s="140">
        <v>45609</v>
      </c>
      <c r="D49" s="136" t="s">
        <v>308</v>
      </c>
      <c r="E49" s="137" t="s">
        <v>21</v>
      </c>
      <c r="F49" s="138"/>
      <c r="G49" s="139"/>
      <c r="H49" s="1">
        <v>45</v>
      </c>
      <c r="I49" s="5" t="s">
        <v>276</v>
      </c>
    </row>
    <row r="50" spans="1:9">
      <c r="A50" s="335"/>
      <c r="B50" s="5"/>
      <c r="C50" s="140">
        <v>45610</v>
      </c>
      <c r="D50" s="136" t="s">
        <v>309</v>
      </c>
      <c r="E50" s="137" t="s">
        <v>21</v>
      </c>
      <c r="F50" s="138"/>
      <c r="G50" s="139"/>
      <c r="H50" s="1">
        <v>25</v>
      </c>
      <c r="I50" s="5" t="s">
        <v>276</v>
      </c>
    </row>
    <row r="51" spans="1:9">
      <c r="A51" s="335"/>
      <c r="B51" s="5"/>
      <c r="C51" s="140">
        <v>45610</v>
      </c>
      <c r="D51" s="136" t="s">
        <v>310</v>
      </c>
      <c r="E51" s="137" t="s">
        <v>21</v>
      </c>
      <c r="F51" s="138"/>
      <c r="G51" s="139"/>
      <c r="H51" s="1">
        <v>60</v>
      </c>
      <c r="I51" s="5" t="s">
        <v>276</v>
      </c>
    </row>
    <row r="52" spans="1:9">
      <c r="A52" s="335"/>
      <c r="B52" s="5"/>
      <c r="C52" s="140">
        <v>45610</v>
      </c>
      <c r="D52" s="136" t="s">
        <v>311</v>
      </c>
      <c r="E52" s="137" t="s">
        <v>21</v>
      </c>
      <c r="F52" s="138"/>
      <c r="G52" s="139"/>
      <c r="H52" s="1">
        <v>15</v>
      </c>
      <c r="I52" s="5" t="s">
        <v>276</v>
      </c>
    </row>
    <row r="53" spans="1:9">
      <c r="A53" s="335"/>
      <c r="B53" s="5"/>
      <c r="C53" s="140">
        <v>45610</v>
      </c>
      <c r="D53" s="136" t="s">
        <v>312</v>
      </c>
      <c r="E53" s="137" t="s">
        <v>21</v>
      </c>
      <c r="F53" s="138"/>
      <c r="G53" s="139"/>
      <c r="H53" s="1">
        <v>45</v>
      </c>
      <c r="I53" s="5" t="s">
        <v>276</v>
      </c>
    </row>
    <row r="54" spans="1:9">
      <c r="A54" s="335"/>
      <c r="B54" s="5"/>
      <c r="C54" s="140">
        <v>45610</v>
      </c>
      <c r="D54" s="136" t="s">
        <v>313</v>
      </c>
      <c r="E54" s="137" t="s">
        <v>21</v>
      </c>
      <c r="F54" s="138"/>
      <c r="G54" s="139"/>
      <c r="H54" s="1">
        <v>45</v>
      </c>
      <c r="I54" s="5" t="s">
        <v>276</v>
      </c>
    </row>
    <row r="55" spans="1:9">
      <c r="A55" s="335"/>
      <c r="B55" s="5"/>
      <c r="C55" s="6">
        <v>45610</v>
      </c>
      <c r="D55" s="5" t="s">
        <v>314</v>
      </c>
      <c r="E55" s="5" t="s">
        <v>21</v>
      </c>
      <c r="F55" s="141"/>
      <c r="G55" s="1"/>
      <c r="H55" s="1">
        <v>45</v>
      </c>
      <c r="I55" s="5" t="s">
        <v>276</v>
      </c>
    </row>
    <row r="56" spans="1:9">
      <c r="A56" s="335"/>
      <c r="B56" s="5"/>
      <c r="C56" s="6">
        <v>45610</v>
      </c>
      <c r="D56" s="5" t="s">
        <v>315</v>
      </c>
      <c r="E56" s="5" t="s">
        <v>21</v>
      </c>
      <c r="F56" s="141"/>
      <c r="G56" s="1"/>
      <c r="H56" s="1">
        <v>45</v>
      </c>
      <c r="I56" s="5" t="s">
        <v>276</v>
      </c>
    </row>
    <row r="57" spans="1:9">
      <c r="A57" s="335"/>
      <c r="B57" s="5"/>
      <c r="C57" s="6">
        <v>45612</v>
      </c>
      <c r="D57" s="5" t="s">
        <v>316</v>
      </c>
      <c r="E57" s="5" t="s">
        <v>21</v>
      </c>
      <c r="F57" s="141"/>
      <c r="G57" s="1"/>
      <c r="H57" s="1">
        <v>50</v>
      </c>
      <c r="I57" s="5" t="s">
        <v>276</v>
      </c>
    </row>
    <row r="58" spans="1:9">
      <c r="A58" s="335"/>
      <c r="B58" s="5"/>
      <c r="C58" s="6">
        <v>45621</v>
      </c>
      <c r="D58" s="5" t="s">
        <v>317</v>
      </c>
      <c r="E58" s="5" t="s">
        <v>21</v>
      </c>
      <c r="F58" s="141"/>
      <c r="G58" s="1"/>
      <c r="H58" s="1">
        <v>45</v>
      </c>
      <c r="I58" s="5" t="s">
        <v>276</v>
      </c>
    </row>
    <row r="59" spans="1:9">
      <c r="A59" s="335"/>
      <c r="B59" s="5"/>
      <c r="C59" s="6">
        <v>45623</v>
      </c>
      <c r="D59" s="5" t="s">
        <v>318</v>
      </c>
      <c r="E59" s="5" t="s">
        <v>21</v>
      </c>
      <c r="F59" s="141"/>
      <c r="G59" s="1"/>
      <c r="H59" s="1">
        <v>30</v>
      </c>
      <c r="I59" s="5" t="s">
        <v>276</v>
      </c>
    </row>
    <row r="60" spans="1:9">
      <c r="A60" s="335"/>
      <c r="B60" s="5"/>
      <c r="C60" s="6">
        <v>45623</v>
      </c>
      <c r="D60" s="5" t="s">
        <v>319</v>
      </c>
      <c r="E60" s="5" t="s">
        <v>21</v>
      </c>
      <c r="F60" s="141"/>
      <c r="G60" s="1"/>
      <c r="H60" s="1">
        <v>45</v>
      </c>
      <c r="I60" s="5" t="s">
        <v>276</v>
      </c>
    </row>
    <row r="61" spans="1:9">
      <c r="A61" s="335"/>
      <c r="B61" s="5"/>
      <c r="C61" s="6">
        <v>45623</v>
      </c>
      <c r="D61" s="5" t="s">
        <v>320</v>
      </c>
      <c r="E61" s="5" t="s">
        <v>21</v>
      </c>
      <c r="F61" s="141"/>
      <c r="G61" s="1"/>
      <c r="H61" s="1">
        <v>45</v>
      </c>
      <c r="I61" s="5" t="s">
        <v>276</v>
      </c>
    </row>
    <row r="62" spans="1:9">
      <c r="A62" s="335"/>
      <c r="B62" s="5"/>
      <c r="C62" s="6">
        <v>45623</v>
      </c>
      <c r="D62" s="5" t="s">
        <v>321</v>
      </c>
      <c r="E62" s="5" t="s">
        <v>21</v>
      </c>
      <c r="F62" s="141"/>
      <c r="G62" s="1"/>
      <c r="H62" s="1">
        <v>25</v>
      </c>
      <c r="I62" s="5" t="s">
        <v>276</v>
      </c>
    </row>
    <row r="63" spans="1:9">
      <c r="A63" s="335"/>
      <c r="B63" s="5"/>
      <c r="C63" s="6">
        <v>45623</v>
      </c>
      <c r="D63" s="5" t="s">
        <v>322</v>
      </c>
      <c r="E63" s="5" t="s">
        <v>21</v>
      </c>
      <c r="F63" s="141"/>
      <c r="G63" s="1"/>
      <c r="H63" s="1">
        <v>45</v>
      </c>
      <c r="I63" s="5" t="s">
        <v>276</v>
      </c>
    </row>
    <row r="64" spans="1:9">
      <c r="A64" s="336"/>
      <c r="B64" s="5"/>
      <c r="C64" s="6">
        <v>45623</v>
      </c>
      <c r="D64" s="5" t="s">
        <v>323</v>
      </c>
      <c r="E64" s="5" t="s">
        <v>21</v>
      </c>
      <c r="F64" s="141"/>
      <c r="G64" s="1"/>
      <c r="H64" s="1">
        <v>25</v>
      </c>
      <c r="I64" s="5" t="s">
        <v>276</v>
      </c>
    </row>
    <row r="65" spans="1:9">
      <c r="A65" s="142"/>
      <c r="B65" s="109"/>
      <c r="C65" s="143">
        <v>45608</v>
      </c>
      <c r="D65" s="109"/>
      <c r="E65" s="109" t="s">
        <v>324</v>
      </c>
      <c r="F65" s="127"/>
      <c r="G65" s="112"/>
      <c r="H65" s="144">
        <v>80</v>
      </c>
      <c r="I65" s="112" t="s">
        <v>280</v>
      </c>
    </row>
    <row r="66" spans="1:9">
      <c r="A66" s="142"/>
      <c r="B66" s="109"/>
      <c r="C66" s="143">
        <v>45608</v>
      </c>
      <c r="D66" s="109"/>
      <c r="E66" s="109" t="s">
        <v>21</v>
      </c>
      <c r="F66" s="127"/>
      <c r="G66" s="112"/>
      <c r="H66" s="144">
        <v>45</v>
      </c>
      <c r="I66" s="112" t="s">
        <v>280</v>
      </c>
    </row>
    <row r="67" spans="1:9">
      <c r="A67" s="142"/>
      <c r="B67" s="109"/>
      <c r="C67" s="143">
        <v>45608</v>
      </c>
      <c r="D67" s="109"/>
      <c r="E67" s="109" t="s">
        <v>21</v>
      </c>
      <c r="F67" s="127"/>
      <c r="G67" s="112"/>
      <c r="H67" s="144">
        <v>45</v>
      </c>
      <c r="I67" s="112" t="s">
        <v>280</v>
      </c>
    </row>
    <row r="68" spans="1:9">
      <c r="A68" s="142"/>
      <c r="B68" s="109"/>
      <c r="C68" s="143">
        <v>45608</v>
      </c>
      <c r="D68" s="109"/>
      <c r="E68" s="109" t="s">
        <v>21</v>
      </c>
      <c r="F68" s="127"/>
      <c r="G68" s="112"/>
      <c r="H68" s="144">
        <v>20</v>
      </c>
      <c r="I68" s="112" t="s">
        <v>280</v>
      </c>
    </row>
    <row r="69" spans="1:9">
      <c r="A69" s="142"/>
      <c r="B69" s="109"/>
      <c r="C69" s="143">
        <v>45611</v>
      </c>
      <c r="D69" s="109"/>
      <c r="E69" s="109" t="s">
        <v>21</v>
      </c>
      <c r="F69" s="127"/>
      <c r="G69" s="112"/>
      <c r="H69" s="144">
        <v>50</v>
      </c>
      <c r="I69" s="112" t="s">
        <v>280</v>
      </c>
    </row>
    <row r="70" spans="1:9">
      <c r="A70" s="142"/>
      <c r="B70" s="109"/>
      <c r="C70" s="143">
        <v>45611</v>
      </c>
      <c r="D70" s="109"/>
      <c r="E70" s="132" t="s">
        <v>20</v>
      </c>
      <c r="F70" s="145"/>
      <c r="G70" s="146"/>
      <c r="H70" s="144">
        <v>50</v>
      </c>
      <c r="I70" s="147" t="s">
        <v>280</v>
      </c>
    </row>
    <row r="71" spans="1:9">
      <c r="A71" s="148"/>
      <c r="B71" s="3"/>
      <c r="C71" s="149"/>
      <c r="D71" s="3"/>
      <c r="E71" s="150"/>
      <c r="F71" s="151"/>
      <c r="G71" s="152"/>
      <c r="H71" s="153"/>
      <c r="I71" s="154"/>
    </row>
    <row r="72" spans="1:9">
      <c r="A72" s="305" t="s">
        <v>25</v>
      </c>
      <c r="B72" s="5" t="s">
        <v>325</v>
      </c>
      <c r="C72" s="155">
        <v>45597</v>
      </c>
      <c r="D72" s="1" t="s">
        <v>326</v>
      </c>
      <c r="E72" s="1" t="s">
        <v>325</v>
      </c>
      <c r="F72" s="156"/>
      <c r="G72" s="1"/>
      <c r="H72" s="1">
        <v>260</v>
      </c>
      <c r="I72" s="1" t="s">
        <v>276</v>
      </c>
    </row>
    <row r="73" spans="1:9">
      <c r="A73" s="306"/>
      <c r="B73" s="5" t="s">
        <v>26</v>
      </c>
      <c r="C73" s="155">
        <v>45597</v>
      </c>
      <c r="D73" s="1" t="s">
        <v>327</v>
      </c>
      <c r="E73" s="1" t="s">
        <v>26</v>
      </c>
      <c r="F73" s="156"/>
      <c r="G73" s="1"/>
      <c r="H73" s="1">
        <v>1037</v>
      </c>
      <c r="I73" s="1" t="s">
        <v>276</v>
      </c>
    </row>
    <row r="74" spans="1:9">
      <c r="A74" s="306"/>
      <c r="B74" s="5"/>
      <c r="C74" s="157">
        <v>45597</v>
      </c>
      <c r="D74" s="158" t="s">
        <v>328</v>
      </c>
      <c r="E74" s="159" t="s">
        <v>26</v>
      </c>
      <c r="F74" s="160"/>
      <c r="G74" s="161"/>
      <c r="H74" s="1">
        <v>393</v>
      </c>
      <c r="I74" s="1" t="s">
        <v>276</v>
      </c>
    </row>
    <row r="75" spans="1:9">
      <c r="A75" s="306"/>
      <c r="B75" s="5"/>
      <c r="C75" s="157">
        <v>45606</v>
      </c>
      <c r="D75" s="158" t="s">
        <v>329</v>
      </c>
      <c r="E75" s="159" t="s">
        <v>26</v>
      </c>
      <c r="F75" s="160"/>
      <c r="G75" s="161"/>
      <c r="H75" s="1">
        <v>2123</v>
      </c>
      <c r="I75" s="1" t="s">
        <v>276</v>
      </c>
    </row>
    <row r="76" spans="1:9">
      <c r="A76" s="306"/>
      <c r="B76" s="5"/>
      <c r="C76" s="157">
        <v>45608</v>
      </c>
      <c r="D76" s="158" t="s">
        <v>330</v>
      </c>
      <c r="E76" s="159" t="s">
        <v>26</v>
      </c>
      <c r="F76" s="160"/>
      <c r="G76" s="161"/>
      <c r="H76" s="1">
        <v>280</v>
      </c>
      <c r="I76" s="1" t="s">
        <v>276</v>
      </c>
    </row>
    <row r="77" spans="1:9">
      <c r="A77" s="306"/>
      <c r="B77" s="5"/>
      <c r="C77" s="157">
        <v>45622</v>
      </c>
      <c r="D77" s="158" t="s">
        <v>331</v>
      </c>
      <c r="E77" s="159" t="s">
        <v>26</v>
      </c>
      <c r="F77" s="160"/>
      <c r="G77" s="161"/>
      <c r="H77" s="1">
        <v>1310</v>
      </c>
      <c r="I77" s="1" t="s">
        <v>276</v>
      </c>
    </row>
    <row r="78" spans="1:9">
      <c r="A78" s="306"/>
      <c r="B78" s="5"/>
      <c r="C78" s="157">
        <v>45624</v>
      </c>
      <c r="D78" s="158" t="s">
        <v>332</v>
      </c>
      <c r="E78" s="159" t="s">
        <v>26</v>
      </c>
      <c r="F78" s="160"/>
      <c r="G78" s="161"/>
      <c r="H78" s="1">
        <v>510</v>
      </c>
      <c r="I78" s="1" t="s">
        <v>276</v>
      </c>
    </row>
    <row r="79" spans="1:9">
      <c r="A79" s="306"/>
      <c r="B79" s="5" t="s">
        <v>27</v>
      </c>
      <c r="C79" s="157">
        <v>45597</v>
      </c>
      <c r="D79" s="158" t="s">
        <v>333</v>
      </c>
      <c r="E79" s="159" t="s">
        <v>27</v>
      </c>
      <c r="F79" s="160"/>
      <c r="G79" s="161"/>
      <c r="H79" s="1">
        <v>286</v>
      </c>
      <c r="I79" s="1" t="s">
        <v>276</v>
      </c>
    </row>
    <row r="80" spans="1:9">
      <c r="A80" s="306"/>
      <c r="B80" s="5"/>
      <c r="C80" s="157">
        <v>45597</v>
      </c>
      <c r="D80" s="158" t="s">
        <v>334</v>
      </c>
      <c r="E80" s="159" t="s">
        <v>27</v>
      </c>
      <c r="F80" s="160"/>
      <c r="G80" s="161"/>
      <c r="H80" s="1">
        <v>20</v>
      </c>
      <c r="I80" s="1" t="s">
        <v>276</v>
      </c>
    </row>
    <row r="81" spans="1:9">
      <c r="A81" s="306"/>
      <c r="B81" s="5"/>
      <c r="C81" s="157">
        <v>45598</v>
      </c>
      <c r="D81" s="158" t="s">
        <v>335</v>
      </c>
      <c r="E81" s="159" t="s">
        <v>27</v>
      </c>
      <c r="F81" s="160"/>
      <c r="G81" s="161"/>
      <c r="H81" s="1">
        <v>78</v>
      </c>
      <c r="I81" s="1" t="s">
        <v>276</v>
      </c>
    </row>
    <row r="82" spans="1:9">
      <c r="A82" s="306"/>
      <c r="B82" s="5"/>
      <c r="C82" s="155">
        <v>45598</v>
      </c>
      <c r="D82" s="1" t="s">
        <v>336</v>
      </c>
      <c r="E82" s="1" t="s">
        <v>27</v>
      </c>
      <c r="F82" s="156"/>
      <c r="G82" s="1"/>
      <c r="H82" s="1">
        <v>55</v>
      </c>
      <c r="I82" s="1" t="s">
        <v>276</v>
      </c>
    </row>
    <row r="83" spans="1:9">
      <c r="A83" s="306"/>
      <c r="B83" s="5"/>
      <c r="C83" s="155">
        <v>45599</v>
      </c>
      <c r="D83" s="1" t="s">
        <v>337</v>
      </c>
      <c r="E83" s="1" t="s">
        <v>27</v>
      </c>
      <c r="F83" s="156"/>
      <c r="G83" s="1"/>
      <c r="H83" s="1">
        <v>55</v>
      </c>
      <c r="I83" s="1" t="s">
        <v>276</v>
      </c>
    </row>
    <row r="84" spans="1:9">
      <c r="A84" s="306"/>
      <c r="B84" s="5"/>
      <c r="C84" s="155">
        <v>45601</v>
      </c>
      <c r="D84" s="1" t="s">
        <v>338</v>
      </c>
      <c r="E84" s="1" t="s">
        <v>27</v>
      </c>
      <c r="F84" s="156"/>
      <c r="G84" s="1"/>
      <c r="H84" s="1">
        <v>135</v>
      </c>
      <c r="I84" s="1" t="s">
        <v>276</v>
      </c>
    </row>
    <row r="85" spans="1:9">
      <c r="A85" s="306"/>
      <c r="B85" s="5"/>
      <c r="C85" s="155">
        <v>45601</v>
      </c>
      <c r="D85" s="1" t="s">
        <v>339</v>
      </c>
      <c r="E85" s="1" t="s">
        <v>27</v>
      </c>
      <c r="F85" s="156"/>
      <c r="G85" s="1"/>
      <c r="H85" s="1">
        <v>65</v>
      </c>
      <c r="I85" s="1" t="s">
        <v>276</v>
      </c>
    </row>
    <row r="86" spans="1:9">
      <c r="A86" s="306"/>
      <c r="B86" s="5"/>
      <c r="C86" s="155">
        <v>45601</v>
      </c>
      <c r="D86" s="1" t="s">
        <v>340</v>
      </c>
      <c r="E86" s="1" t="s">
        <v>27</v>
      </c>
      <c r="F86" s="156"/>
      <c r="G86" s="1"/>
      <c r="H86" s="1">
        <v>75</v>
      </c>
      <c r="I86" s="1" t="s">
        <v>276</v>
      </c>
    </row>
    <row r="87" spans="1:9">
      <c r="A87" s="306"/>
      <c r="B87" s="5"/>
      <c r="C87" s="155">
        <v>45605</v>
      </c>
      <c r="D87" s="1" t="s">
        <v>341</v>
      </c>
      <c r="E87" s="1" t="s">
        <v>27</v>
      </c>
      <c r="F87" s="156"/>
      <c r="G87" s="1"/>
      <c r="H87" s="1">
        <v>50</v>
      </c>
      <c r="I87" s="1" t="s">
        <v>276</v>
      </c>
    </row>
    <row r="88" spans="1:9">
      <c r="A88" s="306"/>
      <c r="B88" s="5"/>
      <c r="C88" s="155">
        <v>45621</v>
      </c>
      <c r="D88" s="1" t="s">
        <v>342</v>
      </c>
      <c r="E88" s="1" t="s">
        <v>27</v>
      </c>
      <c r="F88" s="156"/>
      <c r="G88" s="1"/>
      <c r="H88" s="1">
        <v>200</v>
      </c>
      <c r="I88" s="1" t="s">
        <v>276</v>
      </c>
    </row>
    <row r="89" spans="1:9">
      <c r="A89" s="306"/>
      <c r="B89" s="5"/>
      <c r="C89" s="157">
        <v>45624</v>
      </c>
      <c r="D89" s="158" t="s">
        <v>343</v>
      </c>
      <c r="E89" s="159" t="s">
        <v>27</v>
      </c>
      <c r="F89" s="162"/>
      <c r="G89" s="161"/>
      <c r="H89" s="1">
        <v>528</v>
      </c>
      <c r="I89" s="1" t="s">
        <v>276</v>
      </c>
    </row>
    <row r="90" spans="1:9">
      <c r="A90" s="306"/>
      <c r="B90" s="5"/>
      <c r="C90" s="157">
        <v>45611</v>
      </c>
      <c r="D90" s="158" t="s">
        <v>344</v>
      </c>
      <c r="E90" s="159" t="s">
        <v>27</v>
      </c>
      <c r="F90" s="162"/>
      <c r="G90" s="161"/>
      <c r="H90" s="1">
        <v>260</v>
      </c>
      <c r="I90" s="1" t="s">
        <v>276</v>
      </c>
    </row>
    <row r="91" spans="1:9">
      <c r="A91" s="306"/>
      <c r="B91" s="5" t="s">
        <v>28</v>
      </c>
      <c r="C91" s="157">
        <v>45597</v>
      </c>
      <c r="D91" s="158" t="s">
        <v>345</v>
      </c>
      <c r="E91" s="159" t="s">
        <v>28</v>
      </c>
      <c r="F91" s="162"/>
      <c r="G91" s="161"/>
      <c r="H91" s="1">
        <v>215</v>
      </c>
      <c r="I91" s="1" t="s">
        <v>276</v>
      </c>
    </row>
    <row r="92" spans="1:9">
      <c r="A92" s="306"/>
      <c r="B92" s="5"/>
      <c r="C92" s="155">
        <v>45598</v>
      </c>
      <c r="D92" s="1" t="s">
        <v>346</v>
      </c>
      <c r="E92" s="1" t="s">
        <v>28</v>
      </c>
      <c r="F92" s="156"/>
      <c r="G92" s="1"/>
      <c r="H92" s="1">
        <v>240</v>
      </c>
      <c r="I92" s="1" t="s">
        <v>276</v>
      </c>
    </row>
    <row r="93" spans="1:9">
      <c r="A93" s="306"/>
      <c r="B93" s="5" t="s">
        <v>349</v>
      </c>
      <c r="C93" s="155">
        <v>45600</v>
      </c>
      <c r="D93" s="1" t="s">
        <v>350</v>
      </c>
      <c r="E93" s="1" t="s">
        <v>349</v>
      </c>
      <c r="F93" s="156"/>
      <c r="G93" s="1"/>
      <c r="H93" s="1">
        <v>729</v>
      </c>
      <c r="I93" s="1" t="s">
        <v>276</v>
      </c>
    </row>
    <row r="94" spans="1:9">
      <c r="A94" s="306"/>
      <c r="B94" s="5" t="s">
        <v>351</v>
      </c>
      <c r="C94" s="155">
        <v>45603</v>
      </c>
      <c r="D94" s="1" t="s">
        <v>352</v>
      </c>
      <c r="E94" s="1" t="s">
        <v>351</v>
      </c>
      <c r="F94" s="156"/>
      <c r="G94" s="1"/>
      <c r="H94" s="1">
        <v>80</v>
      </c>
      <c r="I94" s="1" t="s">
        <v>276</v>
      </c>
    </row>
    <row r="95" spans="1:9">
      <c r="A95" s="306"/>
      <c r="B95" s="5" t="s">
        <v>29</v>
      </c>
      <c r="C95" s="155">
        <v>45603</v>
      </c>
      <c r="D95" s="1" t="s">
        <v>353</v>
      </c>
      <c r="E95" s="1" t="s">
        <v>29</v>
      </c>
      <c r="F95" s="156"/>
      <c r="G95" s="1"/>
      <c r="H95" s="1">
        <v>51</v>
      </c>
      <c r="I95" s="1" t="s">
        <v>276</v>
      </c>
    </row>
    <row r="96" spans="1:9">
      <c r="A96" s="306"/>
      <c r="B96" s="5"/>
      <c r="C96" s="155">
        <v>45611</v>
      </c>
      <c r="D96" s="1" t="s">
        <v>354</v>
      </c>
      <c r="E96" s="1" t="s">
        <v>29</v>
      </c>
      <c r="F96" s="156"/>
      <c r="G96" s="1"/>
      <c r="H96" s="1">
        <v>94</v>
      </c>
      <c r="I96" s="1" t="s">
        <v>276</v>
      </c>
    </row>
    <row r="97" spans="1:9">
      <c r="A97" s="306"/>
      <c r="B97" s="5"/>
      <c r="C97" s="155">
        <v>45621</v>
      </c>
      <c r="D97" s="1" t="s">
        <v>355</v>
      </c>
      <c r="E97" s="1" t="s">
        <v>29</v>
      </c>
      <c r="F97" s="156"/>
      <c r="G97" s="1"/>
      <c r="H97" s="1">
        <v>272</v>
      </c>
      <c r="I97" s="1" t="s">
        <v>276</v>
      </c>
    </row>
    <row r="98" spans="1:9">
      <c r="A98" s="306"/>
      <c r="B98" s="5"/>
      <c r="C98" s="155">
        <v>45624</v>
      </c>
      <c r="D98" s="1" t="s">
        <v>356</v>
      </c>
      <c r="E98" s="1" t="s">
        <v>29</v>
      </c>
      <c r="F98" s="156"/>
      <c r="G98" s="1"/>
      <c r="H98" s="1">
        <v>132</v>
      </c>
      <c r="I98" s="1" t="s">
        <v>276</v>
      </c>
    </row>
    <row r="99" spans="1:9">
      <c r="A99" s="306"/>
      <c r="B99" s="5" t="s">
        <v>357</v>
      </c>
      <c r="C99" s="155">
        <v>45608</v>
      </c>
      <c r="D99" s="1" t="s">
        <v>358</v>
      </c>
      <c r="E99" s="1" t="s">
        <v>357</v>
      </c>
      <c r="F99" s="156"/>
      <c r="G99" s="1"/>
      <c r="H99" s="1">
        <v>423</v>
      </c>
      <c r="I99" s="1" t="s">
        <v>276</v>
      </c>
    </row>
    <row r="100" spans="1:9">
      <c r="A100" s="306"/>
      <c r="B100" s="5" t="s">
        <v>359</v>
      </c>
      <c r="C100" s="155">
        <v>45608</v>
      </c>
      <c r="D100" s="1" t="s">
        <v>360</v>
      </c>
      <c r="E100" s="1" t="s">
        <v>359</v>
      </c>
      <c r="F100" s="156"/>
      <c r="G100" s="1"/>
      <c r="H100" s="1">
        <v>560</v>
      </c>
      <c r="I100" s="1" t="s">
        <v>276</v>
      </c>
    </row>
    <row r="101" spans="1:9">
      <c r="A101" s="306"/>
      <c r="B101" s="5"/>
      <c r="C101" s="155">
        <v>45608</v>
      </c>
      <c r="D101" s="1" t="s">
        <v>361</v>
      </c>
      <c r="E101" s="1" t="s">
        <v>362</v>
      </c>
      <c r="F101" s="156"/>
      <c r="G101" s="1"/>
      <c r="H101" s="1">
        <v>150</v>
      </c>
      <c r="I101" s="1" t="s">
        <v>276</v>
      </c>
    </row>
    <row r="102" spans="1:9">
      <c r="A102" s="306"/>
      <c r="B102" s="5" t="s">
        <v>363</v>
      </c>
      <c r="C102" s="155">
        <v>45609</v>
      </c>
      <c r="D102" s="1" t="s">
        <v>364</v>
      </c>
      <c r="E102" s="1" t="s">
        <v>363</v>
      </c>
      <c r="F102" s="163"/>
      <c r="G102" s="1"/>
      <c r="H102" s="1">
        <v>274</v>
      </c>
      <c r="I102" s="1" t="s">
        <v>276</v>
      </c>
    </row>
    <row r="103" spans="1:9">
      <c r="A103" s="306"/>
      <c r="B103" s="5" t="s">
        <v>365</v>
      </c>
      <c r="C103" s="155">
        <v>45622</v>
      </c>
      <c r="D103" s="158" t="s">
        <v>366</v>
      </c>
      <c r="E103" s="159" t="s">
        <v>365</v>
      </c>
      <c r="F103" s="162"/>
      <c r="G103" s="161"/>
      <c r="H103" s="1">
        <v>265</v>
      </c>
      <c r="I103" s="1" t="s">
        <v>276</v>
      </c>
    </row>
    <row r="104" spans="1:9">
      <c r="A104" s="100"/>
      <c r="B104" s="168" t="s">
        <v>369</v>
      </c>
      <c r="C104" s="169">
        <v>45609</v>
      </c>
      <c r="D104" s="170"/>
      <c r="E104" s="171" t="s">
        <v>370</v>
      </c>
      <c r="F104" s="172"/>
      <c r="G104" s="171"/>
      <c r="H104" s="268">
        <v>331</v>
      </c>
      <c r="I104" s="171" t="s">
        <v>280</v>
      </c>
    </row>
    <row r="105" spans="1:9">
      <c r="A105" s="100"/>
      <c r="B105" s="340" t="s">
        <v>365</v>
      </c>
      <c r="C105" s="169">
        <v>45608</v>
      </c>
      <c r="D105" s="170"/>
      <c r="E105" s="341" t="s">
        <v>365</v>
      </c>
      <c r="F105" s="172"/>
      <c r="G105" s="171"/>
      <c r="H105" s="268">
        <v>84</v>
      </c>
      <c r="I105" s="171" t="s">
        <v>280</v>
      </c>
    </row>
    <row r="106" spans="1:9">
      <c r="A106" s="100"/>
      <c r="B106" s="340"/>
      <c r="C106" s="169">
        <v>45609</v>
      </c>
      <c r="D106" s="170"/>
      <c r="E106" s="341"/>
      <c r="F106" s="172"/>
      <c r="G106" s="171"/>
      <c r="H106" s="268">
        <v>649</v>
      </c>
      <c r="I106" s="171" t="s">
        <v>280</v>
      </c>
    </row>
    <row r="107" spans="1:9">
      <c r="A107" s="100"/>
      <c r="B107" s="340"/>
      <c r="C107" s="169">
        <v>45609</v>
      </c>
      <c r="D107" s="170"/>
      <c r="E107" s="341"/>
      <c r="F107" s="172"/>
      <c r="G107" s="171"/>
      <c r="H107" s="268">
        <v>2394</v>
      </c>
      <c r="I107" s="171" t="s">
        <v>280</v>
      </c>
    </row>
    <row r="108" spans="1:9">
      <c r="A108" s="100"/>
      <c r="B108" s="340"/>
      <c r="C108" s="169">
        <v>45609</v>
      </c>
      <c r="D108" s="170"/>
      <c r="E108" s="341"/>
      <c r="F108" s="172"/>
      <c r="G108" s="171"/>
      <c r="H108" s="268">
        <v>41</v>
      </c>
      <c r="I108" s="171" t="s">
        <v>280</v>
      </c>
    </row>
    <row r="109" spans="1:9">
      <c r="A109" s="100"/>
      <c r="B109" s="340"/>
      <c r="C109" s="169">
        <v>45610</v>
      </c>
      <c r="D109" s="170"/>
      <c r="E109" s="341"/>
      <c r="F109" s="172"/>
      <c r="G109" s="171"/>
      <c r="H109" s="269">
        <v>45</v>
      </c>
      <c r="I109" s="171" t="s">
        <v>280</v>
      </c>
    </row>
    <row r="110" spans="1:9">
      <c r="A110" s="100"/>
      <c r="B110" s="340"/>
      <c r="C110" s="169">
        <v>45610</v>
      </c>
      <c r="D110" s="170"/>
      <c r="E110" s="341"/>
      <c r="F110" s="172"/>
      <c r="G110" s="171"/>
      <c r="H110" s="269">
        <v>25</v>
      </c>
      <c r="I110" s="171" t="s">
        <v>280</v>
      </c>
    </row>
    <row r="111" spans="1:9">
      <c r="A111" s="100"/>
      <c r="B111" s="340"/>
      <c r="C111" s="169">
        <v>45610</v>
      </c>
      <c r="D111" s="170"/>
      <c r="E111" s="341"/>
      <c r="F111" s="172"/>
      <c r="G111" s="171"/>
      <c r="H111" s="269">
        <v>60</v>
      </c>
      <c r="I111" s="171" t="s">
        <v>280</v>
      </c>
    </row>
    <row r="112" spans="1:9">
      <c r="A112" s="100"/>
      <c r="B112" s="340"/>
      <c r="C112" s="169">
        <v>45610</v>
      </c>
      <c r="D112" s="170"/>
      <c r="E112" s="341"/>
      <c r="F112" s="172"/>
      <c r="G112" s="171"/>
      <c r="H112" s="269">
        <v>15</v>
      </c>
      <c r="I112" s="171" t="s">
        <v>280</v>
      </c>
    </row>
    <row r="113" spans="1:9">
      <c r="A113" s="100"/>
      <c r="B113" s="340"/>
      <c r="C113" s="169">
        <v>45610</v>
      </c>
      <c r="D113" s="170"/>
      <c r="E113" s="341"/>
      <c r="F113" s="172"/>
      <c r="G113" s="171"/>
      <c r="H113" s="269">
        <v>45</v>
      </c>
      <c r="I113" s="171" t="s">
        <v>280</v>
      </c>
    </row>
    <row r="114" spans="1:9">
      <c r="A114" s="100"/>
      <c r="B114" s="340"/>
      <c r="C114" s="169">
        <v>45610</v>
      </c>
      <c r="D114" s="170"/>
      <c r="E114" s="341"/>
      <c r="F114" s="172"/>
      <c r="G114" s="171"/>
      <c r="H114" s="269">
        <v>45</v>
      </c>
      <c r="I114" s="171" t="s">
        <v>280</v>
      </c>
    </row>
    <row r="115" spans="1:9">
      <c r="A115" s="100"/>
      <c r="B115" s="340"/>
      <c r="C115" s="169">
        <v>45610</v>
      </c>
      <c r="D115" s="170"/>
      <c r="E115" s="341"/>
      <c r="F115" s="172"/>
      <c r="G115" s="171"/>
      <c r="H115" s="268">
        <v>240</v>
      </c>
      <c r="I115" s="171" t="s">
        <v>280</v>
      </c>
    </row>
    <row r="116" spans="1:9">
      <c r="A116" s="100"/>
      <c r="B116" s="173" t="s">
        <v>371</v>
      </c>
      <c r="C116" s="169">
        <v>45608</v>
      </c>
      <c r="D116" s="170"/>
      <c r="E116" s="173" t="s">
        <v>371</v>
      </c>
      <c r="F116" s="172"/>
      <c r="G116" s="171"/>
      <c r="H116" s="269">
        <v>45</v>
      </c>
      <c r="I116" s="171" t="s">
        <v>280</v>
      </c>
    </row>
    <row r="117" spans="1:9">
      <c r="A117" s="100"/>
      <c r="B117" s="173"/>
      <c r="C117" s="174">
        <v>45608</v>
      </c>
      <c r="D117" s="170"/>
      <c r="E117" s="173" t="s">
        <v>371</v>
      </c>
      <c r="F117" s="172"/>
      <c r="G117" s="171"/>
      <c r="H117" s="268">
        <v>40</v>
      </c>
      <c r="I117" s="171" t="s">
        <v>280</v>
      </c>
    </row>
    <row r="118" spans="1:9">
      <c r="A118" s="100"/>
      <c r="B118" s="173"/>
      <c r="C118" s="174">
        <v>45609</v>
      </c>
      <c r="D118" s="170"/>
      <c r="E118" s="173" t="s">
        <v>371</v>
      </c>
      <c r="F118" s="172"/>
      <c r="G118" s="171"/>
      <c r="H118" s="270">
        <v>42</v>
      </c>
      <c r="I118" s="171" t="s">
        <v>280</v>
      </c>
    </row>
    <row r="119" spans="1:9">
      <c r="A119" s="100"/>
      <c r="B119" s="173"/>
      <c r="C119" s="174">
        <v>45609</v>
      </c>
      <c r="D119" s="170"/>
      <c r="E119" s="173" t="s">
        <v>371</v>
      </c>
      <c r="F119" s="172"/>
      <c r="G119" s="171"/>
      <c r="H119" s="270">
        <v>75</v>
      </c>
      <c r="I119" s="171" t="s">
        <v>280</v>
      </c>
    </row>
    <row r="120" spans="1:9">
      <c r="A120" s="100"/>
      <c r="B120" s="173"/>
      <c r="C120" s="174">
        <v>45610</v>
      </c>
      <c r="D120" s="170"/>
      <c r="E120" s="173" t="s">
        <v>371</v>
      </c>
      <c r="F120" s="172"/>
      <c r="G120" s="171"/>
      <c r="H120" s="270">
        <v>328</v>
      </c>
      <c r="I120" s="171" t="s">
        <v>280</v>
      </c>
    </row>
    <row r="121" spans="1:9">
      <c r="A121" s="100"/>
      <c r="B121" s="173"/>
      <c r="C121" s="174">
        <v>45610</v>
      </c>
      <c r="D121" s="170"/>
      <c r="E121" s="173" t="s">
        <v>371</v>
      </c>
      <c r="F121" s="172"/>
      <c r="G121" s="171"/>
      <c r="H121" s="270">
        <v>355</v>
      </c>
      <c r="I121" s="171" t="s">
        <v>280</v>
      </c>
    </row>
    <row r="122" spans="1:9">
      <c r="A122" s="100"/>
      <c r="B122" s="173"/>
      <c r="C122" s="169">
        <v>45611</v>
      </c>
      <c r="D122" s="170"/>
      <c r="E122" s="173" t="s">
        <v>371</v>
      </c>
      <c r="F122" s="172"/>
      <c r="G122" s="171"/>
      <c r="H122" s="270">
        <v>63</v>
      </c>
      <c r="I122" s="171" t="s">
        <v>280</v>
      </c>
    </row>
    <row r="123" spans="1:9">
      <c r="A123" s="100"/>
      <c r="B123" s="173"/>
      <c r="C123" s="169">
        <v>45611</v>
      </c>
      <c r="D123" s="170"/>
      <c r="E123" s="173" t="s">
        <v>371</v>
      </c>
      <c r="F123" s="172"/>
      <c r="G123" s="171"/>
      <c r="H123" s="270">
        <v>50</v>
      </c>
      <c r="I123" s="171" t="s">
        <v>280</v>
      </c>
    </row>
    <row r="124" spans="1:9">
      <c r="A124" s="175"/>
      <c r="B124" s="109"/>
      <c r="C124" s="143">
        <v>45611</v>
      </c>
      <c r="D124" s="131"/>
      <c r="E124" s="272" t="s">
        <v>371</v>
      </c>
      <c r="F124" s="176"/>
      <c r="G124" s="177"/>
      <c r="H124" s="271">
        <v>120</v>
      </c>
      <c r="I124" s="112" t="s">
        <v>280</v>
      </c>
    </row>
    <row r="125" spans="1:9">
      <c r="A125" s="178"/>
      <c r="B125" s="3"/>
      <c r="C125" s="179"/>
      <c r="D125" s="180"/>
      <c r="E125" s="181"/>
      <c r="F125" s="182"/>
      <c r="G125" s="183"/>
      <c r="H125" s="184"/>
      <c r="I125" s="3"/>
    </row>
    <row r="126" spans="1:9">
      <c r="A126" s="308" t="s">
        <v>30</v>
      </c>
      <c r="B126" s="185"/>
      <c r="C126" s="169">
        <v>45610</v>
      </c>
      <c r="D126" s="170"/>
      <c r="E126" s="170" t="s">
        <v>100</v>
      </c>
      <c r="F126" s="170"/>
      <c r="G126" s="186"/>
      <c r="H126" s="187">
        <v>1500</v>
      </c>
      <c r="I126" s="171" t="s">
        <v>372</v>
      </c>
    </row>
    <row r="127" spans="1:9">
      <c r="A127" s="309"/>
      <c r="B127" s="5" t="s">
        <v>373</v>
      </c>
      <c r="C127" s="6">
        <v>45621</v>
      </c>
      <c r="D127" s="7" t="s">
        <v>374</v>
      </c>
      <c r="E127" s="137" t="s">
        <v>373</v>
      </c>
      <c r="F127" s="139"/>
      <c r="G127" s="188"/>
      <c r="H127" s="1">
        <v>300</v>
      </c>
      <c r="I127" s="5" t="s">
        <v>276</v>
      </c>
    </row>
    <row r="128" spans="1:9">
      <c r="A128" s="309"/>
      <c r="B128" s="5" t="s">
        <v>375</v>
      </c>
      <c r="C128" s="6">
        <v>45612</v>
      </c>
      <c r="D128" s="7" t="s">
        <v>376</v>
      </c>
      <c r="E128" s="137" t="s">
        <v>375</v>
      </c>
      <c r="F128" s="139"/>
      <c r="G128" s="188"/>
      <c r="H128" s="1">
        <v>50</v>
      </c>
      <c r="I128" s="5" t="s">
        <v>377</v>
      </c>
    </row>
    <row r="129" spans="1:14">
      <c r="A129" s="309"/>
      <c r="B129" s="5" t="s">
        <v>378</v>
      </c>
      <c r="C129" s="6">
        <v>45610</v>
      </c>
      <c r="D129" s="7" t="s">
        <v>379</v>
      </c>
      <c r="E129" s="137" t="s">
        <v>380</v>
      </c>
      <c r="F129" s="139"/>
      <c r="G129" s="188"/>
      <c r="H129" s="1">
        <v>318</v>
      </c>
      <c r="I129" s="5" t="s">
        <v>377</v>
      </c>
    </row>
    <row r="130" spans="1:14">
      <c r="A130" s="101"/>
      <c r="B130" s="189" t="s">
        <v>381</v>
      </c>
      <c r="C130" s="155">
        <v>45612</v>
      </c>
      <c r="D130" s="5"/>
      <c r="E130" s="189" t="s">
        <v>381</v>
      </c>
      <c r="F130" s="190"/>
      <c r="G130" s="191"/>
      <c r="H130" s="192">
        <v>50</v>
      </c>
      <c r="I130" s="5" t="s">
        <v>382</v>
      </c>
    </row>
    <row r="131" spans="1:14">
      <c r="A131" s="101"/>
      <c r="B131" s="189"/>
      <c r="C131" s="155">
        <v>45621</v>
      </c>
      <c r="D131" s="5"/>
      <c r="E131" s="189" t="s">
        <v>381</v>
      </c>
      <c r="F131" s="190"/>
      <c r="G131" s="191"/>
      <c r="H131" s="192">
        <v>300</v>
      </c>
      <c r="I131" s="5" t="s">
        <v>382</v>
      </c>
      <c r="K131" s="250"/>
    </row>
    <row r="132" spans="1:14">
      <c r="A132" s="101"/>
      <c r="B132" s="5"/>
      <c r="C132" s="193">
        <v>45608</v>
      </c>
      <c r="D132" s="194" t="s">
        <v>31</v>
      </c>
      <c r="E132" s="195" t="s">
        <v>32</v>
      </c>
      <c r="H132" s="124">
        <v>5700</v>
      </c>
      <c r="I132" s="9" t="s">
        <v>230</v>
      </c>
    </row>
    <row r="133" spans="1:14">
      <c r="A133" s="121"/>
      <c r="B133" s="3"/>
      <c r="C133" s="4"/>
      <c r="D133" s="3"/>
      <c r="E133" s="196"/>
      <c r="F133" s="122"/>
      <c r="G133" s="123"/>
      <c r="H133" s="123"/>
      <c r="I133" s="3"/>
      <c r="N133" s="250"/>
    </row>
    <row r="134" spans="1:14">
      <c r="A134" s="342" t="s">
        <v>33</v>
      </c>
      <c r="B134" s="9"/>
      <c r="C134" s="28">
        <v>45610</v>
      </c>
      <c r="D134" s="9" t="s">
        <v>35</v>
      </c>
      <c r="E134" s="9" t="s">
        <v>34</v>
      </c>
      <c r="H134" s="124">
        <v>3698</v>
      </c>
      <c r="I134" s="9" t="s">
        <v>230</v>
      </c>
    </row>
    <row r="135" spans="1:14">
      <c r="A135" s="343"/>
      <c r="B135" s="5" t="s">
        <v>383</v>
      </c>
      <c r="C135" s="6">
        <v>45606</v>
      </c>
      <c r="D135" s="38" t="s">
        <v>384</v>
      </c>
      <c r="E135" s="5" t="s">
        <v>383</v>
      </c>
      <c r="F135" s="141"/>
      <c r="G135" s="1"/>
      <c r="H135" s="1">
        <v>108</v>
      </c>
      <c r="I135" s="5" t="s">
        <v>276</v>
      </c>
    </row>
    <row r="136" spans="1:14">
      <c r="A136" s="197"/>
      <c r="B136" s="8"/>
      <c r="C136" s="8"/>
      <c r="D136" s="8"/>
      <c r="E136" s="8"/>
      <c r="F136" s="8"/>
      <c r="G136" s="8"/>
      <c r="H136" s="3"/>
      <c r="I136" s="3"/>
    </row>
    <row r="137" spans="1:14">
      <c r="A137" s="344" t="s">
        <v>36</v>
      </c>
      <c r="B137" s="198"/>
      <c r="C137" s="199"/>
      <c r="D137" s="5"/>
      <c r="E137" s="5"/>
      <c r="F137" s="200"/>
      <c r="G137" s="201"/>
      <c r="H137" s="202"/>
      <c r="I137" s="5"/>
    </row>
    <row r="138" spans="1:14">
      <c r="A138" s="345"/>
      <c r="B138" s="203"/>
      <c r="C138" s="199"/>
      <c r="D138" s="5"/>
      <c r="E138" s="202"/>
      <c r="F138" s="200"/>
      <c r="G138" s="201"/>
      <c r="H138" s="202"/>
      <c r="I138" s="5"/>
    </row>
    <row r="139" spans="1:14">
      <c r="A139" s="345"/>
      <c r="B139" s="203"/>
      <c r="C139" s="199"/>
      <c r="D139" s="5"/>
      <c r="E139" s="202"/>
      <c r="F139" s="200"/>
      <c r="G139" s="201"/>
      <c r="H139" s="202"/>
      <c r="I139" s="5"/>
    </row>
    <row r="140" spans="1:14">
      <c r="A140" s="345"/>
      <c r="B140" s="203"/>
      <c r="C140" s="199"/>
      <c r="D140" s="5"/>
      <c r="E140" s="202"/>
      <c r="F140" s="200"/>
      <c r="G140" s="5"/>
      <c r="H140" s="202"/>
      <c r="I140" s="5"/>
    </row>
    <row r="141" spans="1:14">
      <c r="A141" s="345"/>
      <c r="B141" s="203"/>
      <c r="C141" s="199"/>
      <c r="D141" s="5"/>
      <c r="E141" s="202"/>
      <c r="F141" s="200"/>
      <c r="G141" s="5"/>
      <c r="H141" s="202"/>
      <c r="I141" s="204"/>
    </row>
    <row r="142" spans="1:14">
      <c r="A142" s="345"/>
      <c r="B142" s="203"/>
      <c r="C142" s="199"/>
      <c r="D142" s="5"/>
      <c r="E142" s="202"/>
      <c r="F142" s="200"/>
      <c r="G142" s="201"/>
      <c r="H142" s="202"/>
      <c r="I142" s="204"/>
    </row>
    <row r="143" spans="1:14">
      <c r="A143" s="346"/>
      <c r="B143" s="205"/>
      <c r="C143" s="298" t="s">
        <v>37</v>
      </c>
      <c r="D143" s="299"/>
      <c r="E143" s="299"/>
      <c r="F143" s="299"/>
      <c r="G143" s="300"/>
      <c r="H143" s="206">
        <f>SUM(H3:H135)</f>
        <v>120772</v>
      </c>
      <c r="I143" s="9" t="s">
        <v>38</v>
      </c>
      <c r="J143" s="26"/>
      <c r="M143" s="26"/>
    </row>
    <row r="144" spans="1:14">
      <c r="A144" s="347"/>
      <c r="B144" s="207"/>
      <c r="C144" s="298" t="s">
        <v>39</v>
      </c>
      <c r="D144" s="299"/>
      <c r="E144" s="299"/>
      <c r="F144" s="299"/>
      <c r="G144" s="300"/>
      <c r="H144" s="208">
        <f>H143</f>
        <v>120772</v>
      </c>
      <c r="I144" s="16"/>
      <c r="K144" s="26"/>
    </row>
    <row r="145" spans="1:9">
      <c r="A145" s="10" t="s">
        <v>40</v>
      </c>
      <c r="B145" s="11"/>
      <c r="C145" s="295"/>
      <c r="D145" s="296"/>
      <c r="E145" s="296"/>
      <c r="F145" s="296"/>
      <c r="G145" s="296"/>
      <c r="H145" s="297"/>
      <c r="I145" s="33"/>
    </row>
    <row r="146" spans="1:9">
      <c r="A146" s="10" t="s">
        <v>41</v>
      </c>
      <c r="B146" s="11"/>
      <c r="C146" s="295"/>
      <c r="D146" s="296"/>
      <c r="E146" s="296"/>
      <c r="F146" s="296"/>
      <c r="G146" s="296"/>
      <c r="H146" s="297"/>
      <c r="I146" s="5"/>
    </row>
  </sheetData>
  <mergeCells count="37">
    <mergeCell ref="B105:B115"/>
    <mergeCell ref="E105:E115"/>
    <mergeCell ref="C145:H145"/>
    <mergeCell ref="C146:H146"/>
    <mergeCell ref="A126:A129"/>
    <mergeCell ref="A134:A135"/>
    <mergeCell ref="A137:A142"/>
    <mergeCell ref="A143:A144"/>
    <mergeCell ref="C143:G143"/>
    <mergeCell ref="C144:G144"/>
    <mergeCell ref="S12:X12"/>
    <mergeCell ref="A1:H1"/>
    <mergeCell ref="A3:A4"/>
    <mergeCell ref="A16:A64"/>
    <mergeCell ref="A72:A103"/>
    <mergeCell ref="V15:W15"/>
    <mergeCell ref="S16:U16"/>
    <mergeCell ref="V16:W16"/>
    <mergeCell ref="S17:U17"/>
    <mergeCell ref="V17:W17"/>
    <mergeCell ref="S15:U15"/>
    <mergeCell ref="V18:W18"/>
    <mergeCell ref="S19:U19"/>
    <mergeCell ref="V19:W19"/>
    <mergeCell ref="S20:U20"/>
    <mergeCell ref="V20:W20"/>
    <mergeCell ref="S18:U18"/>
    <mergeCell ref="V21:W21"/>
    <mergeCell ref="R22:U22"/>
    <mergeCell ref="V22:W22"/>
    <mergeCell ref="R23:W23"/>
    <mergeCell ref="S21:U21"/>
    <mergeCell ref="R24:R27"/>
    <mergeCell ref="V24:W24"/>
    <mergeCell ref="V25:W25"/>
    <mergeCell ref="V26:W26"/>
    <mergeCell ref="V27:W27"/>
  </mergeCells>
  <conditionalFormatting sqref="D10:D14">
    <cfRule type="duplicateValues" dxfId="55" priority="5"/>
  </conditionalFormatting>
  <conditionalFormatting sqref="D16">
    <cfRule type="duplicateValues" dxfId="54" priority="4"/>
  </conditionalFormatting>
  <conditionalFormatting sqref="D21:D22">
    <cfRule type="duplicateValues" dxfId="53" priority="3"/>
  </conditionalFormatting>
  <conditionalFormatting sqref="D127:D129 D72:D103 D124:D125 H117:H123 H104:H115 D133 H130:H131 C126 D3:D9 D17:D20 D15 D23:D69 D135:D136">
    <cfRule type="duplicateValues" dxfId="52" priority="7"/>
  </conditionalFormatting>
  <conditionalFormatting sqref="D132">
    <cfRule type="duplicateValues" dxfId="51" priority="2"/>
  </conditionalFormatting>
  <conditionalFormatting sqref="D134">
    <cfRule type="duplicateValues" dxfId="50" priority="1"/>
  </conditionalFormatting>
  <conditionalFormatting sqref="H70:H71">
    <cfRule type="duplicateValues" dxfId="49" priority="6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2768-C624-4681-889B-4775966CCF64}">
  <dimension ref="A1:L176"/>
  <sheetViews>
    <sheetView topLeftCell="A133" zoomScale="70" zoomScaleNormal="70" workbookViewId="0">
      <selection activeCell="E151" sqref="E135:E151"/>
    </sheetView>
  </sheetViews>
  <sheetFormatPr defaultRowHeight="19"/>
  <cols>
    <col min="2" max="2" width="16.33203125" bestFit="1" customWidth="1"/>
    <col min="3" max="3" width="11.5" bestFit="1" customWidth="1"/>
    <col min="4" max="4" width="8.08203125" bestFit="1" customWidth="1"/>
    <col min="5" max="5" width="26" customWidth="1"/>
    <col min="6" max="6" width="11.75" bestFit="1" customWidth="1"/>
    <col min="7" max="7" width="34.1640625" bestFit="1" customWidth="1"/>
    <col min="8" max="8" width="9.75" bestFit="1" customWidth="1"/>
    <col min="9" max="9" width="18.1640625" customWidth="1"/>
    <col min="10" max="12" width="10.75" bestFit="1" customWidth="1"/>
  </cols>
  <sheetData>
    <row r="1" spans="1:9">
      <c r="A1" s="301"/>
      <c r="B1" s="301"/>
      <c r="C1" s="301"/>
      <c r="D1" s="301"/>
      <c r="E1" s="301"/>
      <c r="F1" s="301"/>
      <c r="G1" s="301"/>
    </row>
    <row r="2" spans="1:9">
      <c r="A2" s="301" t="s">
        <v>271</v>
      </c>
      <c r="B2" s="301"/>
      <c r="C2" s="301"/>
      <c r="D2" s="301"/>
      <c r="E2" s="301"/>
      <c r="F2" s="301"/>
      <c r="G2" s="301"/>
    </row>
    <row r="3" spans="1:9">
      <c r="A3" s="13" t="s">
        <v>1</v>
      </c>
      <c r="B3" s="13"/>
      <c r="C3" s="13" t="s">
        <v>2</v>
      </c>
      <c r="D3" s="13" t="s">
        <v>3</v>
      </c>
      <c r="E3" s="13" t="s">
        <v>4</v>
      </c>
      <c r="F3" s="20" t="s">
        <v>109</v>
      </c>
      <c r="G3" s="13" t="s">
        <v>5</v>
      </c>
    </row>
    <row r="4" spans="1:9" ht="19.5">
      <c r="A4" s="24" t="s">
        <v>6</v>
      </c>
      <c r="B4" s="9" t="s">
        <v>231</v>
      </c>
      <c r="C4" s="209">
        <v>45630</v>
      </c>
      <c r="D4" s="42" t="s">
        <v>234</v>
      </c>
      <c r="E4" s="42" t="s">
        <v>231</v>
      </c>
      <c r="F4" s="210">
        <v>45000</v>
      </c>
      <c r="G4" s="9" t="s">
        <v>232</v>
      </c>
    </row>
    <row r="5" spans="1:9" ht="20.5">
      <c r="A5" s="24"/>
      <c r="B5" s="5" t="s">
        <v>385</v>
      </c>
      <c r="C5" s="69">
        <v>45638</v>
      </c>
      <c r="D5" s="38" t="s">
        <v>386</v>
      </c>
      <c r="E5" s="38" t="s">
        <v>385</v>
      </c>
      <c r="F5" s="211">
        <v>1000</v>
      </c>
      <c r="G5" s="5" t="s">
        <v>387</v>
      </c>
    </row>
    <row r="6" spans="1:9" ht="20.5">
      <c r="A6" s="24"/>
      <c r="B6" s="5" t="s">
        <v>388</v>
      </c>
      <c r="C6" s="69">
        <v>45644</v>
      </c>
      <c r="D6" s="38" t="s">
        <v>389</v>
      </c>
      <c r="E6" s="38" t="s">
        <v>388</v>
      </c>
      <c r="F6" s="211">
        <v>600</v>
      </c>
      <c r="G6" s="5" t="s">
        <v>387</v>
      </c>
    </row>
    <row r="7" spans="1:9" ht="20.5">
      <c r="A7" s="24"/>
      <c r="B7" s="5" t="s">
        <v>390</v>
      </c>
      <c r="C7" s="69">
        <v>45644</v>
      </c>
      <c r="D7" s="38" t="s">
        <v>391</v>
      </c>
      <c r="E7" s="38" t="s">
        <v>390</v>
      </c>
      <c r="F7" s="211">
        <v>1000</v>
      </c>
      <c r="G7" s="5" t="s">
        <v>387</v>
      </c>
    </row>
    <row r="8" spans="1:9">
      <c r="A8" s="24"/>
      <c r="B8" s="5" t="s">
        <v>511</v>
      </c>
      <c r="C8" s="6">
        <v>45655</v>
      </c>
      <c r="D8" s="38" t="s">
        <v>512</v>
      </c>
      <c r="E8" s="5" t="s">
        <v>511</v>
      </c>
      <c r="F8" s="211">
        <v>110</v>
      </c>
      <c r="G8" s="5" t="s">
        <v>488</v>
      </c>
    </row>
    <row r="9" spans="1:9">
      <c r="A9" s="24"/>
      <c r="B9" s="5"/>
      <c r="C9" s="6">
        <v>45653</v>
      </c>
      <c r="D9" s="38" t="s">
        <v>513</v>
      </c>
      <c r="E9" s="5" t="s">
        <v>511</v>
      </c>
      <c r="F9" s="211">
        <v>120</v>
      </c>
      <c r="G9" s="5" t="s">
        <v>387</v>
      </c>
      <c r="I9" s="26"/>
    </row>
    <row r="10" spans="1:9">
      <c r="A10" s="24"/>
      <c r="B10" s="194" t="s">
        <v>564</v>
      </c>
      <c r="C10" s="256">
        <v>45646</v>
      </c>
      <c r="D10" s="86"/>
      <c r="E10" s="194" t="s">
        <v>564</v>
      </c>
      <c r="F10" s="263">
        <v>1920</v>
      </c>
      <c r="G10" s="194"/>
    </row>
    <row r="11" spans="1:9">
      <c r="A11" s="24"/>
      <c r="B11" s="30"/>
      <c r="C11" s="256">
        <v>45646</v>
      </c>
      <c r="D11" s="30"/>
      <c r="E11" s="273" t="s">
        <v>562</v>
      </c>
      <c r="F11" s="264">
        <v>41.63</v>
      </c>
      <c r="G11" s="194"/>
    </row>
    <row r="12" spans="1:9" ht="19.5">
      <c r="A12" s="24"/>
      <c r="B12" s="9" t="s">
        <v>392</v>
      </c>
      <c r="C12" s="209">
        <v>45653</v>
      </c>
      <c r="D12" s="42" t="s">
        <v>393</v>
      </c>
      <c r="E12" s="42" t="s">
        <v>392</v>
      </c>
      <c r="F12" s="210">
        <v>1600</v>
      </c>
      <c r="G12" s="9" t="s">
        <v>232</v>
      </c>
    </row>
    <row r="13" spans="1:9" ht="19.5">
      <c r="A13" s="24"/>
      <c r="B13" s="9" t="s">
        <v>394</v>
      </c>
      <c r="C13" s="209">
        <v>45653</v>
      </c>
      <c r="D13" s="42" t="s">
        <v>395</v>
      </c>
      <c r="E13" s="42" t="s">
        <v>394</v>
      </c>
      <c r="F13" s="210">
        <v>5500</v>
      </c>
      <c r="G13" s="9" t="s">
        <v>396</v>
      </c>
      <c r="H13" s="26"/>
    </row>
    <row r="14" spans="1:9">
      <c r="B14" s="286">
        <f>SUM(F15:F156)</f>
        <v>67168</v>
      </c>
      <c r="C14" s="287"/>
      <c r="D14" s="287"/>
      <c r="E14" s="287"/>
      <c r="F14" s="287"/>
      <c r="G14" s="287"/>
      <c r="H14" s="288"/>
    </row>
    <row r="15" spans="1:9">
      <c r="A15" s="54"/>
      <c r="B15" s="5" t="s">
        <v>20</v>
      </c>
      <c r="C15" s="212">
        <v>45628</v>
      </c>
      <c r="D15" s="7" t="s">
        <v>397</v>
      </c>
      <c r="E15" s="136" t="s">
        <v>20</v>
      </c>
      <c r="F15" s="136">
        <v>20</v>
      </c>
      <c r="G15" s="5" t="s">
        <v>387</v>
      </c>
    </row>
    <row r="16" spans="1:9">
      <c r="A16" s="325" t="s">
        <v>16</v>
      </c>
      <c r="B16" s="5"/>
      <c r="C16" s="6">
        <v>45637</v>
      </c>
      <c r="D16" s="38" t="s">
        <v>398</v>
      </c>
      <c r="E16" s="5" t="s">
        <v>20</v>
      </c>
      <c r="F16" s="5">
        <v>50</v>
      </c>
      <c r="G16" s="5" t="s">
        <v>387</v>
      </c>
    </row>
    <row r="17" spans="1:7">
      <c r="A17" s="325"/>
      <c r="B17" s="5"/>
      <c r="C17" s="6">
        <v>45638</v>
      </c>
      <c r="D17" s="38" t="s">
        <v>399</v>
      </c>
      <c r="E17" s="5" t="s">
        <v>20</v>
      </c>
      <c r="F17" s="5">
        <v>50</v>
      </c>
      <c r="G17" s="5" t="s">
        <v>387</v>
      </c>
    </row>
    <row r="18" spans="1:7">
      <c r="A18" s="325"/>
      <c r="B18" s="5"/>
      <c r="C18" s="6">
        <v>45643</v>
      </c>
      <c r="D18" s="38" t="s">
        <v>400</v>
      </c>
      <c r="E18" s="5" t="s">
        <v>20</v>
      </c>
      <c r="F18" s="5">
        <v>100</v>
      </c>
      <c r="G18" s="5" t="s">
        <v>387</v>
      </c>
    </row>
    <row r="19" spans="1:7">
      <c r="A19" s="325"/>
      <c r="B19" s="5"/>
      <c r="C19" s="6">
        <v>45644</v>
      </c>
      <c r="D19" s="38" t="s">
        <v>401</v>
      </c>
      <c r="E19" s="5" t="s">
        <v>20</v>
      </c>
      <c r="F19" s="5">
        <v>50</v>
      </c>
      <c r="G19" s="5" t="s">
        <v>387</v>
      </c>
    </row>
    <row r="20" spans="1:7">
      <c r="A20" s="325"/>
      <c r="B20" s="38"/>
      <c r="C20" s="6">
        <v>45652</v>
      </c>
      <c r="D20" s="38" t="s">
        <v>402</v>
      </c>
      <c r="E20" s="5" t="s">
        <v>20</v>
      </c>
      <c r="F20" s="5">
        <v>20</v>
      </c>
      <c r="G20" s="5" t="s">
        <v>387</v>
      </c>
    </row>
    <row r="21" spans="1:7">
      <c r="A21" s="325"/>
      <c r="B21" s="5" t="s">
        <v>21</v>
      </c>
      <c r="C21" s="6">
        <v>45629</v>
      </c>
      <c r="D21" s="38" t="s">
        <v>403</v>
      </c>
      <c r="E21" s="5" t="s">
        <v>21</v>
      </c>
      <c r="F21" s="5">
        <v>45</v>
      </c>
      <c r="G21" s="5" t="s">
        <v>387</v>
      </c>
    </row>
    <row r="22" spans="1:7">
      <c r="A22" s="325"/>
      <c r="B22" s="5"/>
      <c r="C22" s="6">
        <v>45629</v>
      </c>
      <c r="D22" s="38" t="s">
        <v>404</v>
      </c>
      <c r="E22" s="5" t="s">
        <v>21</v>
      </c>
      <c r="F22" s="5">
        <v>50</v>
      </c>
      <c r="G22" s="5" t="s">
        <v>387</v>
      </c>
    </row>
    <row r="23" spans="1:7">
      <c r="A23" s="325"/>
      <c r="B23" s="5"/>
      <c r="C23" s="6">
        <v>45629</v>
      </c>
      <c r="D23" s="38" t="s">
        <v>405</v>
      </c>
      <c r="E23" s="5" t="s">
        <v>21</v>
      </c>
      <c r="F23" s="5">
        <v>50</v>
      </c>
      <c r="G23" s="5" t="s">
        <v>387</v>
      </c>
    </row>
    <row r="24" spans="1:7">
      <c r="A24" s="325"/>
      <c r="B24" s="5"/>
      <c r="C24" s="6">
        <v>45629</v>
      </c>
      <c r="D24" s="38" t="s">
        <v>406</v>
      </c>
      <c r="E24" s="5" t="s">
        <v>21</v>
      </c>
      <c r="F24" s="5">
        <v>25</v>
      </c>
      <c r="G24" s="5" t="s">
        <v>387</v>
      </c>
    </row>
    <row r="25" spans="1:7">
      <c r="A25" s="325"/>
      <c r="B25" s="38"/>
      <c r="C25" s="6">
        <v>45629</v>
      </c>
      <c r="D25" s="38" t="s">
        <v>407</v>
      </c>
      <c r="E25" s="5" t="s">
        <v>21</v>
      </c>
      <c r="F25" s="5">
        <v>45</v>
      </c>
      <c r="G25" s="5" t="s">
        <v>387</v>
      </c>
    </row>
    <row r="26" spans="1:7">
      <c r="A26" s="325"/>
      <c r="B26" s="38"/>
      <c r="C26" s="6">
        <v>45629</v>
      </c>
      <c r="D26" s="38" t="s">
        <v>408</v>
      </c>
      <c r="E26" s="5" t="s">
        <v>21</v>
      </c>
      <c r="F26" s="5">
        <v>30</v>
      </c>
      <c r="G26" s="5" t="s">
        <v>387</v>
      </c>
    </row>
    <row r="27" spans="1:7">
      <c r="A27" s="325"/>
      <c r="B27" s="38"/>
      <c r="C27" s="6">
        <v>45629</v>
      </c>
      <c r="D27" s="38" t="s">
        <v>409</v>
      </c>
      <c r="E27" s="5" t="s">
        <v>21</v>
      </c>
      <c r="F27" s="5">
        <v>45</v>
      </c>
      <c r="G27" s="5" t="s">
        <v>387</v>
      </c>
    </row>
    <row r="28" spans="1:7">
      <c r="A28" s="325"/>
      <c r="B28" s="38"/>
      <c r="C28" s="6">
        <v>45636</v>
      </c>
      <c r="D28" s="38" t="s">
        <v>410</v>
      </c>
      <c r="E28" s="5" t="s">
        <v>21</v>
      </c>
      <c r="F28" s="5">
        <v>45</v>
      </c>
      <c r="G28" s="5" t="s">
        <v>387</v>
      </c>
    </row>
    <row r="29" spans="1:7">
      <c r="A29" s="325"/>
      <c r="B29" s="38"/>
      <c r="C29" s="6">
        <v>45636</v>
      </c>
      <c r="D29" s="38" t="s">
        <v>411</v>
      </c>
      <c r="E29" s="5" t="s">
        <v>21</v>
      </c>
      <c r="F29" s="5">
        <v>30</v>
      </c>
      <c r="G29" s="5" t="s">
        <v>387</v>
      </c>
    </row>
    <row r="30" spans="1:7">
      <c r="A30" s="325"/>
      <c r="B30" s="38"/>
      <c r="C30" s="6">
        <v>45639</v>
      </c>
      <c r="D30" s="38" t="s">
        <v>412</v>
      </c>
      <c r="E30" s="5" t="s">
        <v>21</v>
      </c>
      <c r="F30" s="5">
        <v>45</v>
      </c>
      <c r="G30" s="5" t="s">
        <v>387</v>
      </c>
    </row>
    <row r="31" spans="1:7">
      <c r="A31" s="325"/>
      <c r="B31" s="38"/>
      <c r="C31" s="6">
        <v>45639</v>
      </c>
      <c r="D31" s="38" t="s">
        <v>413</v>
      </c>
      <c r="E31" s="5" t="s">
        <v>21</v>
      </c>
      <c r="F31" s="5">
        <v>25</v>
      </c>
      <c r="G31" s="5" t="s">
        <v>387</v>
      </c>
    </row>
    <row r="32" spans="1:7">
      <c r="A32" s="325"/>
      <c r="B32" s="38"/>
      <c r="C32" s="6">
        <v>45640</v>
      </c>
      <c r="D32" s="38" t="s">
        <v>414</v>
      </c>
      <c r="E32" s="5" t="s">
        <v>21</v>
      </c>
      <c r="F32" s="5">
        <v>45</v>
      </c>
      <c r="G32" s="5" t="s">
        <v>387</v>
      </c>
    </row>
    <row r="33" spans="1:7">
      <c r="A33" s="325"/>
      <c r="B33" s="38"/>
      <c r="C33" s="6">
        <v>45641</v>
      </c>
      <c r="D33" s="38" t="s">
        <v>415</v>
      </c>
      <c r="E33" s="5" t="s">
        <v>21</v>
      </c>
      <c r="F33" s="5">
        <v>50</v>
      </c>
      <c r="G33" s="5" t="s">
        <v>387</v>
      </c>
    </row>
    <row r="34" spans="1:7">
      <c r="A34" s="325"/>
      <c r="B34" s="38"/>
      <c r="C34" s="6">
        <v>45642</v>
      </c>
      <c r="D34" s="38" t="s">
        <v>416</v>
      </c>
      <c r="E34" s="5" t="s">
        <v>21</v>
      </c>
      <c r="F34" s="5">
        <v>45</v>
      </c>
      <c r="G34" s="5" t="s">
        <v>387</v>
      </c>
    </row>
    <row r="35" spans="1:7">
      <c r="A35" s="325"/>
      <c r="B35" s="38"/>
      <c r="C35" s="6">
        <v>45642</v>
      </c>
      <c r="D35" s="38" t="s">
        <v>417</v>
      </c>
      <c r="E35" s="5" t="s">
        <v>21</v>
      </c>
      <c r="F35" s="5">
        <v>25</v>
      </c>
      <c r="G35" s="5" t="s">
        <v>387</v>
      </c>
    </row>
    <row r="36" spans="1:7">
      <c r="A36" s="325"/>
      <c r="B36" s="38"/>
      <c r="C36" s="6">
        <v>45643</v>
      </c>
      <c r="D36" s="38" t="s">
        <v>418</v>
      </c>
      <c r="E36" s="5" t="s">
        <v>21</v>
      </c>
      <c r="F36" s="5">
        <v>45</v>
      </c>
      <c r="G36" s="5" t="s">
        <v>387</v>
      </c>
    </row>
    <row r="37" spans="1:7">
      <c r="A37" s="325"/>
      <c r="B37" s="38"/>
      <c r="C37" s="6">
        <v>45643</v>
      </c>
      <c r="D37" s="38" t="s">
        <v>419</v>
      </c>
      <c r="E37" s="5" t="s">
        <v>21</v>
      </c>
      <c r="F37" s="5">
        <v>25</v>
      </c>
      <c r="G37" s="5" t="s">
        <v>387</v>
      </c>
    </row>
    <row r="38" spans="1:7">
      <c r="A38" s="325"/>
      <c r="B38" s="38"/>
      <c r="C38" s="6">
        <v>45643</v>
      </c>
      <c r="D38" s="38" t="s">
        <v>420</v>
      </c>
      <c r="E38" s="5" t="s">
        <v>21</v>
      </c>
      <c r="F38" s="5">
        <v>45</v>
      </c>
      <c r="G38" s="5" t="s">
        <v>387</v>
      </c>
    </row>
    <row r="39" spans="1:7">
      <c r="A39" s="325"/>
      <c r="B39" s="38"/>
      <c r="C39" s="6">
        <v>45643</v>
      </c>
      <c r="D39" s="38" t="s">
        <v>421</v>
      </c>
      <c r="E39" s="5" t="s">
        <v>21</v>
      </c>
      <c r="F39" s="5">
        <v>45</v>
      </c>
      <c r="G39" s="5" t="s">
        <v>387</v>
      </c>
    </row>
    <row r="40" spans="1:7">
      <c r="A40" s="325"/>
      <c r="B40" s="38"/>
      <c r="C40" s="6">
        <v>45643</v>
      </c>
      <c r="D40" s="38" t="s">
        <v>422</v>
      </c>
      <c r="E40" s="5" t="s">
        <v>21</v>
      </c>
      <c r="F40" s="5">
        <v>25</v>
      </c>
      <c r="G40" s="5" t="s">
        <v>387</v>
      </c>
    </row>
    <row r="41" spans="1:7">
      <c r="A41" s="325"/>
      <c r="B41" s="38"/>
      <c r="C41" s="6">
        <v>45643</v>
      </c>
      <c r="D41" s="38" t="s">
        <v>423</v>
      </c>
      <c r="E41" s="5" t="s">
        <v>21</v>
      </c>
      <c r="F41" s="5">
        <v>50</v>
      </c>
      <c r="G41" s="5" t="s">
        <v>387</v>
      </c>
    </row>
    <row r="42" spans="1:7">
      <c r="A42" s="325"/>
      <c r="B42" s="38"/>
      <c r="C42" s="6">
        <v>45643</v>
      </c>
      <c r="D42" s="38" t="s">
        <v>424</v>
      </c>
      <c r="E42" s="5" t="s">
        <v>21</v>
      </c>
      <c r="F42" s="5">
        <v>50</v>
      </c>
      <c r="G42" s="5" t="s">
        <v>387</v>
      </c>
    </row>
    <row r="43" spans="1:7">
      <c r="A43" s="325"/>
      <c r="B43" s="38"/>
      <c r="C43" s="6">
        <v>45643</v>
      </c>
      <c r="D43" s="38" t="s">
        <v>425</v>
      </c>
      <c r="E43" s="5" t="s">
        <v>21</v>
      </c>
      <c r="F43" s="5">
        <v>25</v>
      </c>
      <c r="G43" s="5" t="s">
        <v>387</v>
      </c>
    </row>
    <row r="44" spans="1:7">
      <c r="A44" s="325"/>
      <c r="B44" s="38"/>
      <c r="C44" s="6">
        <v>45644</v>
      </c>
      <c r="D44" s="38" t="s">
        <v>426</v>
      </c>
      <c r="E44" s="5" t="s">
        <v>21</v>
      </c>
      <c r="F44" s="5">
        <v>45</v>
      </c>
      <c r="G44" s="5" t="s">
        <v>387</v>
      </c>
    </row>
    <row r="45" spans="1:7">
      <c r="A45" s="325"/>
      <c r="B45" s="38"/>
      <c r="C45" s="6">
        <v>45644</v>
      </c>
      <c r="D45" s="38" t="s">
        <v>427</v>
      </c>
      <c r="E45" s="5" t="s">
        <v>21</v>
      </c>
      <c r="F45" s="5">
        <v>25</v>
      </c>
      <c r="G45" s="5" t="s">
        <v>387</v>
      </c>
    </row>
    <row r="46" spans="1:7">
      <c r="A46" s="325"/>
      <c r="B46" s="38"/>
      <c r="C46" s="6">
        <v>45644</v>
      </c>
      <c r="D46" s="38" t="s">
        <v>428</v>
      </c>
      <c r="E46" s="38" t="s">
        <v>21</v>
      </c>
      <c r="F46" s="5">
        <v>45</v>
      </c>
      <c r="G46" s="5" t="s">
        <v>387</v>
      </c>
    </row>
    <row r="47" spans="1:7">
      <c r="A47" s="325"/>
      <c r="B47" s="38"/>
      <c r="C47" s="6">
        <v>45644</v>
      </c>
      <c r="D47" s="38" t="s">
        <v>429</v>
      </c>
      <c r="E47" s="5" t="s">
        <v>21</v>
      </c>
      <c r="F47" s="5">
        <v>45</v>
      </c>
      <c r="G47" s="5" t="s">
        <v>387</v>
      </c>
    </row>
    <row r="48" spans="1:7">
      <c r="A48" s="325"/>
      <c r="B48" s="38"/>
      <c r="C48" s="6">
        <v>45644</v>
      </c>
      <c r="D48" s="38" t="s">
        <v>430</v>
      </c>
      <c r="E48" s="5" t="s">
        <v>21</v>
      </c>
      <c r="F48" s="5">
        <v>50</v>
      </c>
      <c r="G48" s="5" t="s">
        <v>387</v>
      </c>
    </row>
    <row r="49" spans="1:7">
      <c r="A49" s="325"/>
      <c r="B49" s="38"/>
      <c r="C49" s="6">
        <v>45644</v>
      </c>
      <c r="D49" s="38" t="s">
        <v>431</v>
      </c>
      <c r="E49" s="5" t="s">
        <v>21</v>
      </c>
      <c r="F49" s="5">
        <v>45</v>
      </c>
      <c r="G49" s="5" t="s">
        <v>387</v>
      </c>
    </row>
    <row r="50" spans="1:7">
      <c r="A50" s="325"/>
      <c r="B50" s="38"/>
      <c r="C50" s="6">
        <v>45644</v>
      </c>
      <c r="D50" s="38" t="s">
        <v>432</v>
      </c>
      <c r="E50" s="5" t="s">
        <v>21</v>
      </c>
      <c r="F50" s="5">
        <v>25</v>
      </c>
      <c r="G50" s="5" t="s">
        <v>387</v>
      </c>
    </row>
    <row r="51" spans="1:7">
      <c r="A51" s="325"/>
      <c r="B51" s="38"/>
      <c r="C51" s="6">
        <v>45644</v>
      </c>
      <c r="D51" s="38" t="s">
        <v>433</v>
      </c>
      <c r="E51" s="5" t="s">
        <v>21</v>
      </c>
      <c r="F51" s="5">
        <v>80</v>
      </c>
      <c r="G51" s="5" t="s">
        <v>387</v>
      </c>
    </row>
    <row r="52" spans="1:7">
      <c r="A52" s="325"/>
      <c r="B52" s="38"/>
      <c r="C52" s="6">
        <v>45644</v>
      </c>
      <c r="D52" s="38" t="s">
        <v>434</v>
      </c>
      <c r="E52" s="5" t="s">
        <v>21</v>
      </c>
      <c r="F52" s="5">
        <v>80</v>
      </c>
      <c r="G52" s="5" t="s">
        <v>387</v>
      </c>
    </row>
    <row r="53" spans="1:7">
      <c r="A53" s="325"/>
      <c r="B53" s="38"/>
      <c r="C53" s="6">
        <v>45644</v>
      </c>
      <c r="D53" s="38" t="s">
        <v>435</v>
      </c>
      <c r="E53" s="5" t="s">
        <v>21</v>
      </c>
      <c r="F53" s="5">
        <v>50</v>
      </c>
      <c r="G53" s="5" t="s">
        <v>387</v>
      </c>
    </row>
    <row r="54" spans="1:7">
      <c r="A54" s="325"/>
      <c r="B54" s="38"/>
      <c r="C54" s="6">
        <v>45644</v>
      </c>
      <c r="D54" s="38" t="s">
        <v>436</v>
      </c>
      <c r="E54" s="5" t="s">
        <v>21</v>
      </c>
      <c r="F54" s="5">
        <v>25</v>
      </c>
      <c r="G54" s="5" t="s">
        <v>387</v>
      </c>
    </row>
    <row r="55" spans="1:7">
      <c r="A55" s="325"/>
      <c r="B55" s="38"/>
      <c r="C55" s="6">
        <v>45644</v>
      </c>
      <c r="D55" s="38" t="s">
        <v>437</v>
      </c>
      <c r="E55" s="5" t="s">
        <v>21</v>
      </c>
      <c r="F55" s="5">
        <v>45</v>
      </c>
      <c r="G55" s="5" t="s">
        <v>387</v>
      </c>
    </row>
    <row r="56" spans="1:7">
      <c r="A56" s="325"/>
      <c r="B56" s="38"/>
      <c r="C56" s="6">
        <v>45651</v>
      </c>
      <c r="D56" s="38" t="s">
        <v>438</v>
      </c>
      <c r="E56" s="5" t="s">
        <v>21</v>
      </c>
      <c r="F56" s="5">
        <v>45</v>
      </c>
      <c r="G56" s="5" t="s">
        <v>387</v>
      </c>
    </row>
    <row r="57" spans="1:7">
      <c r="A57" s="325"/>
      <c r="B57" s="38"/>
      <c r="C57" s="6">
        <v>45655</v>
      </c>
      <c r="D57" s="38" t="s">
        <v>439</v>
      </c>
      <c r="E57" s="5" t="s">
        <v>21</v>
      </c>
      <c r="F57" s="5">
        <v>55</v>
      </c>
      <c r="G57" s="5" t="s">
        <v>387</v>
      </c>
    </row>
    <row r="58" spans="1:7">
      <c r="A58" s="325"/>
      <c r="B58" s="38"/>
      <c r="C58" s="6">
        <v>45652</v>
      </c>
      <c r="D58" s="38" t="s">
        <v>440</v>
      </c>
      <c r="E58" s="5" t="s">
        <v>21</v>
      </c>
      <c r="F58" s="5">
        <v>40</v>
      </c>
      <c r="G58" s="5" t="s">
        <v>387</v>
      </c>
    </row>
    <row r="59" spans="1:7">
      <c r="A59" s="325"/>
      <c r="B59" s="38"/>
      <c r="C59" s="6">
        <v>45656</v>
      </c>
      <c r="D59" s="38" t="s">
        <v>441</v>
      </c>
      <c r="E59" s="5" t="s">
        <v>21</v>
      </c>
      <c r="F59" s="5">
        <v>30</v>
      </c>
      <c r="G59" s="5" t="s">
        <v>387</v>
      </c>
    </row>
    <row r="60" spans="1:7">
      <c r="A60" s="325"/>
      <c r="B60" s="38"/>
      <c r="C60" s="6">
        <v>45652</v>
      </c>
      <c r="D60" s="38" t="s">
        <v>442</v>
      </c>
      <c r="E60" s="5" t="s">
        <v>21</v>
      </c>
      <c r="F60" s="5">
        <v>40</v>
      </c>
      <c r="G60" s="5" t="s">
        <v>387</v>
      </c>
    </row>
    <row r="61" spans="1:7">
      <c r="A61" s="325"/>
      <c r="B61" s="38"/>
      <c r="C61" s="6">
        <v>45651</v>
      </c>
      <c r="D61" s="38" t="s">
        <v>443</v>
      </c>
      <c r="E61" s="5" t="s">
        <v>21</v>
      </c>
      <c r="F61" s="5">
        <v>45</v>
      </c>
      <c r="G61" s="5" t="s">
        <v>387</v>
      </c>
    </row>
    <row r="62" spans="1:7">
      <c r="A62" s="325"/>
      <c r="B62" s="38"/>
      <c r="C62" s="6">
        <v>45652</v>
      </c>
      <c r="D62" s="38" t="s">
        <v>444</v>
      </c>
      <c r="E62" s="5" t="s">
        <v>21</v>
      </c>
      <c r="F62" s="5">
        <v>45</v>
      </c>
      <c r="G62" s="5" t="s">
        <v>387</v>
      </c>
    </row>
    <row r="63" spans="1:7">
      <c r="A63" s="325"/>
      <c r="B63" s="38"/>
      <c r="C63" s="6">
        <v>45645</v>
      </c>
      <c r="D63" s="38" t="s">
        <v>445</v>
      </c>
      <c r="E63" s="5" t="s">
        <v>21</v>
      </c>
      <c r="F63" s="5">
        <v>30</v>
      </c>
      <c r="G63" s="5" t="s">
        <v>387</v>
      </c>
    </row>
    <row r="64" spans="1:7">
      <c r="A64" s="325"/>
      <c r="B64" s="5" t="s">
        <v>446</v>
      </c>
      <c r="C64" s="6">
        <v>45629</v>
      </c>
      <c r="D64" s="38" t="s">
        <v>447</v>
      </c>
      <c r="E64" s="5" t="s">
        <v>446</v>
      </c>
      <c r="F64" s="5">
        <v>300</v>
      </c>
      <c r="G64" s="5" t="s">
        <v>387</v>
      </c>
    </row>
    <row r="65" spans="1:10">
      <c r="A65" s="325"/>
      <c r="B65" s="5" t="s">
        <v>17</v>
      </c>
      <c r="C65" s="28">
        <v>45629</v>
      </c>
      <c r="D65" s="42" t="s">
        <v>229</v>
      </c>
      <c r="E65" s="9" t="s">
        <v>17</v>
      </c>
      <c r="F65" s="9">
        <v>2200</v>
      </c>
      <c r="G65" s="9" t="s">
        <v>230</v>
      </c>
    </row>
    <row r="66" spans="1:10">
      <c r="A66" s="325"/>
      <c r="B66" s="5"/>
      <c r="C66" s="28">
        <v>45636</v>
      </c>
      <c r="D66" s="42" t="s">
        <v>235</v>
      </c>
      <c r="E66" s="9" t="s">
        <v>17</v>
      </c>
      <c r="F66" s="9">
        <v>2300</v>
      </c>
      <c r="G66" s="9" t="s">
        <v>230</v>
      </c>
      <c r="I66">
        <v>12</v>
      </c>
      <c r="J66" s="251">
        <f>SUM(F65:F67)+SUM(F69:F71)+F12+F11+F10+F4+500+F149+F154</f>
        <v>69713.63</v>
      </c>
    </row>
    <row r="67" spans="1:10">
      <c r="A67" s="325"/>
      <c r="B67" s="42"/>
      <c r="C67" s="28">
        <v>45640</v>
      </c>
      <c r="D67" s="42" t="s">
        <v>236</v>
      </c>
      <c r="E67" s="9" t="s">
        <v>17</v>
      </c>
      <c r="F67" s="9">
        <v>1950</v>
      </c>
      <c r="G67" s="9" t="s">
        <v>232</v>
      </c>
      <c r="I67">
        <v>11</v>
      </c>
      <c r="J67">
        <v>85810</v>
      </c>
    </row>
    <row r="68" spans="1:10">
      <c r="A68" s="325"/>
      <c r="B68" s="38"/>
      <c r="C68" s="6">
        <v>45641</v>
      </c>
      <c r="D68" s="38" t="s">
        <v>448</v>
      </c>
      <c r="E68" s="5" t="s">
        <v>17</v>
      </c>
      <c r="F68" s="5">
        <v>1500</v>
      </c>
      <c r="G68" s="5" t="s">
        <v>387</v>
      </c>
      <c r="J68" s="251">
        <f>J67+J66</f>
        <v>155523.63</v>
      </c>
    </row>
    <row r="69" spans="1:10">
      <c r="A69" s="325"/>
      <c r="B69" s="38"/>
      <c r="C69" s="28">
        <v>45644</v>
      </c>
      <c r="D69" s="42" t="s">
        <v>449</v>
      </c>
      <c r="E69" s="9" t="s">
        <v>17</v>
      </c>
      <c r="F69" s="9">
        <v>2230</v>
      </c>
      <c r="G69" s="9" t="s">
        <v>232</v>
      </c>
      <c r="I69">
        <v>10</v>
      </c>
      <c r="J69" s="247">
        <v>45000</v>
      </c>
    </row>
    <row r="70" spans="1:10">
      <c r="A70" s="325"/>
      <c r="B70" s="38"/>
      <c r="C70" s="28">
        <v>45646</v>
      </c>
      <c r="D70" s="42" t="s">
        <v>450</v>
      </c>
      <c r="E70" s="9" t="s">
        <v>17</v>
      </c>
      <c r="F70" s="9">
        <v>1970</v>
      </c>
      <c r="G70" s="9" t="s">
        <v>232</v>
      </c>
      <c r="I70">
        <v>10</v>
      </c>
      <c r="J70" s="248">
        <v>5571</v>
      </c>
    </row>
    <row r="71" spans="1:10">
      <c r="A71" s="325"/>
      <c r="B71" s="38"/>
      <c r="C71" s="28">
        <v>45651</v>
      </c>
      <c r="D71" s="42" t="s">
        <v>451</v>
      </c>
      <c r="E71" s="9" t="s">
        <v>17</v>
      </c>
      <c r="F71" s="9">
        <v>2000</v>
      </c>
      <c r="G71" s="9" t="s">
        <v>232</v>
      </c>
      <c r="J71" s="251">
        <f>J70+J69+J68</f>
        <v>206094.63</v>
      </c>
    </row>
    <row r="72" spans="1:10">
      <c r="A72" s="325"/>
      <c r="B72" s="38"/>
      <c r="C72" s="6">
        <v>45656</v>
      </c>
      <c r="D72" s="38" t="s">
        <v>452</v>
      </c>
      <c r="E72" s="5" t="s">
        <v>17</v>
      </c>
      <c r="F72" s="5">
        <v>2200</v>
      </c>
      <c r="G72" s="5" t="s">
        <v>453</v>
      </c>
    </row>
    <row r="73" spans="1:10">
      <c r="A73" s="325"/>
      <c r="B73" s="38"/>
      <c r="C73" s="6">
        <v>45653</v>
      </c>
      <c r="D73" s="38" t="s">
        <v>454</v>
      </c>
      <c r="E73" s="5" t="s">
        <v>17</v>
      </c>
      <c r="F73" s="5">
        <v>1000</v>
      </c>
      <c r="G73" s="5" t="s">
        <v>387</v>
      </c>
    </row>
    <row r="74" spans="1:10">
      <c r="A74" s="325"/>
      <c r="B74" s="38"/>
      <c r="C74" s="6">
        <v>45653</v>
      </c>
      <c r="D74" s="38" t="s">
        <v>455</v>
      </c>
      <c r="E74" s="5" t="s">
        <v>17</v>
      </c>
      <c r="F74" s="5">
        <v>1666</v>
      </c>
      <c r="G74" s="5" t="s">
        <v>387</v>
      </c>
    </row>
    <row r="75" spans="1:10">
      <c r="A75" s="325"/>
      <c r="B75" s="38"/>
      <c r="C75" s="6">
        <v>45654</v>
      </c>
      <c r="D75" s="38" t="s">
        <v>456</v>
      </c>
      <c r="E75" s="5" t="s">
        <v>17</v>
      </c>
      <c r="F75" s="5">
        <v>1610</v>
      </c>
      <c r="G75" s="5" t="s">
        <v>387</v>
      </c>
    </row>
    <row r="76" spans="1:10">
      <c r="A76" s="325"/>
      <c r="B76" s="5" t="s">
        <v>50</v>
      </c>
      <c r="C76" s="6">
        <v>45654</v>
      </c>
      <c r="D76" s="38" t="s">
        <v>457</v>
      </c>
      <c r="E76" s="5" t="s">
        <v>50</v>
      </c>
      <c r="F76" s="211">
        <v>300</v>
      </c>
      <c r="G76" s="5" t="s">
        <v>387</v>
      </c>
    </row>
    <row r="77" spans="1:10">
      <c r="A77" s="325"/>
      <c r="B77" s="5" t="s">
        <v>458</v>
      </c>
      <c r="C77" s="6">
        <v>45637</v>
      </c>
      <c r="D77" s="38" t="s">
        <v>459</v>
      </c>
      <c r="E77" s="5" t="s">
        <v>458</v>
      </c>
      <c r="F77" s="16">
        <v>2500</v>
      </c>
      <c r="G77" s="5" t="s">
        <v>387</v>
      </c>
    </row>
    <row r="78" spans="1:10">
      <c r="A78" s="274"/>
      <c r="B78" s="275"/>
      <c r="C78" s="275"/>
      <c r="D78" s="275"/>
      <c r="E78" s="275"/>
      <c r="F78" s="275"/>
      <c r="G78" s="276"/>
    </row>
    <row r="79" spans="1:10">
      <c r="A79" s="326" t="s">
        <v>25</v>
      </c>
      <c r="B79" s="5" t="s">
        <v>213</v>
      </c>
      <c r="C79" s="6">
        <v>45628</v>
      </c>
      <c r="D79" s="38" t="s">
        <v>460</v>
      </c>
      <c r="E79" s="5" t="s">
        <v>213</v>
      </c>
      <c r="F79" s="16">
        <v>234</v>
      </c>
      <c r="G79" s="5" t="s">
        <v>387</v>
      </c>
    </row>
    <row r="80" spans="1:10">
      <c r="A80" s="326"/>
      <c r="B80" s="5"/>
      <c r="C80" s="6">
        <v>45636</v>
      </c>
      <c r="D80" s="38" t="s">
        <v>461</v>
      </c>
      <c r="E80" s="5" t="s">
        <v>213</v>
      </c>
      <c r="F80" s="5">
        <v>99</v>
      </c>
      <c r="G80" s="5" t="s">
        <v>387</v>
      </c>
    </row>
    <row r="81" spans="1:9">
      <c r="A81" s="326"/>
      <c r="B81" s="5"/>
      <c r="C81" s="6">
        <v>45636</v>
      </c>
      <c r="D81" s="38" t="s">
        <v>462</v>
      </c>
      <c r="E81" s="5" t="s">
        <v>213</v>
      </c>
      <c r="F81" s="5">
        <v>55</v>
      </c>
      <c r="G81" s="5" t="s">
        <v>387</v>
      </c>
      <c r="H81" s="26"/>
    </row>
    <row r="82" spans="1:9">
      <c r="A82" s="326"/>
      <c r="B82" s="5"/>
      <c r="C82" s="6">
        <v>45656</v>
      </c>
      <c r="D82" s="38" t="s">
        <v>463</v>
      </c>
      <c r="E82" s="5" t="s">
        <v>213</v>
      </c>
      <c r="F82" s="16">
        <v>130</v>
      </c>
      <c r="G82" s="5" t="s">
        <v>453</v>
      </c>
    </row>
    <row r="83" spans="1:9">
      <c r="A83" s="326"/>
      <c r="B83" s="5" t="s">
        <v>27</v>
      </c>
      <c r="C83" s="6">
        <v>45628</v>
      </c>
      <c r="D83" s="38" t="s">
        <v>464</v>
      </c>
      <c r="E83" s="5" t="s">
        <v>27</v>
      </c>
      <c r="F83" s="16">
        <v>210</v>
      </c>
      <c r="G83" s="5" t="s">
        <v>387</v>
      </c>
    </row>
    <row r="84" spans="1:9">
      <c r="A84" s="326"/>
      <c r="B84" s="5"/>
      <c r="C84" s="6">
        <v>45628</v>
      </c>
      <c r="D84" s="38" t="s">
        <v>465</v>
      </c>
      <c r="E84" s="5" t="s">
        <v>27</v>
      </c>
      <c r="F84" s="16">
        <v>260</v>
      </c>
      <c r="G84" s="5" t="s">
        <v>387</v>
      </c>
    </row>
    <row r="85" spans="1:9">
      <c r="A85" s="326"/>
      <c r="B85" s="5"/>
      <c r="C85" s="6">
        <v>45629</v>
      </c>
      <c r="D85" s="38" t="s">
        <v>466</v>
      </c>
      <c r="E85" s="5" t="s">
        <v>27</v>
      </c>
      <c r="F85" s="16">
        <v>120</v>
      </c>
      <c r="G85" s="5" t="s">
        <v>387</v>
      </c>
    </row>
    <row r="86" spans="1:9">
      <c r="A86" s="326"/>
      <c r="B86" s="5"/>
      <c r="C86" s="6">
        <v>45629</v>
      </c>
      <c r="D86" s="38" t="s">
        <v>467</v>
      </c>
      <c r="E86" s="5" t="s">
        <v>27</v>
      </c>
      <c r="F86" s="16">
        <v>210</v>
      </c>
      <c r="G86" s="5" t="s">
        <v>387</v>
      </c>
    </row>
    <row r="87" spans="1:9">
      <c r="A87" s="326"/>
      <c r="B87" s="5"/>
      <c r="C87" s="6">
        <v>45629</v>
      </c>
      <c r="D87" s="38" t="s">
        <v>468</v>
      </c>
      <c r="E87" s="5" t="s">
        <v>27</v>
      </c>
      <c r="F87" s="16">
        <v>90</v>
      </c>
      <c r="G87" s="5" t="s">
        <v>387</v>
      </c>
    </row>
    <row r="88" spans="1:9">
      <c r="A88" s="326"/>
      <c r="B88" s="5"/>
      <c r="C88" s="6">
        <v>45629</v>
      </c>
      <c r="D88" s="38" t="s">
        <v>469</v>
      </c>
      <c r="E88" s="5" t="s">
        <v>27</v>
      </c>
      <c r="F88" s="16">
        <v>60</v>
      </c>
      <c r="G88" s="5" t="s">
        <v>387</v>
      </c>
    </row>
    <row r="89" spans="1:9">
      <c r="A89" s="326"/>
      <c r="B89" s="5"/>
      <c r="C89" s="6">
        <v>45629</v>
      </c>
      <c r="D89" s="38" t="s">
        <v>470</v>
      </c>
      <c r="E89" s="5" t="s">
        <v>27</v>
      </c>
      <c r="F89" s="16">
        <v>130</v>
      </c>
      <c r="G89" s="5" t="s">
        <v>387</v>
      </c>
    </row>
    <row r="90" spans="1:9">
      <c r="A90" s="326"/>
      <c r="B90" s="5"/>
      <c r="C90" s="212">
        <v>45643</v>
      </c>
      <c r="D90" s="7" t="s">
        <v>238</v>
      </c>
      <c r="E90" s="136" t="s">
        <v>27</v>
      </c>
      <c r="F90" s="136">
        <v>3094</v>
      </c>
      <c r="G90" s="136" t="s">
        <v>559</v>
      </c>
      <c r="I90" s="26"/>
    </row>
    <row r="91" spans="1:9">
      <c r="A91" s="326"/>
      <c r="B91" s="5"/>
      <c r="C91" s="6">
        <v>45636</v>
      </c>
      <c r="D91" s="38" t="s">
        <v>471</v>
      </c>
      <c r="E91" s="5" t="s">
        <v>27</v>
      </c>
      <c r="F91" s="5">
        <v>110</v>
      </c>
      <c r="G91" s="5" t="s">
        <v>387</v>
      </c>
    </row>
    <row r="92" spans="1:9">
      <c r="A92" s="326"/>
      <c r="B92" s="5"/>
      <c r="C92" s="6">
        <v>45636</v>
      </c>
      <c r="D92" s="38" t="s">
        <v>472</v>
      </c>
      <c r="E92" s="5" t="s">
        <v>27</v>
      </c>
      <c r="F92" s="5">
        <v>120</v>
      </c>
      <c r="G92" s="5" t="s">
        <v>387</v>
      </c>
    </row>
    <row r="93" spans="1:9">
      <c r="A93" s="326"/>
      <c r="B93" s="5"/>
      <c r="C93" s="6">
        <v>45636</v>
      </c>
      <c r="D93" s="38" t="s">
        <v>473</v>
      </c>
      <c r="E93" s="5" t="s">
        <v>27</v>
      </c>
      <c r="F93" s="5">
        <v>60</v>
      </c>
      <c r="G93" s="5" t="s">
        <v>387</v>
      </c>
    </row>
    <row r="94" spans="1:9">
      <c r="A94" s="326"/>
      <c r="B94" s="5"/>
      <c r="C94" s="6">
        <v>45637</v>
      </c>
      <c r="D94" s="38" t="s">
        <v>474</v>
      </c>
      <c r="E94" s="5" t="s">
        <v>27</v>
      </c>
      <c r="F94" s="5">
        <v>150</v>
      </c>
      <c r="G94" s="5" t="s">
        <v>387</v>
      </c>
    </row>
    <row r="95" spans="1:9">
      <c r="A95" s="326"/>
      <c r="B95" s="5"/>
      <c r="C95" s="6">
        <v>45637</v>
      </c>
      <c r="D95" s="38" t="s">
        <v>475</v>
      </c>
      <c r="E95" s="5" t="s">
        <v>27</v>
      </c>
      <c r="F95" s="5">
        <v>413</v>
      </c>
      <c r="G95" s="5" t="s">
        <v>387</v>
      </c>
    </row>
    <row r="96" spans="1:9">
      <c r="A96" s="326"/>
      <c r="B96" s="5"/>
      <c r="C96" s="6">
        <v>45638</v>
      </c>
      <c r="D96" s="38" t="s">
        <v>476</v>
      </c>
      <c r="E96" s="5" t="s">
        <v>27</v>
      </c>
      <c r="F96" s="5">
        <v>140</v>
      </c>
      <c r="G96" s="5" t="s">
        <v>387</v>
      </c>
    </row>
    <row r="97" spans="1:7">
      <c r="A97" s="326"/>
      <c r="B97" s="38"/>
      <c r="C97" s="6">
        <v>45639</v>
      </c>
      <c r="D97" s="38" t="s">
        <v>477</v>
      </c>
      <c r="E97" s="5" t="s">
        <v>27</v>
      </c>
      <c r="F97" s="5">
        <v>469</v>
      </c>
      <c r="G97" s="5" t="s">
        <v>387</v>
      </c>
    </row>
    <row r="98" spans="1:7">
      <c r="A98" s="326"/>
      <c r="B98" s="38"/>
      <c r="C98" s="6">
        <v>45640</v>
      </c>
      <c r="D98" s="38" t="s">
        <v>478</v>
      </c>
      <c r="E98" s="5" t="s">
        <v>27</v>
      </c>
      <c r="F98" s="5">
        <v>815</v>
      </c>
      <c r="G98" s="5" t="s">
        <v>479</v>
      </c>
    </row>
    <row r="99" spans="1:7">
      <c r="A99" s="326"/>
      <c r="B99" s="38"/>
      <c r="C99" s="6">
        <v>45641</v>
      </c>
      <c r="D99" s="38" t="s">
        <v>480</v>
      </c>
      <c r="E99" s="5" t="s">
        <v>27</v>
      </c>
      <c r="F99" s="5">
        <v>589</v>
      </c>
      <c r="G99" s="5" t="s">
        <v>387</v>
      </c>
    </row>
    <row r="100" spans="1:7">
      <c r="A100" s="326"/>
      <c r="B100" s="38"/>
      <c r="C100" s="6">
        <v>45641</v>
      </c>
      <c r="D100" s="38" t="s">
        <v>481</v>
      </c>
      <c r="E100" s="5" t="s">
        <v>27</v>
      </c>
      <c r="F100" s="16">
        <v>300</v>
      </c>
      <c r="G100" s="5" t="s">
        <v>387</v>
      </c>
    </row>
    <row r="101" spans="1:7">
      <c r="A101" s="326"/>
      <c r="B101" s="38"/>
      <c r="C101" s="6">
        <v>45641</v>
      </c>
      <c r="D101" s="38" t="s">
        <v>482</v>
      </c>
      <c r="E101" s="5" t="s">
        <v>27</v>
      </c>
      <c r="F101" s="5">
        <v>550</v>
      </c>
      <c r="G101" s="5" t="s">
        <v>387</v>
      </c>
    </row>
    <row r="102" spans="1:7">
      <c r="A102" s="326"/>
      <c r="B102" s="38"/>
      <c r="C102" s="6">
        <v>45642</v>
      </c>
      <c r="D102" s="38" t="s">
        <v>483</v>
      </c>
      <c r="E102" s="5" t="s">
        <v>27</v>
      </c>
      <c r="F102" s="5">
        <v>50</v>
      </c>
      <c r="G102" s="5" t="s">
        <v>387</v>
      </c>
    </row>
    <row r="103" spans="1:7">
      <c r="A103" s="326"/>
      <c r="B103" s="38"/>
      <c r="C103" s="6">
        <v>45643</v>
      </c>
      <c r="D103" s="38" t="s">
        <v>484</v>
      </c>
      <c r="E103" s="5" t="s">
        <v>27</v>
      </c>
      <c r="F103" s="16">
        <v>172</v>
      </c>
      <c r="G103" s="5" t="s">
        <v>387</v>
      </c>
    </row>
    <row r="104" spans="1:7">
      <c r="A104" s="326"/>
      <c r="B104" s="38"/>
      <c r="C104" s="6">
        <v>45651</v>
      </c>
      <c r="D104" s="38" t="s">
        <v>485</v>
      </c>
      <c r="E104" s="5" t="s">
        <v>27</v>
      </c>
      <c r="F104" s="16">
        <v>400</v>
      </c>
      <c r="G104" s="5" t="s">
        <v>387</v>
      </c>
    </row>
    <row r="105" spans="1:7">
      <c r="A105" s="326"/>
      <c r="B105" s="38"/>
      <c r="C105" s="6">
        <v>45652</v>
      </c>
      <c r="D105" s="38" t="s">
        <v>486</v>
      </c>
      <c r="E105" s="5" t="s">
        <v>27</v>
      </c>
      <c r="F105" s="16">
        <v>200</v>
      </c>
      <c r="G105" s="5" t="s">
        <v>387</v>
      </c>
    </row>
    <row r="106" spans="1:7">
      <c r="A106" s="326"/>
      <c r="B106" s="38"/>
      <c r="C106" s="6">
        <v>45652</v>
      </c>
      <c r="D106" s="38" t="s">
        <v>487</v>
      </c>
      <c r="E106" s="5" t="s">
        <v>27</v>
      </c>
      <c r="F106" s="16">
        <v>120</v>
      </c>
      <c r="G106" s="5" t="s">
        <v>488</v>
      </c>
    </row>
    <row r="107" spans="1:7">
      <c r="A107" s="326"/>
      <c r="B107" s="38"/>
      <c r="C107" s="6">
        <v>45652</v>
      </c>
      <c r="D107" s="38" t="s">
        <v>489</v>
      </c>
      <c r="E107" s="5" t="s">
        <v>27</v>
      </c>
      <c r="F107" s="16">
        <v>380</v>
      </c>
      <c r="G107" s="5" t="s">
        <v>387</v>
      </c>
    </row>
    <row r="108" spans="1:7">
      <c r="A108" s="326"/>
      <c r="B108" s="38"/>
      <c r="C108" s="6">
        <v>45653</v>
      </c>
      <c r="D108" s="38" t="s">
        <v>490</v>
      </c>
      <c r="E108" s="5" t="s">
        <v>27</v>
      </c>
      <c r="F108" s="16">
        <v>110</v>
      </c>
      <c r="G108" s="5" t="s">
        <v>488</v>
      </c>
    </row>
    <row r="109" spans="1:7">
      <c r="A109" s="326"/>
      <c r="B109" s="38"/>
      <c r="C109" s="6">
        <v>45653</v>
      </c>
      <c r="D109" s="38" t="s">
        <v>491</v>
      </c>
      <c r="E109" s="5" t="s">
        <v>27</v>
      </c>
      <c r="F109" s="16">
        <v>300</v>
      </c>
      <c r="G109" s="5" t="s">
        <v>488</v>
      </c>
    </row>
    <row r="110" spans="1:7">
      <c r="A110" s="326"/>
      <c r="B110" s="38"/>
      <c r="C110" s="6">
        <v>45654</v>
      </c>
      <c r="D110" s="38" t="s">
        <v>492</v>
      </c>
      <c r="E110" s="5" t="s">
        <v>27</v>
      </c>
      <c r="F110" s="16">
        <v>105</v>
      </c>
      <c r="G110" s="5" t="s">
        <v>488</v>
      </c>
    </row>
    <row r="111" spans="1:7">
      <c r="A111" s="326"/>
      <c r="B111" s="38"/>
      <c r="C111" s="6">
        <v>45654</v>
      </c>
      <c r="D111" s="38" t="s">
        <v>493</v>
      </c>
      <c r="E111" s="5" t="s">
        <v>27</v>
      </c>
      <c r="F111" s="16">
        <v>120</v>
      </c>
      <c r="G111" s="5" t="s">
        <v>488</v>
      </c>
    </row>
    <row r="112" spans="1:7">
      <c r="A112" s="326"/>
      <c r="B112" s="38"/>
      <c r="C112" s="6">
        <v>45654</v>
      </c>
      <c r="D112" s="38" t="s">
        <v>494</v>
      </c>
      <c r="E112" s="5" t="s">
        <v>27</v>
      </c>
      <c r="F112" s="5">
        <v>150</v>
      </c>
      <c r="G112" s="5" t="s">
        <v>488</v>
      </c>
    </row>
    <row r="113" spans="1:7">
      <c r="A113" s="326"/>
      <c r="B113" s="38"/>
      <c r="C113" s="213">
        <v>45655</v>
      </c>
      <c r="D113" s="7" t="s">
        <v>495</v>
      </c>
      <c r="E113" s="14" t="s">
        <v>27</v>
      </c>
      <c r="F113" s="5">
        <v>1120</v>
      </c>
      <c r="G113" s="5" t="s">
        <v>387</v>
      </c>
    </row>
    <row r="114" spans="1:7">
      <c r="A114" s="326"/>
      <c r="B114" s="38"/>
      <c r="C114" s="6">
        <v>45656</v>
      </c>
      <c r="D114" s="38" t="s">
        <v>496</v>
      </c>
      <c r="E114" s="5" t="s">
        <v>27</v>
      </c>
      <c r="F114" s="5">
        <v>300</v>
      </c>
      <c r="G114" s="5" t="s">
        <v>453</v>
      </c>
    </row>
    <row r="115" spans="1:7">
      <c r="A115" s="326"/>
      <c r="B115" s="38"/>
      <c r="C115" s="6">
        <v>45656</v>
      </c>
      <c r="D115" s="38" t="s">
        <v>497</v>
      </c>
      <c r="E115" s="5" t="s">
        <v>27</v>
      </c>
      <c r="F115" s="5">
        <v>300</v>
      </c>
      <c r="G115" s="5" t="s">
        <v>453</v>
      </c>
    </row>
    <row r="116" spans="1:7">
      <c r="A116" s="326"/>
      <c r="B116" s="38"/>
      <c r="C116" s="6">
        <v>45653</v>
      </c>
      <c r="D116" s="38" t="s">
        <v>498</v>
      </c>
      <c r="E116" s="5" t="s">
        <v>27</v>
      </c>
      <c r="F116" s="5">
        <v>1165</v>
      </c>
      <c r="G116" s="7" t="s">
        <v>387</v>
      </c>
    </row>
    <row r="117" spans="1:7">
      <c r="A117" s="326"/>
      <c r="B117" s="38"/>
      <c r="C117" s="6">
        <v>45652</v>
      </c>
      <c r="D117" s="38" t="s">
        <v>499</v>
      </c>
      <c r="E117" s="5" t="s">
        <v>27</v>
      </c>
      <c r="F117" s="5">
        <v>834</v>
      </c>
      <c r="G117" s="5" t="s">
        <v>387</v>
      </c>
    </row>
    <row r="118" spans="1:7">
      <c r="A118" s="326"/>
      <c r="B118" s="38"/>
      <c r="C118" s="6">
        <v>45654</v>
      </c>
      <c r="D118" s="38" t="s">
        <v>500</v>
      </c>
      <c r="E118" s="5" t="s">
        <v>27</v>
      </c>
      <c r="F118" s="211">
        <v>195</v>
      </c>
      <c r="G118" s="5" t="s">
        <v>387</v>
      </c>
    </row>
    <row r="119" spans="1:7">
      <c r="A119" s="103"/>
      <c r="B119" s="38"/>
      <c r="C119" s="6">
        <v>45654</v>
      </c>
      <c r="D119" s="38" t="s">
        <v>501</v>
      </c>
      <c r="E119" s="5" t="s">
        <v>27</v>
      </c>
      <c r="F119" s="211">
        <v>100</v>
      </c>
      <c r="G119" s="5" t="s">
        <v>387</v>
      </c>
    </row>
    <row r="120" spans="1:7">
      <c r="A120" s="103"/>
      <c r="B120" s="38"/>
      <c r="C120" s="6">
        <v>45653</v>
      </c>
      <c r="D120" s="38" t="s">
        <v>502</v>
      </c>
      <c r="E120" s="5" t="s">
        <v>27</v>
      </c>
      <c r="F120" s="211">
        <v>337</v>
      </c>
      <c r="G120" s="5" t="s">
        <v>387</v>
      </c>
    </row>
    <row r="121" spans="1:7">
      <c r="A121" s="103"/>
      <c r="B121" s="5" t="s">
        <v>28</v>
      </c>
      <c r="C121" s="6">
        <v>45629</v>
      </c>
      <c r="D121" s="38" t="s">
        <v>503</v>
      </c>
      <c r="E121" s="5" t="s">
        <v>28</v>
      </c>
      <c r="F121" s="211">
        <v>50</v>
      </c>
      <c r="G121" s="5" t="s">
        <v>387</v>
      </c>
    </row>
    <row r="122" spans="1:7">
      <c r="A122" s="103"/>
      <c r="B122" s="5"/>
      <c r="C122" s="6">
        <v>45639</v>
      </c>
      <c r="D122" s="38" t="s">
        <v>504</v>
      </c>
      <c r="E122" s="5" t="s">
        <v>28</v>
      </c>
      <c r="F122" s="211">
        <v>130</v>
      </c>
      <c r="G122" s="5" t="s">
        <v>387</v>
      </c>
    </row>
    <row r="123" spans="1:7">
      <c r="A123" s="103"/>
      <c r="B123" s="5"/>
      <c r="C123" s="6">
        <v>45644</v>
      </c>
      <c r="D123" s="38" t="s">
        <v>505</v>
      </c>
      <c r="E123" s="5" t="s">
        <v>28</v>
      </c>
      <c r="F123" s="211">
        <v>185</v>
      </c>
      <c r="G123" s="5" t="s">
        <v>387</v>
      </c>
    </row>
    <row r="124" spans="1:7">
      <c r="A124" s="103"/>
      <c r="B124" s="5"/>
      <c r="C124" s="6">
        <v>45644</v>
      </c>
      <c r="D124" s="38" t="s">
        <v>506</v>
      </c>
      <c r="E124" s="5" t="s">
        <v>28</v>
      </c>
      <c r="F124" s="211">
        <v>75</v>
      </c>
      <c r="G124" s="5" t="s">
        <v>387</v>
      </c>
    </row>
    <row r="125" spans="1:7">
      <c r="A125" s="103"/>
      <c r="B125" s="5"/>
      <c r="C125" s="6">
        <v>45653</v>
      </c>
      <c r="D125" s="38" t="s">
        <v>507</v>
      </c>
      <c r="E125" s="5" t="s">
        <v>28</v>
      </c>
      <c r="F125" s="211">
        <v>350</v>
      </c>
      <c r="G125" s="7" t="s">
        <v>387</v>
      </c>
    </row>
    <row r="126" spans="1:7">
      <c r="A126" s="103"/>
      <c r="B126" s="5" t="s">
        <v>26</v>
      </c>
      <c r="C126" s="6">
        <v>45639</v>
      </c>
      <c r="D126" s="38" t="s">
        <v>508</v>
      </c>
      <c r="E126" s="5" t="s">
        <v>26</v>
      </c>
      <c r="F126" s="211">
        <v>1396</v>
      </c>
      <c r="G126" s="5" t="s">
        <v>387</v>
      </c>
    </row>
    <row r="127" spans="1:7">
      <c r="A127" s="103"/>
      <c r="B127" s="5" t="s">
        <v>29</v>
      </c>
      <c r="C127" s="6">
        <v>45642</v>
      </c>
      <c r="D127" s="38" t="s">
        <v>509</v>
      </c>
      <c r="E127" s="5" t="s">
        <v>29</v>
      </c>
      <c r="F127" s="211">
        <v>18</v>
      </c>
      <c r="G127" s="5" t="s">
        <v>387</v>
      </c>
    </row>
    <row r="128" spans="1:7">
      <c r="A128" s="103"/>
      <c r="B128" s="5"/>
      <c r="C128" s="6">
        <v>45646</v>
      </c>
      <c r="D128" s="38" t="s">
        <v>510</v>
      </c>
      <c r="E128" s="5" t="s">
        <v>29</v>
      </c>
      <c r="F128" s="211">
        <v>190</v>
      </c>
      <c r="G128" s="5" t="s">
        <v>387</v>
      </c>
    </row>
    <row r="129" spans="1:7">
      <c r="A129" s="103"/>
      <c r="B129" s="5" t="s">
        <v>514</v>
      </c>
      <c r="C129" s="6">
        <v>45652</v>
      </c>
      <c r="D129" s="38" t="s">
        <v>515</v>
      </c>
      <c r="E129" s="5" t="s">
        <v>514</v>
      </c>
      <c r="F129" s="211">
        <v>75</v>
      </c>
      <c r="G129" s="5" t="s">
        <v>387</v>
      </c>
    </row>
    <row r="130" spans="1:7">
      <c r="A130" s="103"/>
      <c r="B130" s="38"/>
      <c r="C130" s="6">
        <v>45652</v>
      </c>
      <c r="D130" s="38" t="s">
        <v>516</v>
      </c>
      <c r="E130" s="5" t="s">
        <v>514</v>
      </c>
      <c r="F130" s="211">
        <v>26</v>
      </c>
      <c r="G130" s="5" t="s">
        <v>387</v>
      </c>
    </row>
    <row r="131" spans="1:7">
      <c r="A131" s="103"/>
      <c r="B131" s="38"/>
      <c r="C131" s="6">
        <v>45654</v>
      </c>
      <c r="D131" s="38" t="s">
        <v>517</v>
      </c>
      <c r="E131" s="5" t="s">
        <v>514</v>
      </c>
      <c r="F131" s="211">
        <v>25</v>
      </c>
      <c r="G131" s="5" t="s">
        <v>387</v>
      </c>
    </row>
    <row r="132" spans="1:7">
      <c r="A132" s="103"/>
      <c r="B132" s="5" t="s">
        <v>365</v>
      </c>
      <c r="C132" s="6">
        <v>45655</v>
      </c>
      <c r="D132" s="38" t="s">
        <v>518</v>
      </c>
      <c r="E132" s="5" t="s">
        <v>365</v>
      </c>
      <c r="F132" s="5">
        <v>150</v>
      </c>
      <c r="G132" s="5" t="s">
        <v>488</v>
      </c>
    </row>
    <row r="133" spans="1:7">
      <c r="A133" s="103"/>
      <c r="B133" s="38"/>
      <c r="C133" s="6">
        <v>45655</v>
      </c>
      <c r="D133" s="38" t="s">
        <v>519</v>
      </c>
      <c r="E133" s="5" t="s">
        <v>365</v>
      </c>
      <c r="F133" s="5">
        <v>75</v>
      </c>
      <c r="G133" s="5" t="s">
        <v>488</v>
      </c>
    </row>
    <row r="134" spans="1:7">
      <c r="A134" s="277"/>
      <c r="B134" s="278"/>
      <c r="C134" s="278"/>
      <c r="D134" s="278"/>
      <c r="E134" s="278"/>
      <c r="F134" s="278"/>
      <c r="G134" s="279"/>
    </row>
    <row r="135" spans="1:7">
      <c r="A135" s="327" t="s">
        <v>30</v>
      </c>
      <c r="B135" s="5" t="s">
        <v>520</v>
      </c>
      <c r="C135" s="6">
        <v>45629</v>
      </c>
      <c r="D135" s="5" t="s">
        <v>521</v>
      </c>
      <c r="E135" s="38" t="s">
        <v>520</v>
      </c>
      <c r="F135" s="255">
        <v>30</v>
      </c>
      <c r="G135" s="5" t="s">
        <v>387</v>
      </c>
    </row>
    <row r="136" spans="1:7">
      <c r="A136" s="327"/>
      <c r="B136" s="5" t="s">
        <v>381</v>
      </c>
      <c r="C136" s="6">
        <v>45629</v>
      </c>
      <c r="D136" s="5" t="s">
        <v>522</v>
      </c>
      <c r="E136" s="38" t="s">
        <v>520</v>
      </c>
      <c r="F136" s="255">
        <v>40</v>
      </c>
      <c r="G136" s="5" t="s">
        <v>387</v>
      </c>
    </row>
    <row r="137" spans="1:7">
      <c r="A137" s="327"/>
      <c r="B137" s="5"/>
      <c r="C137" s="214">
        <v>45636</v>
      </c>
      <c r="D137" s="38" t="s">
        <v>523</v>
      </c>
      <c r="E137" s="38" t="s">
        <v>524</v>
      </c>
      <c r="F137" s="211">
        <v>210</v>
      </c>
      <c r="G137" s="5" t="s">
        <v>387</v>
      </c>
    </row>
    <row r="138" spans="1:7" ht="20.5">
      <c r="A138" s="327"/>
      <c r="B138" s="5" t="s">
        <v>525</v>
      </c>
      <c r="C138" s="69">
        <v>45636</v>
      </c>
      <c r="D138" s="38" t="s">
        <v>526</v>
      </c>
      <c r="E138" s="38" t="s">
        <v>525</v>
      </c>
      <c r="F138" s="211">
        <v>70</v>
      </c>
      <c r="G138" s="5" t="s">
        <v>387</v>
      </c>
    </row>
    <row r="139" spans="1:7" ht="20.5">
      <c r="A139" s="327"/>
      <c r="B139" s="5"/>
      <c r="C139" s="69">
        <v>45637</v>
      </c>
      <c r="D139" s="38" t="s">
        <v>527</v>
      </c>
      <c r="E139" s="38" t="s">
        <v>525</v>
      </c>
      <c r="F139" s="211">
        <v>240</v>
      </c>
      <c r="G139" s="5" t="s">
        <v>387</v>
      </c>
    </row>
    <row r="140" spans="1:7">
      <c r="A140" s="215"/>
      <c r="B140" s="5" t="s">
        <v>528</v>
      </c>
      <c r="C140" s="6">
        <v>45640</v>
      </c>
      <c r="D140" s="5" t="s">
        <v>529</v>
      </c>
      <c r="E140" s="38" t="s">
        <v>530</v>
      </c>
      <c r="F140" s="211">
        <v>1500</v>
      </c>
      <c r="G140" s="5" t="s">
        <v>387</v>
      </c>
    </row>
    <row r="141" spans="1:7" ht="20.5">
      <c r="A141" s="215"/>
      <c r="B141" s="5"/>
      <c r="C141" s="69">
        <v>45642</v>
      </c>
      <c r="D141" s="38" t="s">
        <v>531</v>
      </c>
      <c r="E141" s="38" t="s">
        <v>532</v>
      </c>
      <c r="F141" s="211">
        <v>600</v>
      </c>
      <c r="G141" s="5" t="s">
        <v>387</v>
      </c>
    </row>
    <row r="142" spans="1:7">
      <c r="A142" s="215"/>
      <c r="B142" s="5" t="s">
        <v>524</v>
      </c>
      <c r="C142" s="214">
        <v>45646</v>
      </c>
      <c r="D142" s="38" t="s">
        <v>533</v>
      </c>
      <c r="E142" s="38" t="s">
        <v>524</v>
      </c>
      <c r="F142" s="211">
        <v>40</v>
      </c>
      <c r="G142" s="5" t="s">
        <v>387</v>
      </c>
    </row>
    <row r="143" spans="1:7">
      <c r="A143" s="215"/>
      <c r="B143" s="5" t="s">
        <v>534</v>
      </c>
      <c r="C143" s="214">
        <v>45646</v>
      </c>
      <c r="D143" s="38" t="s">
        <v>535</v>
      </c>
      <c r="E143" s="38" t="s">
        <v>534</v>
      </c>
      <c r="F143" s="211">
        <v>30</v>
      </c>
      <c r="G143" s="5" t="s">
        <v>387</v>
      </c>
    </row>
    <row r="144" spans="1:7">
      <c r="A144" s="215"/>
      <c r="B144" s="5"/>
      <c r="C144" s="214">
        <v>45651</v>
      </c>
      <c r="D144" s="38" t="s">
        <v>536</v>
      </c>
      <c r="E144" s="38" t="s">
        <v>524</v>
      </c>
      <c r="F144" s="211">
        <v>200</v>
      </c>
      <c r="G144" s="5" t="s">
        <v>387</v>
      </c>
    </row>
    <row r="145" spans="1:12" ht="20.5">
      <c r="A145" s="215"/>
      <c r="B145" s="5" t="s">
        <v>537</v>
      </c>
      <c r="C145" s="69">
        <v>45652</v>
      </c>
      <c r="D145" s="38" t="s">
        <v>538</v>
      </c>
      <c r="E145" s="38" t="s">
        <v>537</v>
      </c>
      <c r="F145" s="211">
        <v>1000</v>
      </c>
      <c r="G145" s="5" t="s">
        <v>387</v>
      </c>
    </row>
    <row r="146" spans="1:12">
      <c r="A146" s="215"/>
      <c r="B146" s="5"/>
      <c r="C146" s="6">
        <v>45654</v>
      </c>
      <c r="D146" s="5" t="s">
        <v>539</v>
      </c>
      <c r="E146" s="38" t="s">
        <v>530</v>
      </c>
      <c r="F146" s="211">
        <v>2600</v>
      </c>
      <c r="G146" s="5" t="s">
        <v>387</v>
      </c>
    </row>
    <row r="147" spans="1:12">
      <c r="A147" s="215"/>
      <c r="B147" s="5"/>
      <c r="C147" s="6">
        <v>45654</v>
      </c>
      <c r="D147" s="5" t="s">
        <v>540</v>
      </c>
      <c r="E147" s="38" t="s">
        <v>530</v>
      </c>
      <c r="F147" s="211">
        <v>1100</v>
      </c>
      <c r="G147" s="5" t="s">
        <v>387</v>
      </c>
    </row>
    <row r="148" spans="1:12" ht="20.5">
      <c r="A148" s="5"/>
      <c r="B148" s="5" t="s">
        <v>541</v>
      </c>
      <c r="C148" s="69">
        <v>45654</v>
      </c>
      <c r="D148" s="38" t="s">
        <v>542</v>
      </c>
      <c r="E148" s="38" t="s">
        <v>543</v>
      </c>
      <c r="F148" s="211">
        <v>889</v>
      </c>
      <c r="G148" s="5" t="s">
        <v>544</v>
      </c>
      <c r="I148" s="26"/>
    </row>
    <row r="149" spans="1:12">
      <c r="A149" s="5"/>
      <c r="B149" s="7" t="s">
        <v>545</v>
      </c>
      <c r="C149" s="47">
        <v>45655</v>
      </c>
      <c r="D149" s="42" t="s">
        <v>546</v>
      </c>
      <c r="E149" s="42" t="s">
        <v>547</v>
      </c>
      <c r="F149" s="210">
        <v>3000</v>
      </c>
      <c r="G149" s="9" t="s">
        <v>548</v>
      </c>
    </row>
    <row r="150" spans="1:12" ht="20.5">
      <c r="A150" s="5"/>
      <c r="B150" s="5"/>
      <c r="C150" s="69">
        <v>45655</v>
      </c>
      <c r="D150" s="38" t="s">
        <v>549</v>
      </c>
      <c r="E150" s="38" t="s">
        <v>525</v>
      </c>
      <c r="F150" s="211">
        <v>270</v>
      </c>
      <c r="G150" s="5" t="s">
        <v>488</v>
      </c>
    </row>
    <row r="151" spans="1:12">
      <c r="A151" s="215"/>
      <c r="B151" s="5"/>
      <c r="C151" s="214">
        <v>45656</v>
      </c>
      <c r="D151" s="38" t="s">
        <v>550</v>
      </c>
      <c r="E151" s="38" t="s">
        <v>524</v>
      </c>
      <c r="F151" s="211">
        <v>70</v>
      </c>
      <c r="G151" s="5" t="s">
        <v>453</v>
      </c>
    </row>
    <row r="152" spans="1:12">
      <c r="A152" s="280"/>
      <c r="B152" s="281"/>
      <c r="C152" s="281"/>
      <c r="D152" s="281"/>
      <c r="E152" s="281"/>
      <c r="F152" s="281"/>
      <c r="G152" s="282"/>
    </row>
    <row r="153" spans="1:12">
      <c r="A153" s="25" t="s">
        <v>33</v>
      </c>
      <c r="B153" s="5" t="s">
        <v>551</v>
      </c>
      <c r="C153" s="6">
        <v>45637</v>
      </c>
      <c r="D153" s="38" t="s">
        <v>552</v>
      </c>
      <c r="E153" s="5" t="s">
        <v>553</v>
      </c>
      <c r="F153" s="5">
        <v>136</v>
      </c>
      <c r="G153" s="5" t="s">
        <v>387</v>
      </c>
      <c r="J153" s="26"/>
    </row>
    <row r="154" spans="1:12" ht="19.5">
      <c r="A154" s="8"/>
      <c r="B154" s="9" t="s">
        <v>554</v>
      </c>
      <c r="C154" s="209">
        <v>45644</v>
      </c>
      <c r="D154" s="42" t="s">
        <v>555</v>
      </c>
      <c r="E154" s="42" t="s">
        <v>556</v>
      </c>
      <c r="F154" s="210">
        <v>5002</v>
      </c>
      <c r="G154" s="9" t="s">
        <v>232</v>
      </c>
    </row>
    <row r="155" spans="1:12">
      <c r="A155" s="283"/>
      <c r="B155" s="284"/>
      <c r="C155" s="284"/>
      <c r="D155" s="284"/>
      <c r="E155" s="284"/>
      <c r="F155" s="284"/>
      <c r="G155" s="285"/>
    </row>
    <row r="156" spans="1:12">
      <c r="A156" s="216" t="s">
        <v>36</v>
      </c>
      <c r="B156" s="38"/>
      <c r="C156" s="212">
        <v>45643</v>
      </c>
      <c r="D156" s="7" t="s">
        <v>237</v>
      </c>
      <c r="E156" s="136" t="s">
        <v>27</v>
      </c>
      <c r="F156" s="136">
        <v>6714</v>
      </c>
      <c r="G156" s="136" t="s">
        <v>558</v>
      </c>
      <c r="I156" s="26"/>
      <c r="L156" s="26"/>
    </row>
    <row r="157" spans="1:12">
      <c r="A157" s="5"/>
      <c r="B157" s="5"/>
      <c r="C157" s="348" t="s">
        <v>37</v>
      </c>
      <c r="D157" s="348"/>
      <c r="E157" s="348"/>
      <c r="F157" s="16">
        <f>SUM(F4:F156)</f>
        <v>124059.63</v>
      </c>
      <c r="G157" s="5" t="s">
        <v>38</v>
      </c>
      <c r="I157" s="26"/>
    </row>
    <row r="158" spans="1:12">
      <c r="A158" s="5"/>
      <c r="B158" s="5"/>
      <c r="C158" s="321" t="s">
        <v>39</v>
      </c>
      <c r="D158" s="321"/>
      <c r="E158" s="321"/>
      <c r="F158" s="16">
        <f>F157</f>
        <v>124059.63</v>
      </c>
      <c r="G158" s="5" t="s">
        <v>38</v>
      </c>
      <c r="H158" s="26"/>
      <c r="I158" s="26"/>
      <c r="L158" s="247"/>
    </row>
    <row r="159" spans="1:12">
      <c r="A159" s="10" t="s">
        <v>40</v>
      </c>
      <c r="B159" s="10"/>
      <c r="C159" s="320"/>
      <c r="D159" s="320"/>
      <c r="E159" s="320"/>
      <c r="F159" s="320"/>
      <c r="G159" s="320"/>
      <c r="I159" s="26"/>
      <c r="L159" s="248"/>
    </row>
    <row r="160" spans="1:12">
      <c r="A160" s="10" t="s">
        <v>41</v>
      </c>
      <c r="B160" s="10"/>
      <c r="C160" s="320"/>
      <c r="D160" s="320"/>
      <c r="E160" s="320"/>
      <c r="F160" s="320"/>
      <c r="G160" s="320"/>
      <c r="I160" s="26"/>
      <c r="L160" s="265"/>
    </row>
    <row r="161" spans="1:11">
      <c r="A161" s="5"/>
      <c r="B161" s="5"/>
      <c r="C161" s="5"/>
      <c r="D161" s="5"/>
      <c r="E161" s="5"/>
      <c r="F161" s="5"/>
      <c r="G161" s="5"/>
      <c r="I161" s="26"/>
      <c r="K161" s="251"/>
    </row>
    <row r="162" spans="1:11">
      <c r="I162" s="267"/>
    </row>
    <row r="163" spans="1:11">
      <c r="I163" s="251"/>
    </row>
    <row r="164" spans="1:11">
      <c r="I164" s="251"/>
    </row>
    <row r="165" spans="1:11">
      <c r="I165" s="267"/>
    </row>
    <row r="166" spans="1:11">
      <c r="I166" s="292"/>
    </row>
    <row r="167" spans="1:11">
      <c r="H167" s="293"/>
      <c r="I167" s="294"/>
    </row>
    <row r="168" spans="1:11">
      <c r="I168" s="294"/>
    </row>
    <row r="169" spans="1:11">
      <c r="I169" s="294"/>
    </row>
    <row r="170" spans="1:11">
      <c r="I170" s="294"/>
    </row>
    <row r="171" spans="1:11">
      <c r="I171" s="294"/>
    </row>
    <row r="172" spans="1:11">
      <c r="I172" s="294"/>
    </row>
    <row r="173" spans="1:11">
      <c r="G173" s="292"/>
      <c r="I173" s="294"/>
    </row>
    <row r="174" spans="1:11">
      <c r="I174" s="294"/>
    </row>
    <row r="175" spans="1:11">
      <c r="I175" s="294"/>
    </row>
    <row r="176" spans="1:11">
      <c r="I176" s="26"/>
    </row>
  </sheetData>
  <mergeCells count="9">
    <mergeCell ref="A1:G1"/>
    <mergeCell ref="A2:G2"/>
    <mergeCell ref="A16:A77"/>
    <mergeCell ref="C159:G159"/>
    <mergeCell ref="C160:G160"/>
    <mergeCell ref="A135:A139"/>
    <mergeCell ref="C157:E157"/>
    <mergeCell ref="C158:E158"/>
    <mergeCell ref="A79:A118"/>
  </mergeCells>
  <conditionalFormatting sqref="D8:D10 D117:D133 D76">
    <cfRule type="duplicateValues" dxfId="48" priority="21"/>
    <cfRule type="duplicateValues" dxfId="47" priority="22"/>
  </conditionalFormatting>
  <conditionalFormatting sqref="D15">
    <cfRule type="duplicateValues" dxfId="46" priority="3"/>
    <cfRule type="duplicateValues" dxfId="45" priority="4"/>
  </conditionalFormatting>
  <conditionalFormatting sqref="D16:D75">
    <cfRule type="duplicateValues" dxfId="44" priority="15"/>
    <cfRule type="duplicateValues" dxfId="43" priority="16"/>
  </conditionalFormatting>
  <conditionalFormatting sqref="D77">
    <cfRule type="duplicateValues" dxfId="42" priority="29"/>
    <cfRule type="duplicateValues" dxfId="41" priority="30"/>
  </conditionalFormatting>
  <conditionalFormatting sqref="D79:D80">
    <cfRule type="duplicateValues" dxfId="40" priority="17"/>
    <cfRule type="duplicateValues" dxfId="39" priority="18"/>
  </conditionalFormatting>
  <conditionalFormatting sqref="D81:D84">
    <cfRule type="duplicateValues" dxfId="38" priority="13"/>
    <cfRule type="duplicateValues" dxfId="37" priority="14"/>
  </conditionalFormatting>
  <conditionalFormatting sqref="D85:D86">
    <cfRule type="duplicateValues" dxfId="36" priority="11"/>
    <cfRule type="duplicateValues" dxfId="35" priority="12"/>
  </conditionalFormatting>
  <conditionalFormatting sqref="D101:D111">
    <cfRule type="duplicateValues" dxfId="34" priority="7"/>
    <cfRule type="duplicateValues" dxfId="33" priority="8"/>
  </conditionalFormatting>
  <conditionalFormatting sqref="D112:D116">
    <cfRule type="duplicateValues" dxfId="32" priority="19"/>
    <cfRule type="duplicateValues" dxfId="31" priority="20"/>
  </conditionalFormatting>
  <conditionalFormatting sqref="D140:D145">
    <cfRule type="duplicateValues" dxfId="30" priority="23"/>
    <cfRule type="duplicateValues" dxfId="29" priority="24"/>
  </conditionalFormatting>
  <conditionalFormatting sqref="D146">
    <cfRule type="duplicateValues" dxfId="28" priority="27"/>
    <cfRule type="duplicateValues" dxfId="27" priority="28"/>
  </conditionalFormatting>
  <conditionalFormatting sqref="D147:D151 D4:D7 D12:D13">
    <cfRule type="duplicateValues" dxfId="26" priority="25"/>
    <cfRule type="duplicateValues" dxfId="25" priority="26"/>
  </conditionalFormatting>
  <conditionalFormatting sqref="D153">
    <cfRule type="duplicateValues" dxfId="24" priority="5"/>
    <cfRule type="duplicateValues" dxfId="23" priority="6"/>
  </conditionalFormatting>
  <conditionalFormatting sqref="D154">
    <cfRule type="duplicateValues" dxfId="22" priority="1"/>
    <cfRule type="duplicateValues" dxfId="21" priority="2"/>
  </conditionalFormatting>
  <conditionalFormatting sqref="D156 D87:D100">
    <cfRule type="duplicateValues" dxfId="20" priority="9"/>
    <cfRule type="duplicateValues" dxfId="19" priority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F9049-EF72-4152-BA3A-538970248B5C}">
  <dimension ref="A1:I50"/>
  <sheetViews>
    <sheetView topLeftCell="A24" zoomScale="85" zoomScaleNormal="85" workbookViewId="0">
      <selection activeCell="E44" sqref="E44"/>
    </sheetView>
  </sheetViews>
  <sheetFormatPr defaultRowHeight="19"/>
  <cols>
    <col min="2" max="2" width="10.6640625" bestFit="1" customWidth="1"/>
    <col min="4" max="4" width="36.58203125" bestFit="1" customWidth="1"/>
    <col min="5" max="5" width="26.08203125" customWidth="1"/>
    <col min="6" max="6" width="29.1640625" bestFit="1" customWidth="1"/>
  </cols>
  <sheetData>
    <row r="1" spans="1:9">
      <c r="B1" s="349" t="s">
        <v>243</v>
      </c>
      <c r="C1" s="350"/>
      <c r="D1" s="350"/>
      <c r="E1" s="350"/>
      <c r="F1" s="350"/>
    </row>
    <row r="2" spans="1:9">
      <c r="B2" s="217">
        <v>45541</v>
      </c>
      <c r="C2" s="218"/>
      <c r="D2" s="219" t="s">
        <v>219</v>
      </c>
      <c r="E2" s="220">
        <v>45000</v>
      </c>
      <c r="F2" s="219" t="s">
        <v>221</v>
      </c>
    </row>
    <row r="3" spans="1:9">
      <c r="B3" s="217">
        <v>45546</v>
      </c>
      <c r="C3" s="218"/>
      <c r="D3" s="219" t="s">
        <v>220</v>
      </c>
      <c r="E3" s="221">
        <v>150</v>
      </c>
      <c r="F3" s="219" t="s">
        <v>221</v>
      </c>
    </row>
    <row r="4" spans="1:9">
      <c r="B4" s="217">
        <v>45546</v>
      </c>
      <c r="C4" s="218"/>
      <c r="D4" s="219" t="s">
        <v>220</v>
      </c>
      <c r="E4" s="221">
        <v>30000</v>
      </c>
      <c r="F4" s="219" t="s">
        <v>221</v>
      </c>
    </row>
    <row r="5" spans="1:9">
      <c r="B5" s="217">
        <v>45560</v>
      </c>
      <c r="C5" s="218"/>
      <c r="D5" s="219" t="s">
        <v>222</v>
      </c>
      <c r="E5" s="221">
        <v>8000</v>
      </c>
      <c r="F5" s="219" t="s">
        <v>221</v>
      </c>
    </row>
    <row r="6" spans="1:9">
      <c r="B6" s="289">
        <v>45576</v>
      </c>
      <c r="C6" s="218"/>
      <c r="D6" s="219" t="s">
        <v>223</v>
      </c>
      <c r="E6" s="221">
        <v>20</v>
      </c>
      <c r="F6" s="219" t="s">
        <v>221</v>
      </c>
      <c r="G6" s="222"/>
    </row>
    <row r="7" spans="1:9">
      <c r="B7" s="217">
        <v>45560</v>
      </c>
      <c r="C7" s="218"/>
      <c r="D7" s="219" t="s">
        <v>223</v>
      </c>
      <c r="E7" s="221">
        <v>20</v>
      </c>
      <c r="F7" s="219" t="s">
        <v>221</v>
      </c>
      <c r="G7" s="222"/>
    </row>
    <row r="8" spans="1:9">
      <c r="A8" s="223"/>
      <c r="B8" s="217">
        <v>45576</v>
      </c>
      <c r="C8" s="218"/>
      <c r="D8" s="219" t="s">
        <v>220</v>
      </c>
      <c r="E8" s="221">
        <v>30000</v>
      </c>
      <c r="F8" s="219" t="s">
        <v>221</v>
      </c>
      <c r="G8" s="222"/>
    </row>
    <row r="9" spans="1:9">
      <c r="A9" s="223"/>
      <c r="B9" s="217">
        <v>45576</v>
      </c>
      <c r="C9" s="218"/>
      <c r="D9" s="219" t="s">
        <v>223</v>
      </c>
      <c r="E9" s="221">
        <v>20</v>
      </c>
      <c r="F9" s="219" t="s">
        <v>221</v>
      </c>
      <c r="G9" s="222"/>
      <c r="I9" s="224"/>
    </row>
    <row r="10" spans="1:9">
      <c r="A10" s="223"/>
      <c r="B10" s="217">
        <v>45566</v>
      </c>
      <c r="C10" s="218"/>
      <c r="D10" s="219" t="s">
        <v>223</v>
      </c>
      <c r="E10" s="221">
        <v>12</v>
      </c>
      <c r="F10" s="219" t="s">
        <v>221</v>
      </c>
      <c r="G10" s="222"/>
    </row>
    <row r="11" spans="1:9">
      <c r="A11" s="223"/>
      <c r="B11" s="217">
        <v>45566</v>
      </c>
      <c r="C11" s="218"/>
      <c r="D11" s="219" t="s">
        <v>224</v>
      </c>
      <c r="E11" s="221">
        <v>170130</v>
      </c>
      <c r="F11" s="219" t="s">
        <v>221</v>
      </c>
      <c r="G11" s="222"/>
      <c r="H11" s="225"/>
    </row>
    <row r="12" spans="1:9">
      <c r="A12" s="223"/>
      <c r="B12" s="217"/>
      <c r="C12" s="218"/>
      <c r="D12" s="219"/>
      <c r="E12" s="221">
        <f>SUM(E2:E11)</f>
        <v>283352</v>
      </c>
      <c r="F12" s="219"/>
      <c r="G12" s="222"/>
      <c r="H12" s="225"/>
    </row>
    <row r="13" spans="1:9">
      <c r="A13" s="351"/>
      <c r="B13" s="352"/>
      <c r="C13" s="352"/>
      <c r="D13" s="352"/>
      <c r="E13" s="352"/>
      <c r="F13" s="353"/>
      <c r="G13" s="222"/>
      <c r="H13" s="225"/>
    </row>
    <row r="14" spans="1:9">
      <c r="A14" s="226"/>
      <c r="B14" s="354" t="s">
        <v>239</v>
      </c>
      <c r="C14" s="355"/>
      <c r="D14" s="355"/>
      <c r="E14" s="355"/>
      <c r="F14" s="356"/>
      <c r="G14" s="227"/>
      <c r="H14" s="225"/>
    </row>
    <row r="15" spans="1:9">
      <c r="B15" s="232">
        <v>45570</v>
      </c>
      <c r="C15" s="229"/>
      <c r="D15" s="229" t="s">
        <v>244</v>
      </c>
      <c r="E15" s="247">
        <v>45000</v>
      </c>
      <c r="F15" s="229" t="s">
        <v>221</v>
      </c>
      <c r="G15" s="222"/>
      <c r="H15" s="225"/>
    </row>
    <row r="16" spans="1:9">
      <c r="A16" s="219"/>
      <c r="B16" s="232">
        <v>45595</v>
      </c>
      <c r="C16" s="229" t="s">
        <v>181</v>
      </c>
      <c r="D16" s="229" t="s">
        <v>182</v>
      </c>
      <c r="E16" s="248">
        <v>5571</v>
      </c>
      <c r="F16" s="229" t="s">
        <v>113</v>
      </c>
      <c r="G16" s="222"/>
    </row>
    <row r="17" spans="1:7" ht="20.5">
      <c r="A17" s="223"/>
      <c r="B17" s="232">
        <v>45600</v>
      </c>
      <c r="C17" s="234" t="s">
        <v>8</v>
      </c>
      <c r="D17" s="235" t="s">
        <v>7</v>
      </c>
      <c r="E17" s="236">
        <v>45000</v>
      </c>
      <c r="F17" s="245" t="s">
        <v>24</v>
      </c>
      <c r="G17" s="223"/>
    </row>
    <row r="18" spans="1:7" ht="20.5">
      <c r="A18" s="223"/>
      <c r="B18" s="232">
        <v>45601</v>
      </c>
      <c r="C18" s="234" t="s">
        <v>10</v>
      </c>
      <c r="D18" s="234" t="s">
        <v>9</v>
      </c>
      <c r="E18" s="236">
        <v>11235</v>
      </c>
      <c r="F18" s="245" t="s">
        <v>24</v>
      </c>
      <c r="G18" s="223"/>
    </row>
    <row r="19" spans="1:7">
      <c r="A19" s="223"/>
      <c r="B19" s="232">
        <v>45602</v>
      </c>
      <c r="C19" s="234" t="s">
        <v>12</v>
      </c>
      <c r="D19" s="237" t="s">
        <v>11</v>
      </c>
      <c r="E19" s="238">
        <v>1284</v>
      </c>
      <c r="F19" s="245" t="s">
        <v>24</v>
      </c>
      <c r="G19" s="223"/>
    </row>
    <row r="20" spans="1:7" ht="20.5">
      <c r="A20" s="223"/>
      <c r="B20" s="239">
        <v>45607</v>
      </c>
      <c r="C20" s="240" t="s">
        <v>13</v>
      </c>
      <c r="D20" s="240" t="s">
        <v>11</v>
      </c>
      <c r="E20" s="241">
        <v>3959</v>
      </c>
      <c r="F20" s="246" t="s">
        <v>24</v>
      </c>
      <c r="G20" s="223"/>
    </row>
    <row r="21" spans="1:7">
      <c r="A21" s="223"/>
      <c r="B21" s="232">
        <v>45607</v>
      </c>
      <c r="C21" s="234" t="s">
        <v>15</v>
      </c>
      <c r="D21" s="237" t="s">
        <v>14</v>
      </c>
      <c r="E21" s="238">
        <v>1000</v>
      </c>
      <c r="F21" s="245" t="s">
        <v>24</v>
      </c>
      <c r="G21" s="223"/>
    </row>
    <row r="22" spans="1:7">
      <c r="A22" s="223"/>
      <c r="B22" s="232">
        <v>45597</v>
      </c>
      <c r="C22" s="229" t="s">
        <v>19</v>
      </c>
      <c r="D22" s="229" t="s">
        <v>18</v>
      </c>
      <c r="E22" s="242">
        <v>11734</v>
      </c>
      <c r="F22" s="229" t="s">
        <v>24</v>
      </c>
      <c r="G22" s="223"/>
    </row>
    <row r="23" spans="1:7">
      <c r="A23" s="223"/>
      <c r="B23" s="232">
        <v>45621</v>
      </c>
      <c r="C23" s="229" t="s">
        <v>23</v>
      </c>
      <c r="D23" s="229" t="s">
        <v>22</v>
      </c>
      <c r="E23" s="242">
        <v>2200</v>
      </c>
      <c r="F23" s="229" t="s">
        <v>24</v>
      </c>
      <c r="G23" s="223"/>
    </row>
    <row r="24" spans="1:7">
      <c r="A24" s="223"/>
      <c r="B24" s="232">
        <v>45608</v>
      </c>
      <c r="C24" s="229" t="s">
        <v>31</v>
      </c>
      <c r="D24" s="243" t="s">
        <v>32</v>
      </c>
      <c r="E24" s="242">
        <v>5700</v>
      </c>
      <c r="F24" s="229" t="s">
        <v>230</v>
      </c>
      <c r="G24" s="223"/>
    </row>
    <row r="25" spans="1:7">
      <c r="A25" s="223"/>
      <c r="B25" s="232">
        <v>45610</v>
      </c>
      <c r="C25" s="229" t="s">
        <v>35</v>
      </c>
      <c r="D25" s="229" t="s">
        <v>34</v>
      </c>
      <c r="E25" s="242">
        <v>3698</v>
      </c>
      <c r="F25" s="229" t="s">
        <v>230</v>
      </c>
      <c r="G25" s="228"/>
    </row>
    <row r="26" spans="1:7">
      <c r="B26" s="232">
        <v>45629</v>
      </c>
      <c r="C26" s="229" t="s">
        <v>229</v>
      </c>
      <c r="D26" s="229" t="s">
        <v>17</v>
      </c>
      <c r="E26" s="233">
        <v>2200</v>
      </c>
      <c r="F26" s="229" t="s">
        <v>230</v>
      </c>
    </row>
    <row r="27" spans="1:7">
      <c r="B27" s="232">
        <v>45630</v>
      </c>
      <c r="C27" s="229" t="s">
        <v>234</v>
      </c>
      <c r="D27" s="229" t="s">
        <v>231</v>
      </c>
      <c r="E27" s="233">
        <v>45000</v>
      </c>
      <c r="F27" s="229" t="s">
        <v>232</v>
      </c>
    </row>
    <row r="28" spans="1:7">
      <c r="B28" s="232">
        <v>45636</v>
      </c>
      <c r="C28" s="229" t="s">
        <v>235</v>
      </c>
      <c r="D28" s="229" t="s">
        <v>17</v>
      </c>
      <c r="E28" s="233">
        <v>2300</v>
      </c>
      <c r="F28" s="229" t="s">
        <v>230</v>
      </c>
    </row>
    <row r="29" spans="1:7">
      <c r="B29" s="232">
        <v>45640</v>
      </c>
      <c r="C29" s="229" t="s">
        <v>236</v>
      </c>
      <c r="D29" s="229" t="s">
        <v>17</v>
      </c>
      <c r="E29" s="233">
        <v>1950</v>
      </c>
      <c r="F29" s="229" t="s">
        <v>232</v>
      </c>
    </row>
    <row r="30" spans="1:7">
      <c r="B30" s="212">
        <v>45644</v>
      </c>
      <c r="C30" s="7" t="s">
        <v>449</v>
      </c>
      <c r="D30" s="136" t="s">
        <v>17</v>
      </c>
      <c r="E30" s="136">
        <v>2230</v>
      </c>
      <c r="F30" s="7" t="s">
        <v>232</v>
      </c>
    </row>
    <row r="31" spans="1:7">
      <c r="B31" s="212">
        <v>45644</v>
      </c>
      <c r="C31" s="7" t="s">
        <v>555</v>
      </c>
      <c r="D31" s="136" t="s">
        <v>557</v>
      </c>
      <c r="E31" s="231">
        <v>5002</v>
      </c>
      <c r="F31" s="7" t="s">
        <v>232</v>
      </c>
    </row>
    <row r="32" spans="1:7">
      <c r="B32" s="212">
        <v>45646</v>
      </c>
      <c r="C32" s="7" t="s">
        <v>450</v>
      </c>
      <c r="D32" s="136" t="s">
        <v>17</v>
      </c>
      <c r="E32" s="231">
        <v>1970</v>
      </c>
      <c r="F32" s="7" t="s">
        <v>232</v>
      </c>
    </row>
    <row r="33" spans="2:8">
      <c r="B33" s="212">
        <v>45651</v>
      </c>
      <c r="C33" s="7" t="s">
        <v>451</v>
      </c>
      <c r="D33" s="136" t="s">
        <v>17</v>
      </c>
      <c r="E33" s="231">
        <v>2000</v>
      </c>
      <c r="F33" s="7" t="s">
        <v>232</v>
      </c>
    </row>
    <row r="34" spans="2:8">
      <c r="B34" s="212">
        <v>45653</v>
      </c>
      <c r="C34" s="7" t="s">
        <v>393</v>
      </c>
      <c r="D34" s="136" t="s">
        <v>392</v>
      </c>
      <c r="E34" s="231">
        <v>2100</v>
      </c>
      <c r="F34" s="7" t="s">
        <v>232</v>
      </c>
    </row>
    <row r="35" spans="2:8">
      <c r="B35" s="6">
        <v>45655</v>
      </c>
      <c r="C35" s="38" t="s">
        <v>546</v>
      </c>
      <c r="D35" s="5" t="s">
        <v>545</v>
      </c>
      <c r="E35" s="244">
        <v>3000</v>
      </c>
      <c r="F35" s="38" t="s">
        <v>232</v>
      </c>
      <c r="G35" s="26"/>
    </row>
    <row r="36" spans="2:8">
      <c r="B36" s="6">
        <v>45646</v>
      </c>
      <c r="C36" s="38"/>
      <c r="D36" s="136" t="s">
        <v>560</v>
      </c>
      <c r="E36" s="244">
        <v>1920</v>
      </c>
      <c r="F36" s="38" t="s">
        <v>561</v>
      </c>
      <c r="G36" s="26"/>
    </row>
    <row r="37" spans="2:8">
      <c r="B37" s="6">
        <v>45646</v>
      </c>
      <c r="C37" s="38"/>
      <c r="D37" s="136" t="s">
        <v>562</v>
      </c>
      <c r="E37" s="264">
        <v>41.63</v>
      </c>
      <c r="F37" s="38"/>
      <c r="G37" s="26"/>
      <c r="H37" s="26"/>
    </row>
    <row r="38" spans="2:8">
      <c r="B38" s="6">
        <v>45646</v>
      </c>
      <c r="C38" s="38"/>
      <c r="D38" s="136" t="s">
        <v>563</v>
      </c>
      <c r="E38" s="249">
        <v>1900000</v>
      </c>
      <c r="F38" s="38"/>
      <c r="G38" s="26"/>
      <c r="H38" s="26"/>
    </row>
    <row r="39" spans="2:8">
      <c r="B39" s="257"/>
      <c r="C39" s="258"/>
      <c r="D39" s="258" t="s">
        <v>239</v>
      </c>
      <c r="E39" s="266">
        <f>SUM(E15:E37)</f>
        <v>206094.63</v>
      </c>
      <c r="F39" s="5"/>
      <c r="G39" s="26"/>
      <c r="H39" s="26"/>
    </row>
    <row r="40" spans="2:8">
      <c r="B40" s="5"/>
      <c r="C40" s="5"/>
      <c r="D40" s="258" t="s">
        <v>241</v>
      </c>
      <c r="E40" s="260">
        <v>167204</v>
      </c>
      <c r="F40" s="259"/>
      <c r="H40" s="26"/>
    </row>
    <row r="41" spans="2:8">
      <c r="B41" s="5"/>
      <c r="C41" s="5"/>
      <c r="D41" s="258" t="s">
        <v>240</v>
      </c>
      <c r="E41" s="266">
        <v>283352.59999999998</v>
      </c>
      <c r="F41" s="5"/>
      <c r="G41" s="26"/>
    </row>
    <row r="42" spans="2:8">
      <c r="B42" s="5"/>
      <c r="C42" s="5"/>
      <c r="D42" s="261" t="s">
        <v>242</v>
      </c>
      <c r="E42" s="262">
        <f>E39+E40+E41</f>
        <v>656651.23</v>
      </c>
      <c r="F42" s="5"/>
    </row>
    <row r="43" spans="2:8">
      <c r="E43" s="251"/>
      <c r="H43" s="26"/>
    </row>
    <row r="44" spans="2:8">
      <c r="D44" s="26"/>
      <c r="E44" s="251"/>
      <c r="F44" s="230"/>
    </row>
    <row r="45" spans="2:8">
      <c r="D45" s="26"/>
      <c r="E45" s="26"/>
      <c r="F45" s="230"/>
    </row>
    <row r="46" spans="2:8">
      <c r="D46" s="26"/>
      <c r="E46" s="26"/>
      <c r="F46" s="230"/>
    </row>
    <row r="47" spans="2:8">
      <c r="D47" s="26"/>
      <c r="E47" s="26"/>
      <c r="F47" s="230"/>
    </row>
    <row r="48" spans="2:8">
      <c r="D48" s="26"/>
      <c r="E48" s="26"/>
    </row>
    <row r="49" spans="4:6">
      <c r="D49" s="26"/>
      <c r="E49" s="26"/>
      <c r="F49" s="26"/>
    </row>
    <row r="50" spans="4:6">
      <c r="E50" s="26"/>
    </row>
  </sheetData>
  <mergeCells count="3">
    <mergeCell ref="B1:F1"/>
    <mergeCell ref="A13:F13"/>
    <mergeCell ref="B14:F14"/>
  </mergeCells>
  <conditionalFormatting sqref="C30">
    <cfRule type="duplicateValues" dxfId="18" priority="6"/>
  </conditionalFormatting>
  <conditionalFormatting sqref="C31">
    <cfRule type="duplicateValues" dxfId="17" priority="5"/>
  </conditionalFormatting>
  <conditionalFormatting sqref="C32">
    <cfRule type="duplicateValues" dxfId="16" priority="4"/>
  </conditionalFormatting>
  <conditionalFormatting sqref="C33">
    <cfRule type="duplicateValues" dxfId="15" priority="3"/>
  </conditionalFormatting>
  <conditionalFormatting sqref="C34">
    <cfRule type="duplicateValues" dxfId="14" priority="2"/>
  </conditionalFormatting>
  <conditionalFormatting sqref="C35:C38">
    <cfRule type="duplicateValues" dxfId="13" priority="8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2B6CE-C547-4DFD-AE00-DF60070711FD}">
  <dimension ref="A1:F17"/>
  <sheetViews>
    <sheetView workbookViewId="0">
      <selection activeCell="H14" sqref="H14"/>
    </sheetView>
  </sheetViews>
  <sheetFormatPr defaultRowHeight="19"/>
  <cols>
    <col min="4" max="4" width="35.9140625" customWidth="1"/>
  </cols>
  <sheetData>
    <row r="1" spans="1:6" ht="23.5" thickBot="1">
      <c r="A1" s="333" t="s">
        <v>247</v>
      </c>
      <c r="B1" s="333"/>
      <c r="C1" s="333"/>
      <c r="D1" s="333"/>
      <c r="E1" s="333"/>
      <c r="F1" s="333"/>
    </row>
    <row r="2" spans="1:6" ht="20" thickTop="1" thickBot="1">
      <c r="B2" s="90"/>
      <c r="C2" s="90"/>
      <c r="D2" s="90"/>
      <c r="E2" s="90"/>
      <c r="F2" s="91" t="s">
        <v>248</v>
      </c>
    </row>
    <row r="3" spans="1:6" ht="20" thickTop="1">
      <c r="A3" s="92" t="s">
        <v>249</v>
      </c>
      <c r="B3" s="93"/>
      <c r="C3" s="94" t="s">
        <v>250</v>
      </c>
      <c r="D3" s="93"/>
      <c r="E3" s="94" t="s">
        <v>251</v>
      </c>
      <c r="F3" s="95"/>
    </row>
    <row r="4" spans="1:6" ht="19.5">
      <c r="A4" s="96" t="s">
        <v>252</v>
      </c>
      <c r="B4" s="357" t="s">
        <v>253</v>
      </c>
      <c r="C4" s="357"/>
      <c r="D4" s="357"/>
      <c r="E4" s="357" t="s">
        <v>254</v>
      </c>
      <c r="F4" s="378"/>
    </row>
    <row r="5" spans="1:6" ht="19.5">
      <c r="A5" s="97" t="s">
        <v>6</v>
      </c>
      <c r="B5" s="374" t="s">
        <v>255</v>
      </c>
      <c r="C5" s="375"/>
      <c r="D5" s="376"/>
      <c r="E5" s="358">
        <f>SUM('month 9'!G3:G12)</f>
        <v>92999</v>
      </c>
      <c r="F5" s="359"/>
    </row>
    <row r="6" spans="1:6" ht="19.5">
      <c r="A6" s="97" t="s">
        <v>16</v>
      </c>
      <c r="B6" s="377" t="s">
        <v>256</v>
      </c>
      <c r="C6" s="375"/>
      <c r="D6" s="376"/>
      <c r="E6" s="358">
        <f>SUM('month 9'!G14:G32)</f>
        <v>6360</v>
      </c>
      <c r="F6" s="359"/>
    </row>
    <row r="7" spans="1:6" ht="19.5">
      <c r="A7" s="97" t="s">
        <v>25</v>
      </c>
      <c r="B7" s="374" t="s">
        <v>257</v>
      </c>
      <c r="C7" s="375"/>
      <c r="D7" s="376"/>
      <c r="E7" s="358">
        <f>SUM('month 9'!G34:G59)</f>
        <v>22263</v>
      </c>
      <c r="F7" s="359"/>
    </row>
    <row r="8" spans="1:6" ht="19.5">
      <c r="A8" s="97" t="s">
        <v>36</v>
      </c>
      <c r="B8" s="374" t="s">
        <v>258</v>
      </c>
      <c r="C8" s="375"/>
      <c r="D8" s="376"/>
      <c r="E8" s="358"/>
      <c r="F8" s="359"/>
    </row>
    <row r="9" spans="1:6" ht="19.5">
      <c r="A9" s="97" t="s">
        <v>30</v>
      </c>
      <c r="B9" s="377" t="s">
        <v>259</v>
      </c>
      <c r="C9" s="375"/>
      <c r="D9" s="376"/>
      <c r="E9" s="358">
        <f>SUM('month 9'!G61:G65)</f>
        <v>4928</v>
      </c>
      <c r="F9" s="359"/>
    </row>
    <row r="10" spans="1:6" ht="19.5">
      <c r="A10" s="97" t="s">
        <v>33</v>
      </c>
      <c r="B10" s="357" t="s">
        <v>260</v>
      </c>
      <c r="C10" s="357"/>
      <c r="D10" s="357"/>
      <c r="E10" s="358">
        <f>'month 9'!G67</f>
        <v>153</v>
      </c>
      <c r="F10" s="359"/>
    </row>
    <row r="11" spans="1:6" ht="20" thickBot="1">
      <c r="A11" s="360" t="s">
        <v>39</v>
      </c>
      <c r="B11" s="361"/>
      <c r="C11" s="361"/>
      <c r="D11" s="362"/>
      <c r="E11" s="363">
        <f>SUM(E5:F10)</f>
        <v>126703</v>
      </c>
      <c r="F11" s="364"/>
    </row>
    <row r="12" spans="1:6" ht="20" thickTop="1">
      <c r="A12" s="365" t="s">
        <v>261</v>
      </c>
      <c r="B12" s="366"/>
      <c r="C12" s="366"/>
      <c r="D12" s="366"/>
      <c r="E12" s="366"/>
      <c r="F12" s="367"/>
    </row>
    <row r="13" spans="1:6">
      <c r="A13" s="368" t="s">
        <v>262</v>
      </c>
      <c r="B13" s="98" t="s">
        <v>263</v>
      </c>
      <c r="C13" s="98" t="s">
        <v>264</v>
      </c>
      <c r="D13" s="98" t="s">
        <v>265</v>
      </c>
      <c r="E13" s="370" t="s">
        <v>266</v>
      </c>
      <c r="F13" s="371"/>
    </row>
    <row r="14" spans="1:6">
      <c r="A14" s="368"/>
      <c r="B14" s="98"/>
      <c r="C14" s="98"/>
      <c r="D14" s="98"/>
      <c r="E14" s="370"/>
      <c r="F14" s="371"/>
    </row>
    <row r="15" spans="1:6">
      <c r="A15" s="368"/>
      <c r="B15" s="98" t="s">
        <v>267</v>
      </c>
      <c r="C15" s="98" t="s">
        <v>268</v>
      </c>
      <c r="D15" s="98" t="s">
        <v>269</v>
      </c>
      <c r="E15" s="370" t="s">
        <v>270</v>
      </c>
      <c r="F15" s="371"/>
    </row>
    <row r="16" spans="1:6" ht="19.5" thickBot="1">
      <c r="A16" s="369"/>
      <c r="B16" s="99"/>
      <c r="C16" s="99"/>
      <c r="D16" s="99"/>
      <c r="E16" s="372"/>
      <c r="F16" s="373"/>
    </row>
    <row r="17" ht="19.5" thickTop="1"/>
  </sheetData>
  <mergeCells count="23">
    <mergeCell ref="B6:D6"/>
    <mergeCell ref="E6:F6"/>
    <mergeCell ref="A1:F1"/>
    <mergeCell ref="B4:D4"/>
    <mergeCell ref="E4:F4"/>
    <mergeCell ref="B5:D5"/>
    <mergeCell ref="E5:F5"/>
    <mergeCell ref="B7:D7"/>
    <mergeCell ref="E7:F7"/>
    <mergeCell ref="B8:D8"/>
    <mergeCell ref="E8:F8"/>
    <mergeCell ref="B9:D9"/>
    <mergeCell ref="E9:F9"/>
    <mergeCell ref="A13:A16"/>
    <mergeCell ref="E13:F13"/>
    <mergeCell ref="E14:F14"/>
    <mergeCell ref="E15:F15"/>
    <mergeCell ref="E16:F16"/>
    <mergeCell ref="B10:D10"/>
    <mergeCell ref="E10:F10"/>
    <mergeCell ref="A11:D11"/>
    <mergeCell ref="E11:F11"/>
    <mergeCell ref="A12:F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42C9-48E6-499E-A5AE-9D73D9B92104}">
  <sheetPr>
    <pageSetUpPr fitToPage="1"/>
  </sheetPr>
  <dimension ref="A1:I36"/>
  <sheetViews>
    <sheetView view="pageBreakPreview" topLeftCell="A13" zoomScale="60" zoomScaleNormal="100" workbookViewId="0">
      <selection activeCell="F35" sqref="F35"/>
    </sheetView>
  </sheetViews>
  <sheetFormatPr defaultRowHeight="19"/>
  <cols>
    <col min="2" max="2" width="21.75" bestFit="1" customWidth="1"/>
    <col min="3" max="3" width="9.9140625" customWidth="1"/>
    <col min="4" max="4" width="37.25" bestFit="1" customWidth="1"/>
    <col min="5" max="5" width="9.9140625" bestFit="1" customWidth="1"/>
    <col min="7" max="7" width="14.9140625" customWidth="1"/>
  </cols>
  <sheetData>
    <row r="1" spans="1:9">
      <c r="B1" s="379" t="s">
        <v>243</v>
      </c>
      <c r="C1" s="379"/>
      <c r="D1" s="379"/>
      <c r="E1" s="379"/>
      <c r="F1" s="379"/>
    </row>
    <row r="2" spans="1:9">
      <c r="B2" s="47">
        <v>45541</v>
      </c>
      <c r="C2" s="38"/>
      <c r="D2" s="42" t="s">
        <v>219</v>
      </c>
      <c r="E2" s="48">
        <v>45000</v>
      </c>
      <c r="F2" s="42" t="s">
        <v>221</v>
      </c>
    </row>
    <row r="3" spans="1:9">
      <c r="B3" s="47">
        <v>45546</v>
      </c>
      <c r="C3" s="38"/>
      <c r="D3" s="42" t="s">
        <v>220</v>
      </c>
      <c r="E3" s="49">
        <v>150</v>
      </c>
      <c r="F3" s="42" t="s">
        <v>221</v>
      </c>
    </row>
    <row r="4" spans="1:9">
      <c r="B4" s="47">
        <v>45546</v>
      </c>
      <c r="C4" s="38"/>
      <c r="D4" s="42" t="s">
        <v>220</v>
      </c>
      <c r="E4" s="49">
        <v>30000</v>
      </c>
      <c r="F4" s="42" t="s">
        <v>221</v>
      </c>
    </row>
    <row r="5" spans="1:9">
      <c r="B5" s="47">
        <v>45560</v>
      </c>
      <c r="C5" s="38"/>
      <c r="D5" s="42" t="s">
        <v>222</v>
      </c>
      <c r="E5" s="49">
        <v>8000</v>
      </c>
      <c r="F5" s="42" t="s">
        <v>221</v>
      </c>
    </row>
    <row r="6" spans="1:9">
      <c r="B6" s="47">
        <v>45602</v>
      </c>
      <c r="C6" s="38"/>
      <c r="D6" s="42" t="s">
        <v>223</v>
      </c>
      <c r="E6" s="49">
        <v>20</v>
      </c>
      <c r="F6" s="42" t="s">
        <v>221</v>
      </c>
      <c r="G6" s="71"/>
    </row>
    <row r="7" spans="1:9">
      <c r="B7" s="47">
        <v>45560</v>
      </c>
      <c r="C7" s="38"/>
      <c r="D7" s="42" t="s">
        <v>223</v>
      </c>
      <c r="E7" s="49">
        <v>20</v>
      </c>
      <c r="F7" s="42" t="s">
        <v>221</v>
      </c>
      <c r="G7" s="71"/>
    </row>
    <row r="8" spans="1:9">
      <c r="A8" s="29"/>
      <c r="B8" s="47">
        <v>45576</v>
      </c>
      <c r="C8" s="38"/>
      <c r="D8" s="42" t="s">
        <v>220</v>
      </c>
      <c r="E8" s="49">
        <v>30000</v>
      </c>
      <c r="F8" s="42" t="s">
        <v>221</v>
      </c>
      <c r="G8" s="72"/>
    </row>
    <row r="9" spans="1:9">
      <c r="A9" s="29"/>
      <c r="B9" s="47">
        <v>45576</v>
      </c>
      <c r="C9" s="38"/>
      <c r="D9" s="42" t="s">
        <v>223</v>
      </c>
      <c r="E9" s="49">
        <v>20</v>
      </c>
      <c r="F9" s="42" t="s">
        <v>221</v>
      </c>
      <c r="G9" s="72"/>
      <c r="I9" s="27"/>
    </row>
    <row r="10" spans="1:9">
      <c r="A10" s="29"/>
      <c r="B10" s="47">
        <v>45566</v>
      </c>
      <c r="C10" s="38"/>
      <c r="D10" s="42" t="s">
        <v>223</v>
      </c>
      <c r="E10" s="49">
        <v>12</v>
      </c>
      <c r="F10" s="42" t="s">
        <v>221</v>
      </c>
      <c r="G10" s="72"/>
    </row>
    <row r="11" spans="1:9">
      <c r="A11" s="29"/>
      <c r="B11" s="47">
        <v>45566</v>
      </c>
      <c r="C11" s="38"/>
      <c r="D11" s="42" t="s">
        <v>224</v>
      </c>
      <c r="E11" s="49">
        <v>170130</v>
      </c>
      <c r="F11" s="42" t="s">
        <v>221</v>
      </c>
      <c r="G11" s="72"/>
      <c r="H11" s="26"/>
    </row>
    <row r="12" spans="1:9">
      <c r="A12" s="29"/>
      <c r="B12" s="47"/>
      <c r="C12" s="38"/>
      <c r="D12" s="42"/>
      <c r="E12" s="49">
        <f>SUM(E2:E11)</f>
        <v>283352</v>
      </c>
      <c r="F12" s="42"/>
      <c r="G12" s="72"/>
      <c r="H12" s="26"/>
    </row>
    <row r="13" spans="1:9">
      <c r="A13" s="383"/>
      <c r="B13" s="383"/>
      <c r="C13" s="383"/>
      <c r="D13" s="383"/>
      <c r="E13" s="383"/>
      <c r="F13" s="384"/>
      <c r="G13" s="41"/>
      <c r="H13" s="26"/>
    </row>
    <row r="14" spans="1:9">
      <c r="A14" s="45"/>
      <c r="B14" s="380" t="s">
        <v>239</v>
      </c>
      <c r="C14" s="381"/>
      <c r="D14" s="381"/>
      <c r="E14" s="381"/>
      <c r="F14" s="382"/>
      <c r="G14" s="46"/>
      <c r="H14" s="26"/>
    </row>
    <row r="15" spans="1:9">
      <c r="B15" s="73">
        <v>45570</v>
      </c>
      <c r="C15" s="38"/>
      <c r="D15" s="42" t="s">
        <v>244</v>
      </c>
      <c r="E15" s="48">
        <v>45000</v>
      </c>
      <c r="F15" s="42" t="s">
        <v>221</v>
      </c>
      <c r="G15" s="72"/>
      <c r="H15" s="26"/>
    </row>
    <row r="16" spans="1:9">
      <c r="A16" s="9"/>
      <c r="B16" s="73">
        <v>45595</v>
      </c>
      <c r="C16" s="42" t="s">
        <v>181</v>
      </c>
      <c r="D16" s="42" t="s">
        <v>182</v>
      </c>
      <c r="E16" s="74">
        <v>5571</v>
      </c>
      <c r="F16" s="42" t="s">
        <v>113</v>
      </c>
      <c r="G16" s="72"/>
    </row>
    <row r="17" spans="1:7">
      <c r="A17" s="30"/>
      <c r="B17" s="75">
        <v>45600</v>
      </c>
      <c r="C17" s="76" t="s">
        <v>8</v>
      </c>
      <c r="D17" s="77" t="s">
        <v>7</v>
      </c>
      <c r="E17" s="78">
        <v>45000</v>
      </c>
      <c r="F17" s="31" t="s">
        <v>24</v>
      </c>
      <c r="G17" s="79"/>
    </row>
    <row r="18" spans="1:7">
      <c r="A18" s="30"/>
      <c r="B18" s="75">
        <v>45601</v>
      </c>
      <c r="C18" s="76" t="s">
        <v>10</v>
      </c>
      <c r="D18" s="76" t="s">
        <v>9</v>
      </c>
      <c r="E18" s="78">
        <v>11235</v>
      </c>
      <c r="F18" s="31" t="s">
        <v>24</v>
      </c>
      <c r="G18" s="79"/>
    </row>
    <row r="19" spans="1:7">
      <c r="A19" s="30"/>
      <c r="B19" s="75">
        <v>45602</v>
      </c>
      <c r="C19" s="31" t="s">
        <v>12</v>
      </c>
      <c r="D19" s="32" t="s">
        <v>11</v>
      </c>
      <c r="E19" s="80">
        <v>1284</v>
      </c>
      <c r="F19" s="31" t="s">
        <v>24</v>
      </c>
      <c r="G19" s="79"/>
    </row>
    <row r="20" spans="1:7">
      <c r="A20" s="30"/>
      <c r="B20" s="81">
        <v>45607</v>
      </c>
      <c r="C20" s="82" t="s">
        <v>13</v>
      </c>
      <c r="D20" s="82" t="s">
        <v>11</v>
      </c>
      <c r="E20" s="83">
        <v>3959</v>
      </c>
      <c r="F20" s="84" t="s">
        <v>24</v>
      </c>
      <c r="G20" s="79"/>
    </row>
    <row r="21" spans="1:7">
      <c r="A21" s="30"/>
      <c r="B21" s="75">
        <v>45607</v>
      </c>
      <c r="C21" s="31" t="s">
        <v>15</v>
      </c>
      <c r="D21" s="32" t="s">
        <v>14</v>
      </c>
      <c r="E21" s="80">
        <v>1000</v>
      </c>
      <c r="F21" s="31" t="s">
        <v>24</v>
      </c>
      <c r="G21" s="79"/>
    </row>
    <row r="22" spans="1:7">
      <c r="A22" s="29"/>
      <c r="B22" s="73">
        <v>45597</v>
      </c>
      <c r="C22" s="42" t="s">
        <v>19</v>
      </c>
      <c r="D22" s="42" t="s">
        <v>18</v>
      </c>
      <c r="E22" s="85">
        <v>11734</v>
      </c>
      <c r="F22" s="42" t="s">
        <v>24</v>
      </c>
      <c r="G22" s="79"/>
    </row>
    <row r="23" spans="1:7">
      <c r="A23" s="29"/>
      <c r="B23" s="73">
        <v>45621</v>
      </c>
      <c r="C23" s="42" t="s">
        <v>23</v>
      </c>
      <c r="D23" s="42" t="s">
        <v>22</v>
      </c>
      <c r="E23" s="85">
        <v>2200</v>
      </c>
      <c r="F23" s="42" t="s">
        <v>24</v>
      </c>
      <c r="G23" s="79"/>
    </row>
    <row r="24" spans="1:7">
      <c r="A24" s="30"/>
      <c r="B24" s="75">
        <v>45608</v>
      </c>
      <c r="C24" s="86" t="s">
        <v>31</v>
      </c>
      <c r="D24" s="87" t="s">
        <v>32</v>
      </c>
      <c r="E24" s="85">
        <v>5700</v>
      </c>
      <c r="F24" s="42" t="s">
        <v>230</v>
      </c>
      <c r="G24" s="79"/>
    </row>
    <row r="25" spans="1:7">
      <c r="A25" s="29"/>
      <c r="B25" s="73">
        <v>45610</v>
      </c>
      <c r="C25" s="42" t="s">
        <v>35</v>
      </c>
      <c r="D25" s="42" t="s">
        <v>34</v>
      </c>
      <c r="E25" s="85">
        <v>3698</v>
      </c>
      <c r="F25" s="42" t="s">
        <v>230</v>
      </c>
      <c r="G25" s="88"/>
    </row>
    <row r="26" spans="1:7">
      <c r="B26" s="70">
        <v>45629</v>
      </c>
      <c r="C26" s="9" t="s">
        <v>229</v>
      </c>
      <c r="D26" s="9" t="s">
        <v>17</v>
      </c>
      <c r="E26" s="39">
        <v>2200</v>
      </c>
      <c r="F26" s="42" t="s">
        <v>230</v>
      </c>
    </row>
    <row r="27" spans="1:7">
      <c r="B27" s="70">
        <v>45630</v>
      </c>
      <c r="C27" s="42" t="s">
        <v>234</v>
      </c>
      <c r="D27" s="9" t="s">
        <v>231</v>
      </c>
      <c r="E27" s="39">
        <v>45000</v>
      </c>
      <c r="F27" s="42" t="s">
        <v>232</v>
      </c>
    </row>
    <row r="28" spans="1:7">
      <c r="B28" s="70">
        <v>45636</v>
      </c>
      <c r="C28" s="42" t="s">
        <v>235</v>
      </c>
      <c r="D28" s="9" t="s">
        <v>17</v>
      </c>
      <c r="E28" s="39">
        <v>2300</v>
      </c>
      <c r="F28" s="42" t="s">
        <v>230</v>
      </c>
    </row>
    <row r="29" spans="1:7">
      <c r="B29" s="70">
        <v>45640</v>
      </c>
      <c r="C29" s="42" t="s">
        <v>236</v>
      </c>
      <c r="D29" s="9" t="s">
        <v>17</v>
      </c>
      <c r="E29" s="39">
        <v>1950</v>
      </c>
      <c r="F29" s="42" t="s">
        <v>232</v>
      </c>
    </row>
    <row r="30" spans="1:7">
      <c r="B30" s="70">
        <v>45643</v>
      </c>
      <c r="C30" s="42" t="s">
        <v>237</v>
      </c>
      <c r="D30" s="9" t="s">
        <v>27</v>
      </c>
      <c r="E30" s="39">
        <v>6714</v>
      </c>
      <c r="F30" s="42" t="s">
        <v>233</v>
      </c>
    </row>
    <row r="31" spans="1:7">
      <c r="B31" s="70">
        <v>45643</v>
      </c>
      <c r="C31" s="42" t="s">
        <v>238</v>
      </c>
      <c r="D31" s="9" t="s">
        <v>27</v>
      </c>
      <c r="E31" s="40">
        <v>3094</v>
      </c>
      <c r="F31" s="42" t="s">
        <v>232</v>
      </c>
    </row>
    <row r="32" spans="1:7">
      <c r="D32" s="9" t="s">
        <v>239</v>
      </c>
      <c r="E32" s="39"/>
    </row>
    <row r="33" spans="4:7">
      <c r="D33" s="9" t="s">
        <v>241</v>
      </c>
      <c r="E33" s="44"/>
      <c r="F33" s="26"/>
      <c r="G33" s="26"/>
    </row>
    <row r="34" spans="4:7">
      <c r="D34" s="9" t="s">
        <v>240</v>
      </c>
      <c r="E34" s="44"/>
      <c r="F34" s="26"/>
      <c r="G34" s="26"/>
    </row>
    <row r="35" spans="4:7">
      <c r="D35" s="9" t="s">
        <v>242</v>
      </c>
      <c r="E35" s="26">
        <f>'month 9'!G68+month10!F126+[1]month11!H153+SUM([2]month12!G3:G74)</f>
        <v>610105</v>
      </c>
      <c r="F35" s="26"/>
      <c r="G35" s="26"/>
    </row>
    <row r="36" spans="4:7">
      <c r="E36" s="26"/>
    </row>
  </sheetData>
  <sheetProtection algorithmName="SHA-512" hashValue="DjuQmVYszdUllHYd/Vdv6GeRJl4nY56RiPMGyrBEzBlVAUHo7eF6I1qhVEDJtFsR6Rayg8AWsVeNlt27v13TLQ==" saltValue="dh9t0ShUIuTxVCd4Bv82rw==" spinCount="100000" sheet="1" objects="1" scenarios="1"/>
  <mergeCells count="3">
    <mergeCell ref="B1:F1"/>
    <mergeCell ref="B14:F14"/>
    <mergeCell ref="A13:F13"/>
  </mergeCells>
  <conditionalFormatting sqref="C16">
    <cfRule type="duplicateValues" dxfId="12" priority="12"/>
    <cfRule type="duplicateValues" dxfId="11" priority="13"/>
  </conditionalFormatting>
  <conditionalFormatting sqref="C17:C21">
    <cfRule type="duplicateValues" dxfId="10" priority="11"/>
  </conditionalFormatting>
  <conditionalFormatting sqref="C22">
    <cfRule type="duplicateValues" dxfId="9" priority="10"/>
  </conditionalFormatting>
  <conditionalFormatting sqref="C23">
    <cfRule type="duplicateValues" dxfId="8" priority="9"/>
  </conditionalFormatting>
  <conditionalFormatting sqref="C24">
    <cfRule type="duplicateValues" dxfId="7" priority="8"/>
  </conditionalFormatting>
  <conditionalFormatting sqref="C25">
    <cfRule type="duplicateValues" dxfId="6" priority="7"/>
  </conditionalFormatting>
  <conditionalFormatting sqref="C26">
    <cfRule type="duplicateValues" dxfId="5" priority="6"/>
  </conditionalFormatting>
  <conditionalFormatting sqref="C27">
    <cfRule type="duplicateValues" dxfId="4" priority="5"/>
  </conditionalFormatting>
  <conditionalFormatting sqref="C28">
    <cfRule type="duplicateValues" dxfId="3" priority="4"/>
  </conditionalFormatting>
  <conditionalFormatting sqref="C29">
    <cfRule type="duplicateValues" dxfId="2" priority="3"/>
  </conditionalFormatting>
  <conditionalFormatting sqref="C30">
    <cfRule type="duplicateValues" dxfId="1" priority="2"/>
  </conditionalFormatting>
  <conditionalFormatting sqref="C31">
    <cfRule type="duplicateValues" dxfId="0" priority="1"/>
  </conditionalFormatting>
  <pageMargins left="0.7" right="0.7" top="0.75" bottom="0.75" header="0.3" footer="0.3"/>
  <pageSetup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month 9</vt:lpstr>
      <vt:lpstr>month10</vt:lpstr>
      <vt:lpstr>month11</vt:lpstr>
      <vt:lpstr>month12</vt:lpstr>
      <vt:lpstr>Sheet5</vt:lpstr>
      <vt:lpstr>Sheet1</vt:lpstr>
      <vt:lpstr>银行</vt:lpstr>
      <vt:lpstr>month10!Print_Area</vt:lpstr>
      <vt:lpstr>银行!Print_Area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keo somkeo</dc:creator>
  <cp:lastModifiedBy>phompasith sisanonh</cp:lastModifiedBy>
  <cp:lastPrinted>2024-12-24T06:51:29Z</cp:lastPrinted>
  <dcterms:created xsi:type="dcterms:W3CDTF">2024-12-16T08:12:57Z</dcterms:created>
  <dcterms:modified xsi:type="dcterms:W3CDTF">2025-03-03T04:34:35Z</dcterms:modified>
</cp:coreProperties>
</file>