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enovo\Desktop\Thesis\Final_EE170-20200604T133647Z-001\Final_EE170\THESIS\"/>
    </mc:Choice>
  </mc:AlternateContent>
  <bookViews>
    <workbookView xWindow="0" yWindow="0" windowWidth="28800" windowHeight="12435" activeTab="1"/>
  </bookViews>
  <sheets>
    <sheet name="Sheet4" sheetId="4" r:id="rId1"/>
    <sheet name="Sheet1" sheetId="1" r:id="rId2"/>
    <sheet name="Sheet2" sheetId="2" r:id="rId3"/>
    <sheet name="Sheet3" sheetId="3" r:id="rId4"/>
  </sheets>
  <definedNames>
    <definedName name="_xlnm._FilterDatabase" localSheetId="1" hidden="1">Sheet1!$L$1:$M$238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4" i="1" l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3" i="1"/>
  <c r="AK7" i="1"/>
  <c r="AK3" i="1"/>
  <c r="AB5" i="1"/>
  <c r="AB3" i="1"/>
  <c r="AK5" i="1"/>
  <c r="AG123" i="1"/>
  <c r="AF12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3" i="1"/>
  <c r="AB9" i="1"/>
  <c r="AB7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3" i="1"/>
  <c r="AH123" i="1" l="1"/>
  <c r="Y3" i="1" l="1"/>
  <c r="W3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" i="1"/>
  <c r="M3" i="1"/>
  <c r="M4" i="1"/>
  <c r="M5" i="1"/>
  <c r="M6" i="1"/>
  <c r="M1" i="1"/>
  <c r="X3" i="1" l="1"/>
  <c r="X123" i="1" s="1"/>
  <c r="W123" i="1"/>
  <c r="Y123" i="1"/>
  <c r="AK9" i="1"/>
</calcChain>
</file>

<file path=xl/sharedStrings.xml><?xml version="1.0" encoding="utf-8"?>
<sst xmlns="http://schemas.openxmlformats.org/spreadsheetml/2006/main" count="503" uniqueCount="18">
  <si>
    <t>$IMU</t>
  </si>
  <si>
    <t>end</t>
  </si>
  <si>
    <t>time</t>
  </si>
  <si>
    <t>Azimuth:</t>
  </si>
  <si>
    <t>Pitch:</t>
  </si>
  <si>
    <t>Roll:</t>
  </si>
  <si>
    <t>Column 1</t>
  </si>
  <si>
    <t>Ard</t>
  </si>
  <si>
    <t>Phone</t>
  </si>
  <si>
    <t>A-P</t>
  </si>
  <si>
    <t>(A-P)(A-P)</t>
  </si>
  <si>
    <t>(A-P)/A</t>
  </si>
  <si>
    <t>RMSE</t>
  </si>
  <si>
    <t>MSE</t>
  </si>
  <si>
    <t>MAD</t>
  </si>
  <si>
    <t>MAPE</t>
  </si>
  <si>
    <t>n=119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</si>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</sst>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5" xfId="0" applyFill="1" applyBorder="1" applyAlignment="1"/>
    <xf numFmtId="0" fontId="1" fillId="0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Roll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Sheet1!$B$1:$B$238</c:f>
              <c:numCache>
                <c:formatCode>General</c:formatCode>
                <c:ptCount val="238"/>
                <c:pt idx="0">
                  <c:v>3.13</c:v>
                </c:pt>
                <c:pt idx="1">
                  <c:v>2.57</c:v>
                </c:pt>
                <c:pt idx="2">
                  <c:v>2.2799999999999998</c:v>
                </c:pt>
                <c:pt idx="3">
                  <c:v>2.19</c:v>
                </c:pt>
                <c:pt idx="4">
                  <c:v>2.5499999999999998</c:v>
                </c:pt>
                <c:pt idx="5">
                  <c:v>2.23</c:v>
                </c:pt>
                <c:pt idx="6">
                  <c:v>2.58</c:v>
                </c:pt>
                <c:pt idx="7">
                  <c:v>2.63</c:v>
                </c:pt>
                <c:pt idx="8">
                  <c:v>2.62</c:v>
                </c:pt>
                <c:pt idx="9">
                  <c:v>2.2400000000000002</c:v>
                </c:pt>
                <c:pt idx="10">
                  <c:v>1.79</c:v>
                </c:pt>
                <c:pt idx="11">
                  <c:v>2.59</c:v>
                </c:pt>
                <c:pt idx="12">
                  <c:v>1.88</c:v>
                </c:pt>
                <c:pt idx="13">
                  <c:v>-0.31</c:v>
                </c:pt>
                <c:pt idx="14">
                  <c:v>3.42</c:v>
                </c:pt>
                <c:pt idx="15">
                  <c:v>3.84</c:v>
                </c:pt>
                <c:pt idx="16">
                  <c:v>3.66</c:v>
                </c:pt>
                <c:pt idx="17">
                  <c:v>3.34</c:v>
                </c:pt>
                <c:pt idx="18">
                  <c:v>2.42</c:v>
                </c:pt>
                <c:pt idx="19">
                  <c:v>3.48</c:v>
                </c:pt>
                <c:pt idx="20">
                  <c:v>3.52</c:v>
                </c:pt>
                <c:pt idx="21">
                  <c:v>3.88</c:v>
                </c:pt>
                <c:pt idx="22">
                  <c:v>1.79</c:v>
                </c:pt>
                <c:pt idx="23">
                  <c:v>2.2200000000000002</c:v>
                </c:pt>
                <c:pt idx="24">
                  <c:v>3.08</c:v>
                </c:pt>
                <c:pt idx="25">
                  <c:v>2.16</c:v>
                </c:pt>
                <c:pt idx="26">
                  <c:v>1.89</c:v>
                </c:pt>
                <c:pt idx="27">
                  <c:v>0.85</c:v>
                </c:pt>
                <c:pt idx="28">
                  <c:v>1.3</c:v>
                </c:pt>
                <c:pt idx="29">
                  <c:v>1.05</c:v>
                </c:pt>
                <c:pt idx="30">
                  <c:v>0.79</c:v>
                </c:pt>
                <c:pt idx="31">
                  <c:v>0.63</c:v>
                </c:pt>
                <c:pt idx="32">
                  <c:v>0.82</c:v>
                </c:pt>
                <c:pt idx="33">
                  <c:v>0.18</c:v>
                </c:pt>
                <c:pt idx="34">
                  <c:v>0.72</c:v>
                </c:pt>
                <c:pt idx="35">
                  <c:v>0.85</c:v>
                </c:pt>
                <c:pt idx="36">
                  <c:v>0.68</c:v>
                </c:pt>
                <c:pt idx="37">
                  <c:v>1.84</c:v>
                </c:pt>
                <c:pt idx="38">
                  <c:v>1.93</c:v>
                </c:pt>
                <c:pt idx="39">
                  <c:v>1.98</c:v>
                </c:pt>
                <c:pt idx="40">
                  <c:v>2.41</c:v>
                </c:pt>
                <c:pt idx="41">
                  <c:v>2.93</c:v>
                </c:pt>
                <c:pt idx="42">
                  <c:v>3.23</c:v>
                </c:pt>
                <c:pt idx="43">
                  <c:v>0.57999999999999996</c:v>
                </c:pt>
                <c:pt idx="44">
                  <c:v>0.34</c:v>
                </c:pt>
                <c:pt idx="45">
                  <c:v>1.6</c:v>
                </c:pt>
                <c:pt idx="46">
                  <c:v>2.0099999999999998</c:v>
                </c:pt>
                <c:pt idx="47">
                  <c:v>2.5299999999999998</c:v>
                </c:pt>
                <c:pt idx="48">
                  <c:v>2.71</c:v>
                </c:pt>
                <c:pt idx="49">
                  <c:v>1.75</c:v>
                </c:pt>
                <c:pt idx="50">
                  <c:v>1.53</c:v>
                </c:pt>
                <c:pt idx="51">
                  <c:v>2.1800000000000002</c:v>
                </c:pt>
                <c:pt idx="52">
                  <c:v>0.79</c:v>
                </c:pt>
                <c:pt idx="53">
                  <c:v>0.91</c:v>
                </c:pt>
                <c:pt idx="54">
                  <c:v>1.03</c:v>
                </c:pt>
                <c:pt idx="55">
                  <c:v>1.43</c:v>
                </c:pt>
                <c:pt idx="56">
                  <c:v>0.89</c:v>
                </c:pt>
                <c:pt idx="57">
                  <c:v>1.93</c:v>
                </c:pt>
                <c:pt idx="58">
                  <c:v>1.7</c:v>
                </c:pt>
                <c:pt idx="59">
                  <c:v>2.11</c:v>
                </c:pt>
                <c:pt idx="60">
                  <c:v>0.93</c:v>
                </c:pt>
                <c:pt idx="61">
                  <c:v>1.1599999999999999</c:v>
                </c:pt>
                <c:pt idx="62">
                  <c:v>1.02</c:v>
                </c:pt>
                <c:pt idx="63">
                  <c:v>0.48</c:v>
                </c:pt>
                <c:pt idx="64">
                  <c:v>0.68</c:v>
                </c:pt>
                <c:pt idx="65">
                  <c:v>0.63</c:v>
                </c:pt>
                <c:pt idx="66">
                  <c:v>0.27</c:v>
                </c:pt>
                <c:pt idx="67">
                  <c:v>1.57</c:v>
                </c:pt>
                <c:pt idx="68">
                  <c:v>4.88</c:v>
                </c:pt>
                <c:pt idx="69">
                  <c:v>12.54</c:v>
                </c:pt>
                <c:pt idx="70">
                  <c:v>13.86</c:v>
                </c:pt>
                <c:pt idx="71">
                  <c:v>19.68</c:v>
                </c:pt>
                <c:pt idx="72">
                  <c:v>22.3</c:v>
                </c:pt>
                <c:pt idx="73">
                  <c:v>25.21</c:v>
                </c:pt>
                <c:pt idx="74">
                  <c:v>27.55</c:v>
                </c:pt>
                <c:pt idx="75">
                  <c:v>29.14</c:v>
                </c:pt>
                <c:pt idx="76">
                  <c:v>30.63</c:v>
                </c:pt>
                <c:pt idx="77">
                  <c:v>31.3</c:v>
                </c:pt>
                <c:pt idx="78">
                  <c:v>31.69</c:v>
                </c:pt>
                <c:pt idx="79">
                  <c:v>30.77</c:v>
                </c:pt>
                <c:pt idx="80">
                  <c:v>31.56</c:v>
                </c:pt>
                <c:pt idx="81">
                  <c:v>31.15</c:v>
                </c:pt>
                <c:pt idx="82">
                  <c:v>31.86</c:v>
                </c:pt>
                <c:pt idx="83">
                  <c:v>31.21</c:v>
                </c:pt>
                <c:pt idx="84">
                  <c:v>28.61</c:v>
                </c:pt>
                <c:pt idx="85">
                  <c:v>23.32</c:v>
                </c:pt>
                <c:pt idx="86">
                  <c:v>18.52</c:v>
                </c:pt>
                <c:pt idx="87">
                  <c:v>12.26</c:v>
                </c:pt>
                <c:pt idx="88">
                  <c:v>8.18</c:v>
                </c:pt>
                <c:pt idx="89">
                  <c:v>4.78</c:v>
                </c:pt>
                <c:pt idx="90">
                  <c:v>3.92</c:v>
                </c:pt>
                <c:pt idx="91">
                  <c:v>2.1</c:v>
                </c:pt>
                <c:pt idx="92">
                  <c:v>0.34</c:v>
                </c:pt>
                <c:pt idx="93">
                  <c:v>-3.4</c:v>
                </c:pt>
                <c:pt idx="94">
                  <c:v>-8.23</c:v>
                </c:pt>
                <c:pt idx="95">
                  <c:v>-13.54</c:v>
                </c:pt>
                <c:pt idx="96">
                  <c:v>-18.8</c:v>
                </c:pt>
                <c:pt idx="97">
                  <c:v>-20.18</c:v>
                </c:pt>
                <c:pt idx="98">
                  <c:v>-21.92</c:v>
                </c:pt>
                <c:pt idx="99">
                  <c:v>-22.83</c:v>
                </c:pt>
                <c:pt idx="100">
                  <c:v>-24.91</c:v>
                </c:pt>
                <c:pt idx="101">
                  <c:v>-25.5</c:v>
                </c:pt>
                <c:pt idx="102">
                  <c:v>-25.28</c:v>
                </c:pt>
                <c:pt idx="103">
                  <c:v>-25.36</c:v>
                </c:pt>
                <c:pt idx="104">
                  <c:v>-24.87</c:v>
                </c:pt>
                <c:pt idx="105">
                  <c:v>-26.31</c:v>
                </c:pt>
                <c:pt idx="106">
                  <c:v>-29.14</c:v>
                </c:pt>
                <c:pt idx="107">
                  <c:v>-28.83</c:v>
                </c:pt>
                <c:pt idx="108">
                  <c:v>-31.1</c:v>
                </c:pt>
                <c:pt idx="109">
                  <c:v>-30.34</c:v>
                </c:pt>
                <c:pt idx="110">
                  <c:v>-32.14</c:v>
                </c:pt>
                <c:pt idx="111">
                  <c:v>-32.049999999999997</c:v>
                </c:pt>
                <c:pt idx="112">
                  <c:v>-28.19</c:v>
                </c:pt>
                <c:pt idx="113">
                  <c:v>-21.5</c:v>
                </c:pt>
                <c:pt idx="114">
                  <c:v>-14.58</c:v>
                </c:pt>
                <c:pt idx="115">
                  <c:v>-10.16</c:v>
                </c:pt>
                <c:pt idx="116">
                  <c:v>-7.64</c:v>
                </c:pt>
                <c:pt idx="117">
                  <c:v>-7.77</c:v>
                </c:pt>
                <c:pt idx="118">
                  <c:v>-4.2300000000000004</c:v>
                </c:pt>
                <c:pt idx="119">
                  <c:v>-3.65</c:v>
                </c:pt>
                <c:pt idx="120">
                  <c:v>-3.09</c:v>
                </c:pt>
                <c:pt idx="121">
                  <c:v>-2.8</c:v>
                </c:pt>
                <c:pt idx="122">
                  <c:v>-1.55</c:v>
                </c:pt>
                <c:pt idx="123">
                  <c:v>-3.03</c:v>
                </c:pt>
                <c:pt idx="124">
                  <c:v>-0.91</c:v>
                </c:pt>
                <c:pt idx="125">
                  <c:v>-1.99</c:v>
                </c:pt>
                <c:pt idx="126">
                  <c:v>-1.43</c:v>
                </c:pt>
                <c:pt idx="127">
                  <c:v>-1.96</c:v>
                </c:pt>
                <c:pt idx="128">
                  <c:v>-1.43</c:v>
                </c:pt>
                <c:pt idx="129">
                  <c:v>-0.48</c:v>
                </c:pt>
                <c:pt idx="130">
                  <c:v>-7.0000000000000007E-2</c:v>
                </c:pt>
                <c:pt idx="131">
                  <c:v>-0.51</c:v>
                </c:pt>
                <c:pt idx="132">
                  <c:v>-0.72</c:v>
                </c:pt>
                <c:pt idx="133">
                  <c:v>-0.34</c:v>
                </c:pt>
                <c:pt idx="134">
                  <c:v>-7.0000000000000007E-2</c:v>
                </c:pt>
                <c:pt idx="135">
                  <c:v>-0.24</c:v>
                </c:pt>
                <c:pt idx="136">
                  <c:v>0.64</c:v>
                </c:pt>
                <c:pt idx="137">
                  <c:v>1.65</c:v>
                </c:pt>
                <c:pt idx="138">
                  <c:v>-0.12</c:v>
                </c:pt>
                <c:pt idx="139">
                  <c:v>0.1</c:v>
                </c:pt>
                <c:pt idx="140">
                  <c:v>1.66</c:v>
                </c:pt>
                <c:pt idx="141">
                  <c:v>1.79</c:v>
                </c:pt>
                <c:pt idx="142">
                  <c:v>2.4300000000000002</c:v>
                </c:pt>
                <c:pt idx="143">
                  <c:v>2.0099999999999998</c:v>
                </c:pt>
                <c:pt idx="144">
                  <c:v>-0.41</c:v>
                </c:pt>
                <c:pt idx="145">
                  <c:v>-7.0000000000000007E-2</c:v>
                </c:pt>
                <c:pt idx="146">
                  <c:v>1.26</c:v>
                </c:pt>
                <c:pt idx="147">
                  <c:v>-0.51</c:v>
                </c:pt>
                <c:pt idx="148">
                  <c:v>1.36</c:v>
                </c:pt>
                <c:pt idx="149">
                  <c:v>2.72</c:v>
                </c:pt>
                <c:pt idx="150">
                  <c:v>3.01</c:v>
                </c:pt>
                <c:pt idx="151">
                  <c:v>2.25</c:v>
                </c:pt>
                <c:pt idx="152">
                  <c:v>0.99</c:v>
                </c:pt>
                <c:pt idx="153">
                  <c:v>0.66</c:v>
                </c:pt>
                <c:pt idx="154">
                  <c:v>0.81</c:v>
                </c:pt>
                <c:pt idx="155">
                  <c:v>0.83</c:v>
                </c:pt>
                <c:pt idx="156">
                  <c:v>0.28000000000000003</c:v>
                </c:pt>
                <c:pt idx="157">
                  <c:v>1.71</c:v>
                </c:pt>
                <c:pt idx="158">
                  <c:v>0.96</c:v>
                </c:pt>
                <c:pt idx="159">
                  <c:v>0.5</c:v>
                </c:pt>
                <c:pt idx="160">
                  <c:v>1.52</c:v>
                </c:pt>
                <c:pt idx="161">
                  <c:v>6.27</c:v>
                </c:pt>
                <c:pt idx="162">
                  <c:v>-0.44</c:v>
                </c:pt>
                <c:pt idx="163">
                  <c:v>0.44</c:v>
                </c:pt>
                <c:pt idx="164">
                  <c:v>1.1100000000000001</c:v>
                </c:pt>
                <c:pt idx="165">
                  <c:v>-1.25</c:v>
                </c:pt>
                <c:pt idx="166">
                  <c:v>-2.08</c:v>
                </c:pt>
                <c:pt idx="167">
                  <c:v>-3.69</c:v>
                </c:pt>
                <c:pt idx="168">
                  <c:v>-4.0199999999999996</c:v>
                </c:pt>
                <c:pt idx="169">
                  <c:v>-3.03</c:v>
                </c:pt>
                <c:pt idx="170">
                  <c:v>-0.87</c:v>
                </c:pt>
                <c:pt idx="171">
                  <c:v>-0.68</c:v>
                </c:pt>
                <c:pt idx="172">
                  <c:v>-0.68</c:v>
                </c:pt>
                <c:pt idx="173">
                  <c:v>-0.2</c:v>
                </c:pt>
                <c:pt idx="174">
                  <c:v>-0.63</c:v>
                </c:pt>
                <c:pt idx="175">
                  <c:v>-0.78</c:v>
                </c:pt>
                <c:pt idx="176">
                  <c:v>-0.86</c:v>
                </c:pt>
                <c:pt idx="177">
                  <c:v>-5.0999999999999996</c:v>
                </c:pt>
                <c:pt idx="178">
                  <c:v>-1.64</c:v>
                </c:pt>
                <c:pt idx="179">
                  <c:v>-2.2799999999999998</c:v>
                </c:pt>
                <c:pt idx="180">
                  <c:v>-2.2000000000000002</c:v>
                </c:pt>
                <c:pt idx="181">
                  <c:v>-1.72</c:v>
                </c:pt>
                <c:pt idx="182">
                  <c:v>-1.89</c:v>
                </c:pt>
                <c:pt idx="183">
                  <c:v>-1.1599999999999999</c:v>
                </c:pt>
                <c:pt idx="184">
                  <c:v>-1.23</c:v>
                </c:pt>
                <c:pt idx="185">
                  <c:v>-1.9</c:v>
                </c:pt>
                <c:pt idx="186">
                  <c:v>-2.0099999999999998</c:v>
                </c:pt>
                <c:pt idx="187">
                  <c:v>-1.92</c:v>
                </c:pt>
                <c:pt idx="188">
                  <c:v>-2.97</c:v>
                </c:pt>
                <c:pt idx="189">
                  <c:v>-4.5199999999999996</c:v>
                </c:pt>
                <c:pt idx="190">
                  <c:v>-4.07</c:v>
                </c:pt>
                <c:pt idx="191">
                  <c:v>-2.93</c:v>
                </c:pt>
                <c:pt idx="192">
                  <c:v>-3.5</c:v>
                </c:pt>
                <c:pt idx="193">
                  <c:v>-1.72</c:v>
                </c:pt>
                <c:pt idx="194">
                  <c:v>0.46</c:v>
                </c:pt>
                <c:pt idx="195">
                  <c:v>-0.17</c:v>
                </c:pt>
                <c:pt idx="196">
                  <c:v>-0.38</c:v>
                </c:pt>
                <c:pt idx="197">
                  <c:v>1.98</c:v>
                </c:pt>
                <c:pt idx="198">
                  <c:v>2.11</c:v>
                </c:pt>
                <c:pt idx="199">
                  <c:v>3.28</c:v>
                </c:pt>
                <c:pt idx="200">
                  <c:v>0.89</c:v>
                </c:pt>
                <c:pt idx="201">
                  <c:v>1.17</c:v>
                </c:pt>
                <c:pt idx="202">
                  <c:v>4.47</c:v>
                </c:pt>
                <c:pt idx="203">
                  <c:v>-3.18</c:v>
                </c:pt>
                <c:pt idx="204">
                  <c:v>7.49</c:v>
                </c:pt>
                <c:pt idx="205">
                  <c:v>-6.37</c:v>
                </c:pt>
                <c:pt idx="206">
                  <c:v>3.76</c:v>
                </c:pt>
                <c:pt idx="207">
                  <c:v>7.43</c:v>
                </c:pt>
                <c:pt idx="208">
                  <c:v>-15.74</c:v>
                </c:pt>
                <c:pt idx="209">
                  <c:v>-5.57</c:v>
                </c:pt>
                <c:pt idx="210">
                  <c:v>11.61</c:v>
                </c:pt>
                <c:pt idx="211">
                  <c:v>0.56000000000000005</c:v>
                </c:pt>
                <c:pt idx="212">
                  <c:v>-5.35</c:v>
                </c:pt>
                <c:pt idx="213">
                  <c:v>2.62</c:v>
                </c:pt>
                <c:pt idx="214">
                  <c:v>2.17</c:v>
                </c:pt>
                <c:pt idx="215">
                  <c:v>-3.08</c:v>
                </c:pt>
                <c:pt idx="216">
                  <c:v>3.34</c:v>
                </c:pt>
                <c:pt idx="217">
                  <c:v>-3.3</c:v>
                </c:pt>
                <c:pt idx="218">
                  <c:v>0.82</c:v>
                </c:pt>
                <c:pt idx="219">
                  <c:v>5.26</c:v>
                </c:pt>
                <c:pt idx="220">
                  <c:v>-4.78</c:v>
                </c:pt>
                <c:pt idx="221">
                  <c:v>-3.24</c:v>
                </c:pt>
                <c:pt idx="222">
                  <c:v>-2.84</c:v>
                </c:pt>
                <c:pt idx="223">
                  <c:v>3.06</c:v>
                </c:pt>
                <c:pt idx="224">
                  <c:v>5.57</c:v>
                </c:pt>
                <c:pt idx="225">
                  <c:v>-1.73</c:v>
                </c:pt>
                <c:pt idx="226">
                  <c:v>-5.01</c:v>
                </c:pt>
                <c:pt idx="227">
                  <c:v>0.42</c:v>
                </c:pt>
                <c:pt idx="228">
                  <c:v>2.38</c:v>
                </c:pt>
                <c:pt idx="229">
                  <c:v>0.55000000000000004</c:v>
                </c:pt>
                <c:pt idx="230">
                  <c:v>2.2999999999999998</c:v>
                </c:pt>
                <c:pt idx="231">
                  <c:v>1.1399999999999999</c:v>
                </c:pt>
                <c:pt idx="232">
                  <c:v>1.04</c:v>
                </c:pt>
                <c:pt idx="233">
                  <c:v>1.2</c:v>
                </c:pt>
                <c:pt idx="234">
                  <c:v>0.86</c:v>
                </c:pt>
                <c:pt idx="235">
                  <c:v>2.4300000000000002</c:v>
                </c:pt>
                <c:pt idx="236">
                  <c:v>0.91</c:v>
                </c:pt>
                <c:pt idx="237">
                  <c:v>0.88</c:v>
                </c:pt>
              </c:numCache>
            </c:numRef>
          </c:val>
          <c:smooth val="0"/>
        </c:ser>
        <c:ser>
          <c:idx val="1"/>
          <c:order val="1"/>
          <c:tx>
            <c:v>Pitch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Sheet1!$C$1:$C$238</c:f>
              <c:numCache>
                <c:formatCode>General</c:formatCode>
                <c:ptCount val="238"/>
                <c:pt idx="0">
                  <c:v>5.64</c:v>
                </c:pt>
                <c:pt idx="1">
                  <c:v>5.18</c:v>
                </c:pt>
                <c:pt idx="2">
                  <c:v>4.97</c:v>
                </c:pt>
                <c:pt idx="3">
                  <c:v>4.92</c:v>
                </c:pt>
                <c:pt idx="4">
                  <c:v>4.7</c:v>
                </c:pt>
                <c:pt idx="5">
                  <c:v>5.07</c:v>
                </c:pt>
                <c:pt idx="6">
                  <c:v>4.93</c:v>
                </c:pt>
                <c:pt idx="7">
                  <c:v>4.96</c:v>
                </c:pt>
                <c:pt idx="8">
                  <c:v>4.9000000000000004</c:v>
                </c:pt>
                <c:pt idx="9">
                  <c:v>5.15</c:v>
                </c:pt>
                <c:pt idx="10">
                  <c:v>5.64</c:v>
                </c:pt>
                <c:pt idx="11">
                  <c:v>3.28</c:v>
                </c:pt>
                <c:pt idx="12">
                  <c:v>4.87</c:v>
                </c:pt>
                <c:pt idx="13">
                  <c:v>7.61</c:v>
                </c:pt>
                <c:pt idx="14">
                  <c:v>7.93</c:v>
                </c:pt>
                <c:pt idx="15">
                  <c:v>7.27</c:v>
                </c:pt>
                <c:pt idx="16">
                  <c:v>9.08</c:v>
                </c:pt>
                <c:pt idx="17">
                  <c:v>11.49</c:v>
                </c:pt>
                <c:pt idx="18">
                  <c:v>14.45</c:v>
                </c:pt>
                <c:pt idx="19">
                  <c:v>16.53</c:v>
                </c:pt>
                <c:pt idx="20">
                  <c:v>19.399999999999999</c:v>
                </c:pt>
                <c:pt idx="21">
                  <c:v>21.96</c:v>
                </c:pt>
                <c:pt idx="22">
                  <c:v>22.28</c:v>
                </c:pt>
                <c:pt idx="23">
                  <c:v>22.77</c:v>
                </c:pt>
                <c:pt idx="24">
                  <c:v>22.84</c:v>
                </c:pt>
                <c:pt idx="25">
                  <c:v>24.27</c:v>
                </c:pt>
                <c:pt idx="26">
                  <c:v>26.9</c:v>
                </c:pt>
                <c:pt idx="27">
                  <c:v>28.05</c:v>
                </c:pt>
                <c:pt idx="28">
                  <c:v>29.31</c:v>
                </c:pt>
                <c:pt idx="29">
                  <c:v>28.87</c:v>
                </c:pt>
                <c:pt idx="30">
                  <c:v>30.24</c:v>
                </c:pt>
                <c:pt idx="31">
                  <c:v>30</c:v>
                </c:pt>
                <c:pt idx="32">
                  <c:v>29.77</c:v>
                </c:pt>
                <c:pt idx="33">
                  <c:v>29.99</c:v>
                </c:pt>
                <c:pt idx="34">
                  <c:v>30.69</c:v>
                </c:pt>
                <c:pt idx="35">
                  <c:v>30.65</c:v>
                </c:pt>
                <c:pt idx="36">
                  <c:v>28.01</c:v>
                </c:pt>
                <c:pt idx="37">
                  <c:v>27.99</c:v>
                </c:pt>
                <c:pt idx="38">
                  <c:v>24.94</c:v>
                </c:pt>
                <c:pt idx="39">
                  <c:v>23.93</c:v>
                </c:pt>
                <c:pt idx="40">
                  <c:v>21.13</c:v>
                </c:pt>
                <c:pt idx="41">
                  <c:v>17.82</c:v>
                </c:pt>
                <c:pt idx="42">
                  <c:v>15.65</c:v>
                </c:pt>
                <c:pt idx="43">
                  <c:v>11.59</c:v>
                </c:pt>
                <c:pt idx="44">
                  <c:v>9.64</c:v>
                </c:pt>
                <c:pt idx="45">
                  <c:v>9.76</c:v>
                </c:pt>
                <c:pt idx="46">
                  <c:v>7.75</c:v>
                </c:pt>
                <c:pt idx="47">
                  <c:v>7.38</c:v>
                </c:pt>
                <c:pt idx="48">
                  <c:v>3.52</c:v>
                </c:pt>
                <c:pt idx="49">
                  <c:v>-1.35</c:v>
                </c:pt>
                <c:pt idx="50">
                  <c:v>-6.66</c:v>
                </c:pt>
                <c:pt idx="51">
                  <c:v>-9.93</c:v>
                </c:pt>
                <c:pt idx="52">
                  <c:v>-11.81</c:v>
                </c:pt>
                <c:pt idx="53">
                  <c:v>-13.46</c:v>
                </c:pt>
                <c:pt idx="54">
                  <c:v>-13.29</c:v>
                </c:pt>
                <c:pt idx="55">
                  <c:v>-14.1</c:v>
                </c:pt>
                <c:pt idx="56">
                  <c:v>-13.11</c:v>
                </c:pt>
                <c:pt idx="57">
                  <c:v>-14.92</c:v>
                </c:pt>
                <c:pt idx="58">
                  <c:v>-15.79</c:v>
                </c:pt>
                <c:pt idx="59">
                  <c:v>-17.190000000000001</c:v>
                </c:pt>
                <c:pt idx="60">
                  <c:v>-16.52</c:v>
                </c:pt>
                <c:pt idx="61">
                  <c:v>-13.55</c:v>
                </c:pt>
                <c:pt idx="62">
                  <c:v>-10.61</c:v>
                </c:pt>
                <c:pt idx="63">
                  <c:v>-6.18</c:v>
                </c:pt>
                <c:pt idx="64">
                  <c:v>-2.9</c:v>
                </c:pt>
                <c:pt idx="65">
                  <c:v>0.48</c:v>
                </c:pt>
                <c:pt idx="66">
                  <c:v>1.9</c:v>
                </c:pt>
                <c:pt idx="67">
                  <c:v>2.29</c:v>
                </c:pt>
                <c:pt idx="68">
                  <c:v>3.27</c:v>
                </c:pt>
                <c:pt idx="69">
                  <c:v>2.58</c:v>
                </c:pt>
                <c:pt idx="70">
                  <c:v>2.2599999999999998</c:v>
                </c:pt>
                <c:pt idx="71">
                  <c:v>3.35</c:v>
                </c:pt>
                <c:pt idx="72">
                  <c:v>2.54</c:v>
                </c:pt>
                <c:pt idx="73">
                  <c:v>3.51</c:v>
                </c:pt>
                <c:pt idx="74">
                  <c:v>3.57</c:v>
                </c:pt>
                <c:pt idx="75">
                  <c:v>4.43</c:v>
                </c:pt>
                <c:pt idx="76">
                  <c:v>4.7300000000000004</c:v>
                </c:pt>
                <c:pt idx="77">
                  <c:v>4.17</c:v>
                </c:pt>
                <c:pt idx="78">
                  <c:v>3.35</c:v>
                </c:pt>
                <c:pt idx="79">
                  <c:v>3.67</c:v>
                </c:pt>
                <c:pt idx="80">
                  <c:v>3.47</c:v>
                </c:pt>
                <c:pt idx="81">
                  <c:v>2.97</c:v>
                </c:pt>
                <c:pt idx="82">
                  <c:v>3.3</c:v>
                </c:pt>
                <c:pt idx="83">
                  <c:v>4.25</c:v>
                </c:pt>
                <c:pt idx="84">
                  <c:v>3.7</c:v>
                </c:pt>
                <c:pt idx="85">
                  <c:v>3.92</c:v>
                </c:pt>
                <c:pt idx="86">
                  <c:v>4.5599999999999996</c:v>
                </c:pt>
                <c:pt idx="87">
                  <c:v>4.99</c:v>
                </c:pt>
                <c:pt idx="88">
                  <c:v>3.62</c:v>
                </c:pt>
                <c:pt idx="89">
                  <c:v>5.04</c:v>
                </c:pt>
                <c:pt idx="90">
                  <c:v>5.12</c:v>
                </c:pt>
                <c:pt idx="91">
                  <c:v>5.77</c:v>
                </c:pt>
                <c:pt idx="92">
                  <c:v>6.04</c:v>
                </c:pt>
                <c:pt idx="93">
                  <c:v>5.52</c:v>
                </c:pt>
                <c:pt idx="94">
                  <c:v>6.01</c:v>
                </c:pt>
                <c:pt idx="95">
                  <c:v>5.18</c:v>
                </c:pt>
                <c:pt idx="96">
                  <c:v>4.2300000000000004</c:v>
                </c:pt>
                <c:pt idx="97">
                  <c:v>4.37</c:v>
                </c:pt>
                <c:pt idx="98">
                  <c:v>4.92</c:v>
                </c:pt>
                <c:pt idx="99">
                  <c:v>6.43</c:v>
                </c:pt>
                <c:pt idx="100">
                  <c:v>5.58</c:v>
                </c:pt>
                <c:pt idx="101">
                  <c:v>5.1100000000000003</c:v>
                </c:pt>
                <c:pt idx="102">
                  <c:v>4.97</c:v>
                </c:pt>
                <c:pt idx="103">
                  <c:v>5.19</c:v>
                </c:pt>
                <c:pt idx="104">
                  <c:v>5.75</c:v>
                </c:pt>
                <c:pt idx="105">
                  <c:v>4.78</c:v>
                </c:pt>
                <c:pt idx="106">
                  <c:v>3.96</c:v>
                </c:pt>
                <c:pt idx="107">
                  <c:v>4.58</c:v>
                </c:pt>
                <c:pt idx="108">
                  <c:v>3.72</c:v>
                </c:pt>
                <c:pt idx="109">
                  <c:v>3.4</c:v>
                </c:pt>
                <c:pt idx="110">
                  <c:v>3.05</c:v>
                </c:pt>
                <c:pt idx="111">
                  <c:v>2.74</c:v>
                </c:pt>
                <c:pt idx="112">
                  <c:v>4.22</c:v>
                </c:pt>
                <c:pt idx="113">
                  <c:v>3.7</c:v>
                </c:pt>
                <c:pt idx="114">
                  <c:v>3.55</c:v>
                </c:pt>
                <c:pt idx="115">
                  <c:v>3.06</c:v>
                </c:pt>
                <c:pt idx="116">
                  <c:v>3.77</c:v>
                </c:pt>
                <c:pt idx="117">
                  <c:v>2.93</c:v>
                </c:pt>
                <c:pt idx="118">
                  <c:v>2.84</c:v>
                </c:pt>
                <c:pt idx="119">
                  <c:v>3.28</c:v>
                </c:pt>
                <c:pt idx="120">
                  <c:v>3.31</c:v>
                </c:pt>
                <c:pt idx="121">
                  <c:v>3.83</c:v>
                </c:pt>
                <c:pt idx="122">
                  <c:v>4.07</c:v>
                </c:pt>
                <c:pt idx="123">
                  <c:v>2.62</c:v>
                </c:pt>
                <c:pt idx="124">
                  <c:v>3.57</c:v>
                </c:pt>
                <c:pt idx="125">
                  <c:v>3.33</c:v>
                </c:pt>
                <c:pt idx="126">
                  <c:v>3.77</c:v>
                </c:pt>
                <c:pt idx="127">
                  <c:v>2.39</c:v>
                </c:pt>
                <c:pt idx="128">
                  <c:v>1.6</c:v>
                </c:pt>
                <c:pt idx="129">
                  <c:v>1.88</c:v>
                </c:pt>
                <c:pt idx="130">
                  <c:v>1.39</c:v>
                </c:pt>
                <c:pt idx="131">
                  <c:v>2.54</c:v>
                </c:pt>
                <c:pt idx="132">
                  <c:v>2.99</c:v>
                </c:pt>
                <c:pt idx="133">
                  <c:v>1.68</c:v>
                </c:pt>
                <c:pt idx="134">
                  <c:v>1.98</c:v>
                </c:pt>
                <c:pt idx="135">
                  <c:v>4.24</c:v>
                </c:pt>
                <c:pt idx="136">
                  <c:v>2.0299999999999998</c:v>
                </c:pt>
                <c:pt idx="137">
                  <c:v>3.76</c:v>
                </c:pt>
                <c:pt idx="138">
                  <c:v>4.28</c:v>
                </c:pt>
                <c:pt idx="139">
                  <c:v>4.0599999999999996</c:v>
                </c:pt>
                <c:pt idx="140">
                  <c:v>4.17</c:v>
                </c:pt>
                <c:pt idx="141">
                  <c:v>4.79</c:v>
                </c:pt>
                <c:pt idx="142">
                  <c:v>3.76</c:v>
                </c:pt>
                <c:pt idx="143">
                  <c:v>5.41</c:v>
                </c:pt>
                <c:pt idx="144">
                  <c:v>3.08</c:v>
                </c:pt>
                <c:pt idx="145">
                  <c:v>3.45</c:v>
                </c:pt>
                <c:pt idx="146">
                  <c:v>4.51</c:v>
                </c:pt>
                <c:pt idx="147">
                  <c:v>3.95</c:v>
                </c:pt>
                <c:pt idx="148">
                  <c:v>3.83</c:v>
                </c:pt>
                <c:pt idx="149">
                  <c:v>4.5999999999999996</c:v>
                </c:pt>
                <c:pt idx="150">
                  <c:v>3.85</c:v>
                </c:pt>
                <c:pt idx="151">
                  <c:v>4.5</c:v>
                </c:pt>
                <c:pt idx="152">
                  <c:v>3.7</c:v>
                </c:pt>
                <c:pt idx="153">
                  <c:v>4.3099999999999996</c:v>
                </c:pt>
                <c:pt idx="154">
                  <c:v>4.12</c:v>
                </c:pt>
                <c:pt idx="155">
                  <c:v>4.0999999999999996</c:v>
                </c:pt>
                <c:pt idx="156">
                  <c:v>3.93</c:v>
                </c:pt>
                <c:pt idx="157">
                  <c:v>4.95</c:v>
                </c:pt>
                <c:pt idx="158">
                  <c:v>4.59</c:v>
                </c:pt>
                <c:pt idx="159">
                  <c:v>4.9400000000000004</c:v>
                </c:pt>
                <c:pt idx="160">
                  <c:v>4.07</c:v>
                </c:pt>
                <c:pt idx="161">
                  <c:v>5.46</c:v>
                </c:pt>
                <c:pt idx="162">
                  <c:v>6</c:v>
                </c:pt>
                <c:pt idx="163">
                  <c:v>5.13</c:v>
                </c:pt>
                <c:pt idx="164">
                  <c:v>4.67</c:v>
                </c:pt>
                <c:pt idx="165">
                  <c:v>4.5999999999999996</c:v>
                </c:pt>
                <c:pt idx="166">
                  <c:v>5.27</c:v>
                </c:pt>
                <c:pt idx="167">
                  <c:v>3.09</c:v>
                </c:pt>
                <c:pt idx="168">
                  <c:v>2.77</c:v>
                </c:pt>
                <c:pt idx="169">
                  <c:v>4.79</c:v>
                </c:pt>
                <c:pt idx="170">
                  <c:v>3.71</c:v>
                </c:pt>
                <c:pt idx="171">
                  <c:v>4.21</c:v>
                </c:pt>
                <c:pt idx="172">
                  <c:v>4.53</c:v>
                </c:pt>
                <c:pt idx="173">
                  <c:v>5.98</c:v>
                </c:pt>
                <c:pt idx="174">
                  <c:v>6.86</c:v>
                </c:pt>
                <c:pt idx="175">
                  <c:v>6.59</c:v>
                </c:pt>
                <c:pt idx="176">
                  <c:v>6.48</c:v>
                </c:pt>
                <c:pt idx="177">
                  <c:v>8.1999999999999993</c:v>
                </c:pt>
                <c:pt idx="178">
                  <c:v>7.04</c:v>
                </c:pt>
                <c:pt idx="179">
                  <c:v>6.21</c:v>
                </c:pt>
                <c:pt idx="180">
                  <c:v>6.32</c:v>
                </c:pt>
                <c:pt idx="181">
                  <c:v>6.05</c:v>
                </c:pt>
                <c:pt idx="182">
                  <c:v>4.5999999999999996</c:v>
                </c:pt>
                <c:pt idx="183">
                  <c:v>6.22</c:v>
                </c:pt>
                <c:pt idx="184">
                  <c:v>5.74</c:v>
                </c:pt>
                <c:pt idx="185">
                  <c:v>6.75</c:v>
                </c:pt>
                <c:pt idx="186">
                  <c:v>5.0199999999999996</c:v>
                </c:pt>
                <c:pt idx="187">
                  <c:v>5.45</c:v>
                </c:pt>
                <c:pt idx="188">
                  <c:v>5.69</c:v>
                </c:pt>
                <c:pt idx="189">
                  <c:v>5.49</c:v>
                </c:pt>
                <c:pt idx="190">
                  <c:v>5.13</c:v>
                </c:pt>
                <c:pt idx="191">
                  <c:v>5.93</c:v>
                </c:pt>
                <c:pt idx="192">
                  <c:v>6.08</c:v>
                </c:pt>
                <c:pt idx="193">
                  <c:v>5.04</c:v>
                </c:pt>
                <c:pt idx="194">
                  <c:v>6.7</c:v>
                </c:pt>
                <c:pt idx="195">
                  <c:v>5.92</c:v>
                </c:pt>
                <c:pt idx="196">
                  <c:v>5.64</c:v>
                </c:pt>
                <c:pt idx="197">
                  <c:v>2.06</c:v>
                </c:pt>
                <c:pt idx="198">
                  <c:v>-5.87</c:v>
                </c:pt>
                <c:pt idx="199">
                  <c:v>0.55000000000000004</c:v>
                </c:pt>
                <c:pt idx="200">
                  <c:v>11.54</c:v>
                </c:pt>
                <c:pt idx="201">
                  <c:v>19.84</c:v>
                </c:pt>
                <c:pt idx="202">
                  <c:v>6</c:v>
                </c:pt>
                <c:pt idx="203">
                  <c:v>0.9</c:v>
                </c:pt>
                <c:pt idx="204">
                  <c:v>1.54</c:v>
                </c:pt>
                <c:pt idx="205">
                  <c:v>5.16</c:v>
                </c:pt>
                <c:pt idx="206">
                  <c:v>8.8000000000000007</c:v>
                </c:pt>
                <c:pt idx="207">
                  <c:v>6.86</c:v>
                </c:pt>
                <c:pt idx="208">
                  <c:v>2.99</c:v>
                </c:pt>
                <c:pt idx="209">
                  <c:v>6.66</c:v>
                </c:pt>
                <c:pt idx="210">
                  <c:v>5.07</c:v>
                </c:pt>
                <c:pt idx="211">
                  <c:v>5.99</c:v>
                </c:pt>
                <c:pt idx="212">
                  <c:v>7.47</c:v>
                </c:pt>
                <c:pt idx="213">
                  <c:v>7.6</c:v>
                </c:pt>
                <c:pt idx="214">
                  <c:v>20.84</c:v>
                </c:pt>
                <c:pt idx="215">
                  <c:v>10.99</c:v>
                </c:pt>
                <c:pt idx="216">
                  <c:v>-1.86</c:v>
                </c:pt>
                <c:pt idx="217">
                  <c:v>5.53</c:v>
                </c:pt>
                <c:pt idx="218">
                  <c:v>8.08</c:v>
                </c:pt>
                <c:pt idx="219">
                  <c:v>-3.55</c:v>
                </c:pt>
                <c:pt idx="220">
                  <c:v>8.83</c:v>
                </c:pt>
                <c:pt idx="221">
                  <c:v>21.9</c:v>
                </c:pt>
                <c:pt idx="222">
                  <c:v>6.67</c:v>
                </c:pt>
                <c:pt idx="223">
                  <c:v>-1.64</c:v>
                </c:pt>
                <c:pt idx="224">
                  <c:v>0.47</c:v>
                </c:pt>
                <c:pt idx="225">
                  <c:v>15.98</c:v>
                </c:pt>
                <c:pt idx="226">
                  <c:v>17.510000000000002</c:v>
                </c:pt>
                <c:pt idx="227">
                  <c:v>2.78</c:v>
                </c:pt>
                <c:pt idx="228">
                  <c:v>2.5099999999999998</c:v>
                </c:pt>
                <c:pt idx="229">
                  <c:v>7.64</c:v>
                </c:pt>
                <c:pt idx="230">
                  <c:v>4.67</c:v>
                </c:pt>
                <c:pt idx="231">
                  <c:v>3.94</c:v>
                </c:pt>
                <c:pt idx="232">
                  <c:v>4.96</c:v>
                </c:pt>
                <c:pt idx="233">
                  <c:v>5.87</c:v>
                </c:pt>
                <c:pt idx="234">
                  <c:v>4.82</c:v>
                </c:pt>
                <c:pt idx="235">
                  <c:v>4.96</c:v>
                </c:pt>
                <c:pt idx="236">
                  <c:v>5.14</c:v>
                </c:pt>
                <c:pt idx="237">
                  <c:v>4.8499999999999996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282208"/>
        <c:axId val="500253920"/>
      </c:lineChart>
      <c:catAx>
        <c:axId val="50028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253920"/>
        <c:crosses val="autoZero"/>
        <c:auto val="1"/>
        <c:lblAlgn val="ctr"/>
        <c:lblOffset val="100"/>
        <c:noMultiLvlLbl val="0"/>
      </c:catAx>
      <c:valAx>
        <c:axId val="50025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28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Sheet1!$U$3:$U$121</c:f>
              <c:numCache>
                <c:formatCode>General</c:formatCode>
                <c:ptCount val="119"/>
                <c:pt idx="0">
                  <c:v>3.13</c:v>
                </c:pt>
                <c:pt idx="1">
                  <c:v>2.2799999999999998</c:v>
                </c:pt>
                <c:pt idx="2">
                  <c:v>2.5499999999999998</c:v>
                </c:pt>
                <c:pt idx="3">
                  <c:v>2.58</c:v>
                </c:pt>
                <c:pt idx="4">
                  <c:v>2.62</c:v>
                </c:pt>
                <c:pt idx="5">
                  <c:v>1.79</c:v>
                </c:pt>
                <c:pt idx="6">
                  <c:v>1.88</c:v>
                </c:pt>
                <c:pt idx="7">
                  <c:v>3.42</c:v>
                </c:pt>
                <c:pt idx="8">
                  <c:v>3.66</c:v>
                </c:pt>
                <c:pt idx="9">
                  <c:v>2.42</c:v>
                </c:pt>
                <c:pt idx="10">
                  <c:v>3.52</c:v>
                </c:pt>
                <c:pt idx="11">
                  <c:v>1.79</c:v>
                </c:pt>
                <c:pt idx="12">
                  <c:v>3.08</c:v>
                </c:pt>
                <c:pt idx="13">
                  <c:v>1.89</c:v>
                </c:pt>
                <c:pt idx="14">
                  <c:v>1.3</c:v>
                </c:pt>
                <c:pt idx="15">
                  <c:v>0.79</c:v>
                </c:pt>
                <c:pt idx="16">
                  <c:v>0.82</c:v>
                </c:pt>
                <c:pt idx="17">
                  <c:v>0.72</c:v>
                </c:pt>
                <c:pt idx="18">
                  <c:v>0.68</c:v>
                </c:pt>
                <c:pt idx="19">
                  <c:v>1.93</c:v>
                </c:pt>
                <c:pt idx="20">
                  <c:v>2.41</c:v>
                </c:pt>
                <c:pt idx="21">
                  <c:v>3.23</c:v>
                </c:pt>
                <c:pt idx="22">
                  <c:v>0.34</c:v>
                </c:pt>
                <c:pt idx="23">
                  <c:v>2.0099999999999998</c:v>
                </c:pt>
                <c:pt idx="24">
                  <c:v>2.71</c:v>
                </c:pt>
                <c:pt idx="25">
                  <c:v>1.53</c:v>
                </c:pt>
                <c:pt idx="26">
                  <c:v>0.79</c:v>
                </c:pt>
                <c:pt idx="27">
                  <c:v>1.03</c:v>
                </c:pt>
                <c:pt idx="28">
                  <c:v>0.89</c:v>
                </c:pt>
                <c:pt idx="29">
                  <c:v>1.7</c:v>
                </c:pt>
                <c:pt idx="30">
                  <c:v>0.93</c:v>
                </c:pt>
                <c:pt idx="31">
                  <c:v>1.02</c:v>
                </c:pt>
                <c:pt idx="32">
                  <c:v>0.68</c:v>
                </c:pt>
                <c:pt idx="33">
                  <c:v>0.27</c:v>
                </c:pt>
                <c:pt idx="34">
                  <c:v>4.88</c:v>
                </c:pt>
                <c:pt idx="35">
                  <c:v>13.86</c:v>
                </c:pt>
                <c:pt idx="36">
                  <c:v>22.3</c:v>
                </c:pt>
                <c:pt idx="37">
                  <c:v>27.55</c:v>
                </c:pt>
                <c:pt idx="38">
                  <c:v>30.63</c:v>
                </c:pt>
                <c:pt idx="39">
                  <c:v>31.69</c:v>
                </c:pt>
                <c:pt idx="40">
                  <c:v>31.56</c:v>
                </c:pt>
                <c:pt idx="41">
                  <c:v>31.86</c:v>
                </c:pt>
                <c:pt idx="42">
                  <c:v>28.61</c:v>
                </c:pt>
                <c:pt idx="43">
                  <c:v>18.52</c:v>
                </c:pt>
                <c:pt idx="44">
                  <c:v>8.18</c:v>
                </c:pt>
                <c:pt idx="45">
                  <c:v>3.92</c:v>
                </c:pt>
                <c:pt idx="46">
                  <c:v>0.34</c:v>
                </c:pt>
                <c:pt idx="47">
                  <c:v>-8.23</c:v>
                </c:pt>
                <c:pt idx="48">
                  <c:v>-18.8</c:v>
                </c:pt>
                <c:pt idx="49">
                  <c:v>-21.92</c:v>
                </c:pt>
                <c:pt idx="50">
                  <c:v>-24.91</c:v>
                </c:pt>
                <c:pt idx="51">
                  <c:v>-25.28</c:v>
                </c:pt>
                <c:pt idx="52">
                  <c:v>-24.87</c:v>
                </c:pt>
                <c:pt idx="53">
                  <c:v>-29.14</c:v>
                </c:pt>
                <c:pt idx="54">
                  <c:v>-31.1</c:v>
                </c:pt>
                <c:pt idx="55">
                  <c:v>-32.14</c:v>
                </c:pt>
                <c:pt idx="56">
                  <c:v>-28.19</c:v>
                </c:pt>
                <c:pt idx="57">
                  <c:v>-14.58</c:v>
                </c:pt>
                <c:pt idx="58">
                  <c:v>-7.64</c:v>
                </c:pt>
                <c:pt idx="59">
                  <c:v>-4.2300000000000004</c:v>
                </c:pt>
                <c:pt idx="60">
                  <c:v>-3.09</c:v>
                </c:pt>
                <c:pt idx="61">
                  <c:v>-1.55</c:v>
                </c:pt>
                <c:pt idx="62">
                  <c:v>-0.91</c:v>
                </c:pt>
                <c:pt idx="63">
                  <c:v>-1.43</c:v>
                </c:pt>
                <c:pt idx="64">
                  <c:v>-1.43</c:v>
                </c:pt>
                <c:pt idx="65">
                  <c:v>-7.0000000000000007E-2</c:v>
                </c:pt>
                <c:pt idx="66">
                  <c:v>-0.72</c:v>
                </c:pt>
                <c:pt idx="67">
                  <c:v>-7.0000000000000007E-2</c:v>
                </c:pt>
                <c:pt idx="68">
                  <c:v>0.64</c:v>
                </c:pt>
                <c:pt idx="69">
                  <c:v>-0.12</c:v>
                </c:pt>
                <c:pt idx="70">
                  <c:v>1.66</c:v>
                </c:pt>
                <c:pt idx="71">
                  <c:v>2.4300000000000002</c:v>
                </c:pt>
                <c:pt idx="72">
                  <c:v>-0.41</c:v>
                </c:pt>
                <c:pt idx="73">
                  <c:v>1.26</c:v>
                </c:pt>
                <c:pt idx="74">
                  <c:v>1.36</c:v>
                </c:pt>
                <c:pt idx="75">
                  <c:v>3.01</c:v>
                </c:pt>
                <c:pt idx="76">
                  <c:v>0.99</c:v>
                </c:pt>
                <c:pt idx="77">
                  <c:v>0.81</c:v>
                </c:pt>
                <c:pt idx="78">
                  <c:v>0.28000000000000003</c:v>
                </c:pt>
                <c:pt idx="79">
                  <c:v>0.96</c:v>
                </c:pt>
                <c:pt idx="80">
                  <c:v>1.52</c:v>
                </c:pt>
                <c:pt idx="81">
                  <c:v>-0.44</c:v>
                </c:pt>
                <c:pt idx="82">
                  <c:v>1.1100000000000001</c:v>
                </c:pt>
                <c:pt idx="83">
                  <c:v>-2.08</c:v>
                </c:pt>
                <c:pt idx="84">
                  <c:v>-4.0199999999999996</c:v>
                </c:pt>
                <c:pt idx="85">
                  <c:v>-0.87</c:v>
                </c:pt>
                <c:pt idx="86">
                  <c:v>-0.68</c:v>
                </c:pt>
                <c:pt idx="87">
                  <c:v>-0.63</c:v>
                </c:pt>
                <c:pt idx="88">
                  <c:v>-0.86</c:v>
                </c:pt>
                <c:pt idx="89">
                  <c:v>-1.64</c:v>
                </c:pt>
                <c:pt idx="90">
                  <c:v>-2.2000000000000002</c:v>
                </c:pt>
                <c:pt idx="91">
                  <c:v>-1.89</c:v>
                </c:pt>
                <c:pt idx="92">
                  <c:v>-1.23</c:v>
                </c:pt>
                <c:pt idx="93">
                  <c:v>-2.0099999999999998</c:v>
                </c:pt>
                <c:pt idx="94">
                  <c:v>-2.97</c:v>
                </c:pt>
                <c:pt idx="95">
                  <c:v>-4.07</c:v>
                </c:pt>
                <c:pt idx="96">
                  <c:v>-3.5</c:v>
                </c:pt>
                <c:pt idx="97">
                  <c:v>0.46</c:v>
                </c:pt>
                <c:pt idx="98">
                  <c:v>-0.38</c:v>
                </c:pt>
                <c:pt idx="99">
                  <c:v>2.11</c:v>
                </c:pt>
                <c:pt idx="100">
                  <c:v>0.89</c:v>
                </c:pt>
                <c:pt idx="101">
                  <c:v>4.47</c:v>
                </c:pt>
                <c:pt idx="102">
                  <c:v>7.49</c:v>
                </c:pt>
                <c:pt idx="103">
                  <c:v>3.76</c:v>
                </c:pt>
                <c:pt idx="104">
                  <c:v>-15.74</c:v>
                </c:pt>
                <c:pt idx="105">
                  <c:v>11.61</c:v>
                </c:pt>
                <c:pt idx="106">
                  <c:v>-5.35</c:v>
                </c:pt>
                <c:pt idx="107">
                  <c:v>2.17</c:v>
                </c:pt>
                <c:pt idx="108">
                  <c:v>3.34</c:v>
                </c:pt>
                <c:pt idx="109">
                  <c:v>0.82</c:v>
                </c:pt>
                <c:pt idx="110">
                  <c:v>-4.78</c:v>
                </c:pt>
                <c:pt idx="111">
                  <c:v>-2.84</c:v>
                </c:pt>
                <c:pt idx="112">
                  <c:v>5.57</c:v>
                </c:pt>
                <c:pt idx="113">
                  <c:v>-5.01</c:v>
                </c:pt>
                <c:pt idx="114">
                  <c:v>2.38</c:v>
                </c:pt>
                <c:pt idx="115">
                  <c:v>2.2999999999999998</c:v>
                </c:pt>
                <c:pt idx="116">
                  <c:v>1.04</c:v>
                </c:pt>
                <c:pt idx="117">
                  <c:v>0.86</c:v>
                </c:pt>
                <c:pt idx="118">
                  <c:v>0.91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Sheet1!$V$3:$V$121</c:f>
              <c:numCache>
                <c:formatCode>General</c:formatCode>
                <c:ptCount val="119"/>
                <c:pt idx="0">
                  <c:v>2.8159999999999998</c:v>
                </c:pt>
                <c:pt idx="1">
                  <c:v>2.851</c:v>
                </c:pt>
                <c:pt idx="2">
                  <c:v>2.9689999999999999</c:v>
                </c:pt>
                <c:pt idx="3">
                  <c:v>2.8460000000000001</c:v>
                </c:pt>
                <c:pt idx="4">
                  <c:v>2.472</c:v>
                </c:pt>
                <c:pt idx="5">
                  <c:v>2.7709999999999999</c:v>
                </c:pt>
                <c:pt idx="6">
                  <c:v>-0.58000000000000007</c:v>
                </c:pt>
                <c:pt idx="7">
                  <c:v>4.4279999999999999</c:v>
                </c:pt>
                <c:pt idx="8">
                  <c:v>4.4119999999999999</c:v>
                </c:pt>
                <c:pt idx="9">
                  <c:v>5.1050000000000004</c:v>
                </c:pt>
                <c:pt idx="10">
                  <c:v>4.7640000000000002</c:v>
                </c:pt>
                <c:pt idx="11">
                  <c:v>4.2629999999999999</c:v>
                </c:pt>
                <c:pt idx="12">
                  <c:v>3.048</c:v>
                </c:pt>
                <c:pt idx="13">
                  <c:v>2.2130000000000001</c:v>
                </c:pt>
                <c:pt idx="14">
                  <c:v>1.476</c:v>
                </c:pt>
                <c:pt idx="15">
                  <c:v>1.105</c:v>
                </c:pt>
                <c:pt idx="16">
                  <c:v>0.62899999999999956</c:v>
                </c:pt>
                <c:pt idx="17">
                  <c:v>0.94000000000000039</c:v>
                </c:pt>
                <c:pt idx="18">
                  <c:v>1.9529999999999998</c:v>
                </c:pt>
                <c:pt idx="19">
                  <c:v>3.5409999999999999</c:v>
                </c:pt>
                <c:pt idx="20">
                  <c:v>3.3090000000000002</c:v>
                </c:pt>
                <c:pt idx="21">
                  <c:v>2.028</c:v>
                </c:pt>
                <c:pt idx="22">
                  <c:v>2.2759999999999998</c:v>
                </c:pt>
                <c:pt idx="23">
                  <c:v>2.819</c:v>
                </c:pt>
                <c:pt idx="24">
                  <c:v>3.1719999999999997</c:v>
                </c:pt>
                <c:pt idx="25">
                  <c:v>1.8889999999999998</c:v>
                </c:pt>
                <c:pt idx="26">
                  <c:v>0.68499999999999961</c:v>
                </c:pt>
                <c:pt idx="27">
                  <c:v>0.43299999999999983</c:v>
                </c:pt>
                <c:pt idx="28">
                  <c:v>0.56099999999999994</c:v>
                </c:pt>
                <c:pt idx="29">
                  <c:v>1.2370000000000001</c:v>
                </c:pt>
                <c:pt idx="30">
                  <c:v>0.10500000000000043</c:v>
                </c:pt>
                <c:pt idx="31">
                  <c:v>0.17400000000000038</c:v>
                </c:pt>
                <c:pt idx="32">
                  <c:v>0.95199999999999996</c:v>
                </c:pt>
                <c:pt idx="33">
                  <c:v>2.407</c:v>
                </c:pt>
                <c:pt idx="34">
                  <c:v>13.811999999999999</c:v>
                </c:pt>
                <c:pt idx="35">
                  <c:v>23.809000000000001</c:v>
                </c:pt>
                <c:pt idx="36">
                  <c:v>29.41</c:v>
                </c:pt>
                <c:pt idx="37">
                  <c:v>33.731000000000002</c:v>
                </c:pt>
                <c:pt idx="38">
                  <c:v>35.942999999999998</c:v>
                </c:pt>
                <c:pt idx="39">
                  <c:v>36.201999999999998</c:v>
                </c:pt>
                <c:pt idx="40">
                  <c:v>36.951999999999998</c:v>
                </c:pt>
                <c:pt idx="41">
                  <c:v>35.826999999999998</c:v>
                </c:pt>
                <c:pt idx="42">
                  <c:v>26.92</c:v>
                </c:pt>
                <c:pt idx="43">
                  <c:v>13.561</c:v>
                </c:pt>
                <c:pt idx="44">
                  <c:v>5.585</c:v>
                </c:pt>
                <c:pt idx="45">
                  <c:v>2.5299999999999998</c:v>
                </c:pt>
                <c:pt idx="46">
                  <c:v>-5.4589999999999996</c:v>
                </c:pt>
                <c:pt idx="47">
                  <c:v>-16.716999999999999</c:v>
                </c:pt>
                <c:pt idx="48">
                  <c:v>-23.387</c:v>
                </c:pt>
                <c:pt idx="49">
                  <c:v>-26.093</c:v>
                </c:pt>
                <c:pt idx="50">
                  <c:v>-28.156999999999996</c:v>
                </c:pt>
                <c:pt idx="51">
                  <c:v>-28.756999999999998</c:v>
                </c:pt>
                <c:pt idx="52">
                  <c:v>-30.189</c:v>
                </c:pt>
                <c:pt idx="53">
                  <c:v>-33.045000000000002</c:v>
                </c:pt>
                <c:pt idx="54">
                  <c:v>-34.636000000000003</c:v>
                </c:pt>
                <c:pt idx="55">
                  <c:v>-35.729999999999997</c:v>
                </c:pt>
                <c:pt idx="56">
                  <c:v>-23.061</c:v>
                </c:pt>
                <c:pt idx="57">
                  <c:v>-10.417999999999999</c:v>
                </c:pt>
                <c:pt idx="58">
                  <c:v>-7.7829999999999995</c:v>
                </c:pt>
                <c:pt idx="59">
                  <c:v>-3.8049999999999997</c:v>
                </c:pt>
                <c:pt idx="60">
                  <c:v>-2.6459999999999999</c:v>
                </c:pt>
                <c:pt idx="61">
                  <c:v>-2.2590000000000003</c:v>
                </c:pt>
                <c:pt idx="62">
                  <c:v>-1.9009999999999998</c:v>
                </c:pt>
                <c:pt idx="63">
                  <c:v>-1.7999999999999998</c:v>
                </c:pt>
                <c:pt idx="64">
                  <c:v>-0.90200000000000014</c:v>
                </c:pt>
                <c:pt idx="65">
                  <c:v>-0.26400000000000023</c:v>
                </c:pt>
                <c:pt idx="66">
                  <c:v>-0.45000000000000018</c:v>
                </c:pt>
                <c:pt idx="67">
                  <c:v>0.19899999999999984</c:v>
                </c:pt>
                <c:pt idx="68">
                  <c:v>2.105</c:v>
                </c:pt>
                <c:pt idx="69">
                  <c:v>2.2679999999999998</c:v>
                </c:pt>
                <c:pt idx="70">
                  <c:v>2.508</c:v>
                </c:pt>
                <c:pt idx="71">
                  <c:v>2.86</c:v>
                </c:pt>
                <c:pt idx="72">
                  <c:v>0.70000000000000018</c:v>
                </c:pt>
                <c:pt idx="73">
                  <c:v>0.8620000000000001</c:v>
                </c:pt>
                <c:pt idx="74">
                  <c:v>2.3410000000000002</c:v>
                </c:pt>
                <c:pt idx="75">
                  <c:v>2.2080000000000002</c:v>
                </c:pt>
                <c:pt idx="76">
                  <c:v>0.97100000000000009</c:v>
                </c:pt>
                <c:pt idx="77">
                  <c:v>0.69099999999999984</c:v>
                </c:pt>
                <c:pt idx="78">
                  <c:v>1.5470000000000002</c:v>
                </c:pt>
                <c:pt idx="79">
                  <c:v>1.1509999999999998</c:v>
                </c:pt>
                <c:pt idx="80">
                  <c:v>3.6749999999999998</c:v>
                </c:pt>
                <c:pt idx="81">
                  <c:v>0.29600000000000026</c:v>
                </c:pt>
                <c:pt idx="82">
                  <c:v>-1.9779999999999998</c:v>
                </c:pt>
                <c:pt idx="83">
                  <c:v>-3.3010000000000002</c:v>
                </c:pt>
                <c:pt idx="84">
                  <c:v>-3.9149999999999991</c:v>
                </c:pt>
                <c:pt idx="85">
                  <c:v>-0.30299999999999994</c:v>
                </c:pt>
                <c:pt idx="86">
                  <c:v>-1.0250000000000004</c:v>
                </c:pt>
                <c:pt idx="87">
                  <c:v>-1.21</c:v>
                </c:pt>
                <c:pt idx="88">
                  <c:v>0.5860000000000003</c:v>
                </c:pt>
                <c:pt idx="89">
                  <c:v>-1.4729999999999999</c:v>
                </c:pt>
                <c:pt idx="90">
                  <c:v>-2.2380000000000004</c:v>
                </c:pt>
                <c:pt idx="91">
                  <c:v>-1.4409999999999998</c:v>
                </c:pt>
                <c:pt idx="92">
                  <c:v>-2.1820000000000004</c:v>
                </c:pt>
                <c:pt idx="93">
                  <c:v>-1.6559999999999997</c:v>
                </c:pt>
                <c:pt idx="94">
                  <c:v>-4.4629999999999992</c:v>
                </c:pt>
                <c:pt idx="95">
                  <c:v>-3.2330000000000005</c:v>
                </c:pt>
                <c:pt idx="96">
                  <c:v>-1.1669999999999998</c:v>
                </c:pt>
                <c:pt idx="97">
                  <c:v>-0.12199999999999989</c:v>
                </c:pt>
                <c:pt idx="98">
                  <c:v>1.7909999999999999</c:v>
                </c:pt>
                <c:pt idx="99">
                  <c:v>3.7190000000000003</c:v>
                </c:pt>
                <c:pt idx="100">
                  <c:v>1.9750000000000001</c:v>
                </c:pt>
                <c:pt idx="101">
                  <c:v>-2.3490000000000002</c:v>
                </c:pt>
                <c:pt idx="102">
                  <c:v>-6.8780000000000001</c:v>
                </c:pt>
                <c:pt idx="103">
                  <c:v>9.1430000000000007</c:v>
                </c:pt>
                <c:pt idx="104">
                  <c:v>-7.8900000000000006</c:v>
                </c:pt>
                <c:pt idx="105">
                  <c:v>2.6779999999999999</c:v>
                </c:pt>
                <c:pt idx="106">
                  <c:v>3.65</c:v>
                </c:pt>
                <c:pt idx="107">
                  <c:v>-1.5860000000000003</c:v>
                </c:pt>
                <c:pt idx="108">
                  <c:v>2.9820000000000002</c:v>
                </c:pt>
                <c:pt idx="109">
                  <c:v>5.17</c:v>
                </c:pt>
                <c:pt idx="110">
                  <c:v>-4.2509999999999994</c:v>
                </c:pt>
                <c:pt idx="111">
                  <c:v>4.1139999999999999</c:v>
                </c:pt>
                <c:pt idx="112">
                  <c:v>-2.0010000000000003</c:v>
                </c:pt>
                <c:pt idx="113">
                  <c:v>-1.6879999999999997</c:v>
                </c:pt>
                <c:pt idx="114">
                  <c:v>1.0049999999999999</c:v>
                </c:pt>
                <c:pt idx="115">
                  <c:v>4.0339999999999998</c:v>
                </c:pt>
                <c:pt idx="116">
                  <c:v>2.5110000000000001</c:v>
                </c:pt>
                <c:pt idx="117">
                  <c:v>2.6080000000000001</c:v>
                </c:pt>
                <c:pt idx="118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237088"/>
        <c:axId val="425231648"/>
      </c:lineChart>
      <c:catAx>
        <c:axId val="42523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231648"/>
        <c:crosses val="autoZero"/>
        <c:auto val="1"/>
        <c:lblAlgn val="ctr"/>
        <c:lblOffset val="100"/>
        <c:noMultiLvlLbl val="0"/>
      </c:catAx>
      <c:valAx>
        <c:axId val="42523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23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Roll: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Sheet2!$C$2:$C$119</c:f>
              <c:numCache>
                <c:formatCode>General</c:formatCode>
                <c:ptCount val="118"/>
                <c:pt idx="0">
                  <c:v>-2.1840000000000002</c:v>
                </c:pt>
                <c:pt idx="1">
                  <c:v>-2.149</c:v>
                </c:pt>
                <c:pt idx="2">
                  <c:v>-2.0310000000000001</c:v>
                </c:pt>
                <c:pt idx="3">
                  <c:v>-2.1539999999999999</c:v>
                </c:pt>
                <c:pt idx="4">
                  <c:v>-2.528</c:v>
                </c:pt>
                <c:pt idx="5">
                  <c:v>-2.2290000000000001</c:v>
                </c:pt>
                <c:pt idx="6">
                  <c:v>-5.58</c:v>
                </c:pt>
                <c:pt idx="7">
                  <c:v>-0.57199999999999995</c:v>
                </c:pt>
                <c:pt idx="8">
                  <c:v>-0.58799999999999997</c:v>
                </c:pt>
                <c:pt idx="9">
                  <c:v>0.105</c:v>
                </c:pt>
                <c:pt idx="10">
                  <c:v>-0.23599999999999999</c:v>
                </c:pt>
                <c:pt idx="11">
                  <c:v>-0.73699999999999999</c:v>
                </c:pt>
                <c:pt idx="12">
                  <c:v>-1.952</c:v>
                </c:pt>
                <c:pt idx="13">
                  <c:v>-2.7869999999999999</c:v>
                </c:pt>
                <c:pt idx="14">
                  <c:v>-3.524</c:v>
                </c:pt>
                <c:pt idx="15">
                  <c:v>-3.895</c:v>
                </c:pt>
                <c:pt idx="16">
                  <c:v>-4.3710000000000004</c:v>
                </c:pt>
                <c:pt idx="17">
                  <c:v>-4.0599999999999996</c:v>
                </c:pt>
                <c:pt idx="18">
                  <c:v>-3.0470000000000002</c:v>
                </c:pt>
                <c:pt idx="19">
                  <c:v>-1.4590000000000001</c:v>
                </c:pt>
                <c:pt idx="20">
                  <c:v>-1.6910000000000001</c:v>
                </c:pt>
                <c:pt idx="21">
                  <c:v>-2.972</c:v>
                </c:pt>
                <c:pt idx="22">
                  <c:v>-2.7240000000000002</c:v>
                </c:pt>
                <c:pt idx="23">
                  <c:v>-2.181</c:v>
                </c:pt>
                <c:pt idx="24">
                  <c:v>-1.8280000000000001</c:v>
                </c:pt>
                <c:pt idx="25">
                  <c:v>-3.1110000000000002</c:v>
                </c:pt>
                <c:pt idx="26">
                  <c:v>-4.3150000000000004</c:v>
                </c:pt>
                <c:pt idx="27">
                  <c:v>-4.5670000000000002</c:v>
                </c:pt>
                <c:pt idx="28">
                  <c:v>-4.4390000000000001</c:v>
                </c:pt>
                <c:pt idx="29">
                  <c:v>-3.7629999999999999</c:v>
                </c:pt>
                <c:pt idx="30">
                  <c:v>-4.8949999999999996</c:v>
                </c:pt>
                <c:pt idx="31">
                  <c:v>-4.8259999999999996</c:v>
                </c:pt>
                <c:pt idx="32">
                  <c:v>-4.048</c:v>
                </c:pt>
                <c:pt idx="33">
                  <c:v>-2.593</c:v>
                </c:pt>
                <c:pt idx="34">
                  <c:v>8.8119999999999994</c:v>
                </c:pt>
                <c:pt idx="35">
                  <c:v>18.809000000000001</c:v>
                </c:pt>
                <c:pt idx="36">
                  <c:v>24.41</c:v>
                </c:pt>
                <c:pt idx="37">
                  <c:v>28.731000000000002</c:v>
                </c:pt>
                <c:pt idx="38">
                  <c:v>30.943000000000001</c:v>
                </c:pt>
                <c:pt idx="39">
                  <c:v>31.202000000000002</c:v>
                </c:pt>
                <c:pt idx="40">
                  <c:v>31.952000000000002</c:v>
                </c:pt>
                <c:pt idx="41">
                  <c:v>30.827000000000002</c:v>
                </c:pt>
                <c:pt idx="42">
                  <c:v>21.92</c:v>
                </c:pt>
                <c:pt idx="43">
                  <c:v>8.5609999999999999</c:v>
                </c:pt>
                <c:pt idx="44">
                  <c:v>0.58499999999999996</c:v>
                </c:pt>
                <c:pt idx="45">
                  <c:v>-2.4700000000000002</c:v>
                </c:pt>
                <c:pt idx="46">
                  <c:v>-10.459</c:v>
                </c:pt>
                <c:pt idx="47">
                  <c:v>-21.716999999999999</c:v>
                </c:pt>
                <c:pt idx="48">
                  <c:v>-28.387</c:v>
                </c:pt>
                <c:pt idx="49">
                  <c:v>-31.093</c:v>
                </c:pt>
                <c:pt idx="50">
                  <c:v>-33.156999999999996</c:v>
                </c:pt>
                <c:pt idx="51">
                  <c:v>-33.756999999999998</c:v>
                </c:pt>
                <c:pt idx="52">
                  <c:v>-35.189</c:v>
                </c:pt>
                <c:pt idx="53">
                  <c:v>-38.045000000000002</c:v>
                </c:pt>
                <c:pt idx="54">
                  <c:v>-39.636000000000003</c:v>
                </c:pt>
                <c:pt idx="55">
                  <c:v>-40.729999999999997</c:v>
                </c:pt>
                <c:pt idx="56">
                  <c:v>-28.061</c:v>
                </c:pt>
                <c:pt idx="57">
                  <c:v>-15.417999999999999</c:v>
                </c:pt>
                <c:pt idx="58">
                  <c:v>-12.782999999999999</c:v>
                </c:pt>
                <c:pt idx="59">
                  <c:v>-8.8049999999999997</c:v>
                </c:pt>
                <c:pt idx="60">
                  <c:v>-7.6459999999999999</c:v>
                </c:pt>
                <c:pt idx="61">
                  <c:v>-7.2590000000000003</c:v>
                </c:pt>
                <c:pt idx="62">
                  <c:v>-6.9009999999999998</c:v>
                </c:pt>
                <c:pt idx="63">
                  <c:v>-6.8</c:v>
                </c:pt>
                <c:pt idx="64">
                  <c:v>-5.9020000000000001</c:v>
                </c:pt>
                <c:pt idx="65">
                  <c:v>-5.2640000000000002</c:v>
                </c:pt>
                <c:pt idx="66">
                  <c:v>-5.45</c:v>
                </c:pt>
                <c:pt idx="67">
                  <c:v>-4.8010000000000002</c:v>
                </c:pt>
                <c:pt idx="68">
                  <c:v>-2.895</c:v>
                </c:pt>
                <c:pt idx="69">
                  <c:v>-2.7320000000000002</c:v>
                </c:pt>
                <c:pt idx="70">
                  <c:v>-2.492</c:v>
                </c:pt>
                <c:pt idx="71">
                  <c:v>-2.14</c:v>
                </c:pt>
                <c:pt idx="72">
                  <c:v>-4.3</c:v>
                </c:pt>
                <c:pt idx="73">
                  <c:v>-4.1379999999999999</c:v>
                </c:pt>
                <c:pt idx="74">
                  <c:v>-2.6589999999999998</c:v>
                </c:pt>
                <c:pt idx="75">
                  <c:v>-2.7919999999999998</c:v>
                </c:pt>
                <c:pt idx="76">
                  <c:v>-4.0289999999999999</c:v>
                </c:pt>
                <c:pt idx="77">
                  <c:v>-4.3090000000000002</c:v>
                </c:pt>
                <c:pt idx="78">
                  <c:v>-3.4529999999999998</c:v>
                </c:pt>
                <c:pt idx="79">
                  <c:v>-3.8490000000000002</c:v>
                </c:pt>
                <c:pt idx="80">
                  <c:v>-1.325</c:v>
                </c:pt>
                <c:pt idx="81">
                  <c:v>-4.7039999999999997</c:v>
                </c:pt>
                <c:pt idx="82">
                  <c:v>-6.9779999999999998</c:v>
                </c:pt>
                <c:pt idx="83">
                  <c:v>-8.3010000000000002</c:v>
                </c:pt>
                <c:pt idx="84">
                  <c:v>-8.9149999999999991</c:v>
                </c:pt>
                <c:pt idx="85">
                  <c:v>-5.3029999999999999</c:v>
                </c:pt>
                <c:pt idx="86">
                  <c:v>-6.0250000000000004</c:v>
                </c:pt>
                <c:pt idx="87">
                  <c:v>-6.21</c:v>
                </c:pt>
                <c:pt idx="88">
                  <c:v>-4.4139999999999997</c:v>
                </c:pt>
                <c:pt idx="89">
                  <c:v>-6.4729999999999999</c:v>
                </c:pt>
                <c:pt idx="90">
                  <c:v>-7.2380000000000004</c:v>
                </c:pt>
                <c:pt idx="91">
                  <c:v>-6.4409999999999998</c:v>
                </c:pt>
                <c:pt idx="92">
                  <c:v>-7.1820000000000004</c:v>
                </c:pt>
                <c:pt idx="93">
                  <c:v>-6.6559999999999997</c:v>
                </c:pt>
                <c:pt idx="94">
                  <c:v>-9.4629999999999992</c:v>
                </c:pt>
                <c:pt idx="95">
                  <c:v>-8.2330000000000005</c:v>
                </c:pt>
                <c:pt idx="96">
                  <c:v>-6.1669999999999998</c:v>
                </c:pt>
                <c:pt idx="97">
                  <c:v>-5.1219999999999999</c:v>
                </c:pt>
                <c:pt idx="98">
                  <c:v>-3.2090000000000001</c:v>
                </c:pt>
                <c:pt idx="99">
                  <c:v>-1.2809999999999999</c:v>
                </c:pt>
                <c:pt idx="100">
                  <c:v>-3.0249999999999999</c:v>
                </c:pt>
                <c:pt idx="101">
                  <c:v>-7.3490000000000002</c:v>
                </c:pt>
                <c:pt idx="102">
                  <c:v>-11.878</c:v>
                </c:pt>
                <c:pt idx="103">
                  <c:v>4.1429999999999998</c:v>
                </c:pt>
                <c:pt idx="104">
                  <c:v>-12.89</c:v>
                </c:pt>
                <c:pt idx="105">
                  <c:v>-2.3220000000000001</c:v>
                </c:pt>
                <c:pt idx="106">
                  <c:v>-1.35</c:v>
                </c:pt>
                <c:pt idx="107">
                  <c:v>-6.5860000000000003</c:v>
                </c:pt>
                <c:pt idx="108">
                  <c:v>-2.0179999999999998</c:v>
                </c:pt>
                <c:pt idx="109">
                  <c:v>0.17</c:v>
                </c:pt>
                <c:pt idx="110">
                  <c:v>-9.2509999999999994</c:v>
                </c:pt>
                <c:pt idx="111">
                  <c:v>-0.88600000000000001</c:v>
                </c:pt>
                <c:pt idx="112">
                  <c:v>-7.0010000000000003</c:v>
                </c:pt>
                <c:pt idx="113">
                  <c:v>-6.6879999999999997</c:v>
                </c:pt>
                <c:pt idx="114">
                  <c:v>-3.9950000000000001</c:v>
                </c:pt>
                <c:pt idx="115">
                  <c:v>-0.96599999999999997</c:v>
                </c:pt>
                <c:pt idx="116">
                  <c:v>-2.4889999999999999</c:v>
                </c:pt>
                <c:pt idx="117">
                  <c:v>-2.3919999999999999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Pitch: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Sheet2!$D$2:$D$119</c:f>
              <c:numCache>
                <c:formatCode>General</c:formatCode>
                <c:ptCount val="118"/>
                <c:pt idx="0">
                  <c:v>2.1339999999999999</c:v>
                </c:pt>
                <c:pt idx="1">
                  <c:v>2.1709999999999998</c:v>
                </c:pt>
                <c:pt idx="2">
                  <c:v>1.984</c:v>
                </c:pt>
                <c:pt idx="3">
                  <c:v>2.0169999999999999</c:v>
                </c:pt>
                <c:pt idx="4">
                  <c:v>2.2970000000000002</c:v>
                </c:pt>
                <c:pt idx="5">
                  <c:v>1.87</c:v>
                </c:pt>
                <c:pt idx="6">
                  <c:v>0.65900000000000003</c:v>
                </c:pt>
                <c:pt idx="7">
                  <c:v>4.1280000000000001</c:v>
                </c:pt>
                <c:pt idx="8">
                  <c:v>10.871</c:v>
                </c:pt>
                <c:pt idx="9">
                  <c:v>15.554</c:v>
                </c:pt>
                <c:pt idx="10">
                  <c:v>20.52</c:v>
                </c:pt>
                <c:pt idx="11">
                  <c:v>21.138000000000002</c:v>
                </c:pt>
                <c:pt idx="12">
                  <c:v>24.885000000000002</c:v>
                </c:pt>
                <c:pt idx="13">
                  <c:v>26.536000000000001</c:v>
                </c:pt>
                <c:pt idx="14">
                  <c:v>28.655999999999999</c:v>
                </c:pt>
                <c:pt idx="15">
                  <c:v>27.603000000000002</c:v>
                </c:pt>
                <c:pt idx="16">
                  <c:v>29.06</c:v>
                </c:pt>
                <c:pt idx="17">
                  <c:v>28.036999999999999</c:v>
                </c:pt>
                <c:pt idx="18">
                  <c:v>24.875</c:v>
                </c:pt>
                <c:pt idx="19">
                  <c:v>21.145</c:v>
                </c:pt>
                <c:pt idx="20">
                  <c:v>14.108000000000001</c:v>
                </c:pt>
                <c:pt idx="21">
                  <c:v>8.6050000000000004</c:v>
                </c:pt>
                <c:pt idx="22">
                  <c:v>5.38</c:v>
                </c:pt>
                <c:pt idx="23">
                  <c:v>2.8359999999999999</c:v>
                </c:pt>
                <c:pt idx="24">
                  <c:v>-7.8289999999999997</c:v>
                </c:pt>
                <c:pt idx="25">
                  <c:v>-16.882999999999999</c:v>
                </c:pt>
                <c:pt idx="26">
                  <c:v>-20.318000000000001</c:v>
                </c:pt>
                <c:pt idx="27">
                  <c:v>-21.143000000000001</c:v>
                </c:pt>
                <c:pt idx="28">
                  <c:v>-22.433</c:v>
                </c:pt>
                <c:pt idx="29">
                  <c:v>-25.041</c:v>
                </c:pt>
                <c:pt idx="30">
                  <c:v>-20.405999999999999</c:v>
                </c:pt>
                <c:pt idx="31">
                  <c:v>-12.054</c:v>
                </c:pt>
                <c:pt idx="32">
                  <c:v>-3.9319999999999999</c:v>
                </c:pt>
                <c:pt idx="33">
                  <c:v>-2.0089999999999999</c:v>
                </c:pt>
                <c:pt idx="34">
                  <c:v>-2.1960000000000002</c:v>
                </c:pt>
                <c:pt idx="35">
                  <c:v>-1.8240000000000001</c:v>
                </c:pt>
                <c:pt idx="36">
                  <c:v>0.436</c:v>
                </c:pt>
                <c:pt idx="37">
                  <c:v>9.1999999999999998E-2</c:v>
                </c:pt>
                <c:pt idx="38">
                  <c:v>0.39200000000000002</c:v>
                </c:pt>
                <c:pt idx="39">
                  <c:v>8.4000000000000005E-2</c:v>
                </c:pt>
                <c:pt idx="40">
                  <c:v>8.5999999999999993E-2</c:v>
                </c:pt>
                <c:pt idx="41">
                  <c:v>0.129</c:v>
                </c:pt>
                <c:pt idx="42">
                  <c:v>0.47</c:v>
                </c:pt>
                <c:pt idx="43">
                  <c:v>0.28699999999999998</c:v>
                </c:pt>
                <c:pt idx="44">
                  <c:v>1.4359999999999999</c:v>
                </c:pt>
                <c:pt idx="45">
                  <c:v>2.0070000000000001</c:v>
                </c:pt>
                <c:pt idx="46">
                  <c:v>1.577</c:v>
                </c:pt>
                <c:pt idx="47">
                  <c:v>1.7949999999999999</c:v>
                </c:pt>
                <c:pt idx="48">
                  <c:v>1.71</c:v>
                </c:pt>
                <c:pt idx="49">
                  <c:v>3.8159999999999998</c:v>
                </c:pt>
                <c:pt idx="50">
                  <c:v>3.0179999999999998</c:v>
                </c:pt>
                <c:pt idx="51">
                  <c:v>2.2429999999999999</c:v>
                </c:pt>
                <c:pt idx="52">
                  <c:v>3.2679999999999998</c:v>
                </c:pt>
                <c:pt idx="53">
                  <c:v>2.6379999999999999</c:v>
                </c:pt>
                <c:pt idx="54">
                  <c:v>1.587</c:v>
                </c:pt>
                <c:pt idx="55">
                  <c:v>1.67</c:v>
                </c:pt>
                <c:pt idx="56">
                  <c:v>1.7150000000000001</c:v>
                </c:pt>
                <c:pt idx="57">
                  <c:v>-0.13700000000000001</c:v>
                </c:pt>
                <c:pt idx="58">
                  <c:v>-1.143</c:v>
                </c:pt>
                <c:pt idx="59">
                  <c:v>-0.81100000000000005</c:v>
                </c:pt>
                <c:pt idx="60">
                  <c:v>-0.34399999999999997</c:v>
                </c:pt>
                <c:pt idx="61">
                  <c:v>-0.68200000000000005</c:v>
                </c:pt>
                <c:pt idx="62">
                  <c:v>-0.69</c:v>
                </c:pt>
                <c:pt idx="63">
                  <c:v>-2.8130000000000002</c:v>
                </c:pt>
                <c:pt idx="64">
                  <c:v>-2.5329999999999999</c:v>
                </c:pt>
                <c:pt idx="65">
                  <c:v>-2.3660000000000001</c:v>
                </c:pt>
                <c:pt idx="66">
                  <c:v>-2.5430000000000001</c:v>
                </c:pt>
                <c:pt idx="67">
                  <c:v>-2.6779999999999999</c:v>
                </c:pt>
                <c:pt idx="68">
                  <c:v>-1.671</c:v>
                </c:pt>
                <c:pt idx="69">
                  <c:v>0.313</c:v>
                </c:pt>
                <c:pt idx="70">
                  <c:v>7.9000000000000001E-2</c:v>
                </c:pt>
                <c:pt idx="71">
                  <c:v>0.251</c:v>
                </c:pt>
                <c:pt idx="72">
                  <c:v>-0.40300000000000002</c:v>
                </c:pt>
                <c:pt idx="73">
                  <c:v>0.47299999999999998</c:v>
                </c:pt>
                <c:pt idx="74">
                  <c:v>-4.2000000000000003E-2</c:v>
                </c:pt>
                <c:pt idx="75">
                  <c:v>-0.36199999999999999</c:v>
                </c:pt>
                <c:pt idx="76">
                  <c:v>-0.309</c:v>
                </c:pt>
                <c:pt idx="77">
                  <c:v>-0.19400000000000001</c:v>
                </c:pt>
                <c:pt idx="78">
                  <c:v>0.02</c:v>
                </c:pt>
                <c:pt idx="79">
                  <c:v>0.59199999999999997</c:v>
                </c:pt>
                <c:pt idx="80">
                  <c:v>0.44900000000000001</c:v>
                </c:pt>
                <c:pt idx="81">
                  <c:v>1.1930000000000001</c:v>
                </c:pt>
                <c:pt idx="82">
                  <c:v>-0.13900000000000001</c:v>
                </c:pt>
                <c:pt idx="83">
                  <c:v>-0.99099999999999999</c:v>
                </c:pt>
                <c:pt idx="84">
                  <c:v>0.32800000000000001</c:v>
                </c:pt>
                <c:pt idx="85">
                  <c:v>-0.20100000000000001</c:v>
                </c:pt>
                <c:pt idx="86">
                  <c:v>0.84399999999999997</c:v>
                </c:pt>
                <c:pt idx="87">
                  <c:v>3.419</c:v>
                </c:pt>
                <c:pt idx="88">
                  <c:v>3.8519999999999999</c:v>
                </c:pt>
                <c:pt idx="89">
                  <c:v>2.1819999999999999</c:v>
                </c:pt>
                <c:pt idx="90">
                  <c:v>2.3860000000000001</c:v>
                </c:pt>
                <c:pt idx="91">
                  <c:v>1.6859999999999999</c:v>
                </c:pt>
                <c:pt idx="92">
                  <c:v>2.2759999999999998</c:v>
                </c:pt>
                <c:pt idx="93">
                  <c:v>1.1890000000000001</c:v>
                </c:pt>
                <c:pt idx="94">
                  <c:v>2.8039999999999998</c:v>
                </c:pt>
                <c:pt idx="95">
                  <c:v>2.375</c:v>
                </c:pt>
                <c:pt idx="96">
                  <c:v>1.1220000000000001</c:v>
                </c:pt>
                <c:pt idx="97">
                  <c:v>0.81599999999999995</c:v>
                </c:pt>
                <c:pt idx="98">
                  <c:v>-1.7869999999999999</c:v>
                </c:pt>
                <c:pt idx="99">
                  <c:v>-6.27</c:v>
                </c:pt>
                <c:pt idx="100">
                  <c:v>17.001000000000001</c:v>
                </c:pt>
                <c:pt idx="101">
                  <c:v>-2.8319999999999999</c:v>
                </c:pt>
                <c:pt idx="102">
                  <c:v>1.3919999999999999</c:v>
                </c:pt>
                <c:pt idx="103">
                  <c:v>3.7090000000000001</c:v>
                </c:pt>
                <c:pt idx="104">
                  <c:v>0.85399999999999998</c:v>
                </c:pt>
                <c:pt idx="105">
                  <c:v>4.9180000000000001</c:v>
                </c:pt>
                <c:pt idx="106">
                  <c:v>6.36</c:v>
                </c:pt>
                <c:pt idx="107">
                  <c:v>9.4760000000000009</c:v>
                </c:pt>
                <c:pt idx="108">
                  <c:v>5.0170000000000003</c:v>
                </c:pt>
                <c:pt idx="109">
                  <c:v>-8.5570000000000004</c:v>
                </c:pt>
                <c:pt idx="110">
                  <c:v>17.404</c:v>
                </c:pt>
                <c:pt idx="111">
                  <c:v>-1.8660000000000001</c:v>
                </c:pt>
                <c:pt idx="112">
                  <c:v>7.6189999999999998</c:v>
                </c:pt>
                <c:pt idx="113">
                  <c:v>4.5880000000000001</c:v>
                </c:pt>
                <c:pt idx="114">
                  <c:v>2.3450000000000002</c:v>
                </c:pt>
                <c:pt idx="115">
                  <c:v>2.117</c:v>
                </c:pt>
                <c:pt idx="116">
                  <c:v>2.234</c:v>
                </c:pt>
                <c:pt idx="117">
                  <c:v>2.3260000000000001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270240"/>
        <c:axId val="500254464"/>
      </c:lineChart>
      <c:catAx>
        <c:axId val="50027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254464"/>
        <c:crosses val="autoZero"/>
        <c:auto val="1"/>
        <c:lblAlgn val="ctr"/>
        <c:lblOffset val="100"/>
        <c:noMultiLvlLbl val="0"/>
      </c:catAx>
      <c:valAx>
        <c:axId val="50025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27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CELLPHONE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Roll: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Sheet2!$C$2:$C$119</c:f>
              <c:numCache>
                <c:formatCode>General</c:formatCode>
                <c:ptCount val="118"/>
                <c:pt idx="0">
                  <c:v>-2.1840000000000002</c:v>
                </c:pt>
                <c:pt idx="1">
                  <c:v>-2.149</c:v>
                </c:pt>
                <c:pt idx="2">
                  <c:v>-2.0310000000000001</c:v>
                </c:pt>
                <c:pt idx="3">
                  <c:v>-2.1539999999999999</c:v>
                </c:pt>
                <c:pt idx="4">
                  <c:v>-2.528</c:v>
                </c:pt>
                <c:pt idx="5">
                  <c:v>-2.2290000000000001</c:v>
                </c:pt>
                <c:pt idx="6">
                  <c:v>-5.58</c:v>
                </c:pt>
                <c:pt idx="7">
                  <c:v>-0.57199999999999995</c:v>
                </c:pt>
                <c:pt idx="8">
                  <c:v>-0.58799999999999997</c:v>
                </c:pt>
                <c:pt idx="9">
                  <c:v>0.105</c:v>
                </c:pt>
                <c:pt idx="10">
                  <c:v>-0.23599999999999999</c:v>
                </c:pt>
                <c:pt idx="11">
                  <c:v>-0.73699999999999999</c:v>
                </c:pt>
                <c:pt idx="12">
                  <c:v>-1.952</c:v>
                </c:pt>
                <c:pt idx="13">
                  <c:v>-2.7869999999999999</c:v>
                </c:pt>
                <c:pt idx="14">
                  <c:v>-3.524</c:v>
                </c:pt>
                <c:pt idx="15">
                  <c:v>-3.895</c:v>
                </c:pt>
                <c:pt idx="16">
                  <c:v>-4.3710000000000004</c:v>
                </c:pt>
                <c:pt idx="17">
                  <c:v>-4.0599999999999996</c:v>
                </c:pt>
                <c:pt idx="18">
                  <c:v>-3.0470000000000002</c:v>
                </c:pt>
                <c:pt idx="19">
                  <c:v>-1.4590000000000001</c:v>
                </c:pt>
                <c:pt idx="20">
                  <c:v>-1.6910000000000001</c:v>
                </c:pt>
                <c:pt idx="21">
                  <c:v>-2.972</c:v>
                </c:pt>
                <c:pt idx="22">
                  <c:v>-2.7240000000000002</c:v>
                </c:pt>
                <c:pt idx="23">
                  <c:v>-2.181</c:v>
                </c:pt>
                <c:pt idx="24">
                  <c:v>-1.8280000000000001</c:v>
                </c:pt>
                <c:pt idx="25">
                  <c:v>-3.1110000000000002</c:v>
                </c:pt>
                <c:pt idx="26">
                  <c:v>-4.3150000000000004</c:v>
                </c:pt>
                <c:pt idx="27">
                  <c:v>-4.5670000000000002</c:v>
                </c:pt>
                <c:pt idx="28">
                  <c:v>-4.4390000000000001</c:v>
                </c:pt>
                <c:pt idx="29">
                  <c:v>-3.7629999999999999</c:v>
                </c:pt>
                <c:pt idx="30">
                  <c:v>-4.8949999999999996</c:v>
                </c:pt>
                <c:pt idx="31">
                  <c:v>-4.8259999999999996</c:v>
                </c:pt>
                <c:pt idx="32">
                  <c:v>-4.048</c:v>
                </c:pt>
                <c:pt idx="33">
                  <c:v>-2.593</c:v>
                </c:pt>
                <c:pt idx="34">
                  <c:v>8.8119999999999994</c:v>
                </c:pt>
                <c:pt idx="35">
                  <c:v>18.809000000000001</c:v>
                </c:pt>
                <c:pt idx="36">
                  <c:v>24.41</c:v>
                </c:pt>
                <c:pt idx="37">
                  <c:v>28.731000000000002</c:v>
                </c:pt>
                <c:pt idx="38">
                  <c:v>30.943000000000001</c:v>
                </c:pt>
                <c:pt idx="39">
                  <c:v>31.202000000000002</c:v>
                </c:pt>
                <c:pt idx="40">
                  <c:v>31.952000000000002</c:v>
                </c:pt>
                <c:pt idx="41">
                  <c:v>30.827000000000002</c:v>
                </c:pt>
                <c:pt idx="42">
                  <c:v>21.92</c:v>
                </c:pt>
                <c:pt idx="43">
                  <c:v>8.5609999999999999</c:v>
                </c:pt>
                <c:pt idx="44">
                  <c:v>0.58499999999999996</c:v>
                </c:pt>
                <c:pt idx="45">
                  <c:v>-2.4700000000000002</c:v>
                </c:pt>
                <c:pt idx="46">
                  <c:v>-10.459</c:v>
                </c:pt>
                <c:pt idx="47">
                  <c:v>-21.716999999999999</c:v>
                </c:pt>
                <c:pt idx="48">
                  <c:v>-28.387</c:v>
                </c:pt>
                <c:pt idx="49">
                  <c:v>-31.093</c:v>
                </c:pt>
                <c:pt idx="50">
                  <c:v>-33.156999999999996</c:v>
                </c:pt>
                <c:pt idx="51">
                  <c:v>-33.756999999999998</c:v>
                </c:pt>
                <c:pt idx="52">
                  <c:v>-35.189</c:v>
                </c:pt>
                <c:pt idx="53">
                  <c:v>-38.045000000000002</c:v>
                </c:pt>
                <c:pt idx="54">
                  <c:v>-39.636000000000003</c:v>
                </c:pt>
                <c:pt idx="55">
                  <c:v>-40.729999999999997</c:v>
                </c:pt>
                <c:pt idx="56">
                  <c:v>-28.061</c:v>
                </c:pt>
                <c:pt idx="57">
                  <c:v>-15.417999999999999</c:v>
                </c:pt>
                <c:pt idx="58">
                  <c:v>-12.782999999999999</c:v>
                </c:pt>
                <c:pt idx="59">
                  <c:v>-8.8049999999999997</c:v>
                </c:pt>
                <c:pt idx="60">
                  <c:v>-7.6459999999999999</c:v>
                </c:pt>
                <c:pt idx="61">
                  <c:v>-7.2590000000000003</c:v>
                </c:pt>
                <c:pt idx="62">
                  <c:v>-6.9009999999999998</c:v>
                </c:pt>
                <c:pt idx="63">
                  <c:v>-6.8</c:v>
                </c:pt>
                <c:pt idx="64">
                  <c:v>-5.9020000000000001</c:v>
                </c:pt>
                <c:pt idx="65">
                  <c:v>-5.2640000000000002</c:v>
                </c:pt>
                <c:pt idx="66">
                  <c:v>-5.45</c:v>
                </c:pt>
                <c:pt idx="67">
                  <c:v>-4.8010000000000002</c:v>
                </c:pt>
                <c:pt idx="68">
                  <c:v>-2.895</c:v>
                </c:pt>
                <c:pt idx="69">
                  <c:v>-2.7320000000000002</c:v>
                </c:pt>
                <c:pt idx="70">
                  <c:v>-2.492</c:v>
                </c:pt>
                <c:pt idx="71">
                  <c:v>-2.14</c:v>
                </c:pt>
                <c:pt idx="72">
                  <c:v>-4.3</c:v>
                </c:pt>
                <c:pt idx="73">
                  <c:v>-4.1379999999999999</c:v>
                </c:pt>
                <c:pt idx="74">
                  <c:v>-2.6589999999999998</c:v>
                </c:pt>
                <c:pt idx="75">
                  <c:v>-2.7919999999999998</c:v>
                </c:pt>
                <c:pt idx="76">
                  <c:v>-4.0289999999999999</c:v>
                </c:pt>
                <c:pt idx="77">
                  <c:v>-4.3090000000000002</c:v>
                </c:pt>
                <c:pt idx="78">
                  <c:v>-3.4529999999999998</c:v>
                </c:pt>
                <c:pt idx="79">
                  <c:v>-3.8490000000000002</c:v>
                </c:pt>
                <c:pt idx="80">
                  <c:v>-1.325</c:v>
                </c:pt>
                <c:pt idx="81">
                  <c:v>-4.7039999999999997</c:v>
                </c:pt>
                <c:pt idx="82">
                  <c:v>-6.9779999999999998</c:v>
                </c:pt>
                <c:pt idx="83">
                  <c:v>-8.3010000000000002</c:v>
                </c:pt>
                <c:pt idx="84">
                  <c:v>-8.9149999999999991</c:v>
                </c:pt>
                <c:pt idx="85">
                  <c:v>-5.3029999999999999</c:v>
                </c:pt>
                <c:pt idx="86">
                  <c:v>-6.0250000000000004</c:v>
                </c:pt>
                <c:pt idx="87">
                  <c:v>-6.21</c:v>
                </c:pt>
                <c:pt idx="88">
                  <c:v>-4.4139999999999997</c:v>
                </c:pt>
                <c:pt idx="89">
                  <c:v>-6.4729999999999999</c:v>
                </c:pt>
                <c:pt idx="90">
                  <c:v>-7.2380000000000004</c:v>
                </c:pt>
                <c:pt idx="91">
                  <c:v>-6.4409999999999998</c:v>
                </c:pt>
                <c:pt idx="92">
                  <c:v>-7.1820000000000004</c:v>
                </c:pt>
                <c:pt idx="93">
                  <c:v>-6.6559999999999997</c:v>
                </c:pt>
                <c:pt idx="94">
                  <c:v>-9.4629999999999992</c:v>
                </c:pt>
                <c:pt idx="95">
                  <c:v>-8.2330000000000005</c:v>
                </c:pt>
                <c:pt idx="96">
                  <c:v>-6.1669999999999998</c:v>
                </c:pt>
                <c:pt idx="97">
                  <c:v>-5.1219999999999999</c:v>
                </c:pt>
                <c:pt idx="98">
                  <c:v>-3.2090000000000001</c:v>
                </c:pt>
                <c:pt idx="99">
                  <c:v>-1.2809999999999999</c:v>
                </c:pt>
                <c:pt idx="100">
                  <c:v>-3.0249999999999999</c:v>
                </c:pt>
                <c:pt idx="101">
                  <c:v>-7.3490000000000002</c:v>
                </c:pt>
                <c:pt idx="102">
                  <c:v>-11.878</c:v>
                </c:pt>
                <c:pt idx="103">
                  <c:v>4.1429999999999998</c:v>
                </c:pt>
                <c:pt idx="104">
                  <c:v>-12.89</c:v>
                </c:pt>
                <c:pt idx="105">
                  <c:v>-2.3220000000000001</c:v>
                </c:pt>
                <c:pt idx="106">
                  <c:v>-1.35</c:v>
                </c:pt>
                <c:pt idx="107">
                  <c:v>-6.5860000000000003</c:v>
                </c:pt>
                <c:pt idx="108">
                  <c:v>-2.0179999999999998</c:v>
                </c:pt>
                <c:pt idx="109">
                  <c:v>0.17</c:v>
                </c:pt>
                <c:pt idx="110">
                  <c:v>-9.2509999999999994</c:v>
                </c:pt>
                <c:pt idx="111">
                  <c:v>-0.88600000000000001</c:v>
                </c:pt>
                <c:pt idx="112">
                  <c:v>-7.0010000000000003</c:v>
                </c:pt>
                <c:pt idx="113">
                  <c:v>-6.6879999999999997</c:v>
                </c:pt>
                <c:pt idx="114">
                  <c:v>-3.9950000000000001</c:v>
                </c:pt>
                <c:pt idx="115">
                  <c:v>-0.96599999999999997</c:v>
                </c:pt>
                <c:pt idx="116">
                  <c:v>-2.4889999999999999</c:v>
                </c:pt>
                <c:pt idx="117">
                  <c:v>-2.3919999999999999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Pitch: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Sheet2!$D$2:$D$119</c:f>
              <c:numCache>
                <c:formatCode>General</c:formatCode>
                <c:ptCount val="118"/>
                <c:pt idx="0">
                  <c:v>2.1339999999999999</c:v>
                </c:pt>
                <c:pt idx="1">
                  <c:v>2.1709999999999998</c:v>
                </c:pt>
                <c:pt idx="2">
                  <c:v>1.984</c:v>
                </c:pt>
                <c:pt idx="3">
                  <c:v>2.0169999999999999</c:v>
                </c:pt>
                <c:pt idx="4">
                  <c:v>2.2970000000000002</c:v>
                </c:pt>
                <c:pt idx="5">
                  <c:v>1.87</c:v>
                </c:pt>
                <c:pt idx="6">
                  <c:v>0.65900000000000003</c:v>
                </c:pt>
                <c:pt idx="7">
                  <c:v>4.1280000000000001</c:v>
                </c:pt>
                <c:pt idx="8">
                  <c:v>10.871</c:v>
                </c:pt>
                <c:pt idx="9">
                  <c:v>15.554</c:v>
                </c:pt>
                <c:pt idx="10">
                  <c:v>20.52</c:v>
                </c:pt>
                <c:pt idx="11">
                  <c:v>21.138000000000002</c:v>
                </c:pt>
                <c:pt idx="12">
                  <c:v>24.885000000000002</c:v>
                </c:pt>
                <c:pt idx="13">
                  <c:v>26.536000000000001</c:v>
                </c:pt>
                <c:pt idx="14">
                  <c:v>28.655999999999999</c:v>
                </c:pt>
                <c:pt idx="15">
                  <c:v>27.603000000000002</c:v>
                </c:pt>
                <c:pt idx="16">
                  <c:v>29.06</c:v>
                </c:pt>
                <c:pt idx="17">
                  <c:v>28.036999999999999</c:v>
                </c:pt>
                <c:pt idx="18">
                  <c:v>24.875</c:v>
                </c:pt>
                <c:pt idx="19">
                  <c:v>21.145</c:v>
                </c:pt>
                <c:pt idx="20">
                  <c:v>14.108000000000001</c:v>
                </c:pt>
                <c:pt idx="21">
                  <c:v>8.6050000000000004</c:v>
                </c:pt>
                <c:pt idx="22">
                  <c:v>5.38</c:v>
                </c:pt>
                <c:pt idx="23">
                  <c:v>2.8359999999999999</c:v>
                </c:pt>
                <c:pt idx="24">
                  <c:v>-7.8289999999999997</c:v>
                </c:pt>
                <c:pt idx="25">
                  <c:v>-16.882999999999999</c:v>
                </c:pt>
                <c:pt idx="26">
                  <c:v>-20.318000000000001</c:v>
                </c:pt>
                <c:pt idx="27">
                  <c:v>-21.143000000000001</c:v>
                </c:pt>
                <c:pt idx="28">
                  <c:v>-22.433</c:v>
                </c:pt>
                <c:pt idx="29">
                  <c:v>-25.041</c:v>
                </c:pt>
                <c:pt idx="30">
                  <c:v>-20.405999999999999</c:v>
                </c:pt>
                <c:pt idx="31">
                  <c:v>-12.054</c:v>
                </c:pt>
                <c:pt idx="32">
                  <c:v>-3.9319999999999999</c:v>
                </c:pt>
                <c:pt idx="33">
                  <c:v>-2.0089999999999999</c:v>
                </c:pt>
                <c:pt idx="34">
                  <c:v>-2.1960000000000002</c:v>
                </c:pt>
                <c:pt idx="35">
                  <c:v>-1.8240000000000001</c:v>
                </c:pt>
                <c:pt idx="36">
                  <c:v>0.436</c:v>
                </c:pt>
                <c:pt idx="37">
                  <c:v>9.1999999999999998E-2</c:v>
                </c:pt>
                <c:pt idx="38">
                  <c:v>0.39200000000000002</c:v>
                </c:pt>
                <c:pt idx="39">
                  <c:v>8.4000000000000005E-2</c:v>
                </c:pt>
                <c:pt idx="40">
                  <c:v>8.5999999999999993E-2</c:v>
                </c:pt>
                <c:pt idx="41">
                  <c:v>0.129</c:v>
                </c:pt>
                <c:pt idx="42">
                  <c:v>0.47</c:v>
                </c:pt>
                <c:pt idx="43">
                  <c:v>0.28699999999999998</c:v>
                </c:pt>
                <c:pt idx="44">
                  <c:v>1.4359999999999999</c:v>
                </c:pt>
                <c:pt idx="45">
                  <c:v>2.0070000000000001</c:v>
                </c:pt>
                <c:pt idx="46">
                  <c:v>1.577</c:v>
                </c:pt>
                <c:pt idx="47">
                  <c:v>1.7949999999999999</c:v>
                </c:pt>
                <c:pt idx="48">
                  <c:v>1.71</c:v>
                </c:pt>
                <c:pt idx="49">
                  <c:v>3.8159999999999998</c:v>
                </c:pt>
                <c:pt idx="50">
                  <c:v>3.0179999999999998</c:v>
                </c:pt>
                <c:pt idx="51">
                  <c:v>2.2429999999999999</c:v>
                </c:pt>
                <c:pt idx="52">
                  <c:v>3.2679999999999998</c:v>
                </c:pt>
                <c:pt idx="53">
                  <c:v>2.6379999999999999</c:v>
                </c:pt>
                <c:pt idx="54">
                  <c:v>1.587</c:v>
                </c:pt>
                <c:pt idx="55">
                  <c:v>1.67</c:v>
                </c:pt>
                <c:pt idx="56">
                  <c:v>1.7150000000000001</c:v>
                </c:pt>
                <c:pt idx="57">
                  <c:v>-0.13700000000000001</c:v>
                </c:pt>
                <c:pt idx="58">
                  <c:v>-1.143</c:v>
                </c:pt>
                <c:pt idx="59">
                  <c:v>-0.81100000000000005</c:v>
                </c:pt>
                <c:pt idx="60">
                  <c:v>-0.34399999999999997</c:v>
                </c:pt>
                <c:pt idx="61">
                  <c:v>-0.68200000000000005</c:v>
                </c:pt>
                <c:pt idx="62">
                  <c:v>-0.69</c:v>
                </c:pt>
                <c:pt idx="63">
                  <c:v>-2.8130000000000002</c:v>
                </c:pt>
                <c:pt idx="64">
                  <c:v>-2.5329999999999999</c:v>
                </c:pt>
                <c:pt idx="65">
                  <c:v>-2.3660000000000001</c:v>
                </c:pt>
                <c:pt idx="66">
                  <c:v>-2.5430000000000001</c:v>
                </c:pt>
                <c:pt idx="67">
                  <c:v>-2.6779999999999999</c:v>
                </c:pt>
                <c:pt idx="68">
                  <c:v>-1.671</c:v>
                </c:pt>
                <c:pt idx="69">
                  <c:v>0.313</c:v>
                </c:pt>
                <c:pt idx="70">
                  <c:v>7.9000000000000001E-2</c:v>
                </c:pt>
                <c:pt idx="71">
                  <c:v>0.251</c:v>
                </c:pt>
                <c:pt idx="72">
                  <c:v>-0.40300000000000002</c:v>
                </c:pt>
                <c:pt idx="73">
                  <c:v>0.47299999999999998</c:v>
                </c:pt>
                <c:pt idx="74">
                  <c:v>-4.2000000000000003E-2</c:v>
                </c:pt>
                <c:pt idx="75">
                  <c:v>-0.36199999999999999</c:v>
                </c:pt>
                <c:pt idx="76">
                  <c:v>-0.309</c:v>
                </c:pt>
                <c:pt idx="77">
                  <c:v>-0.19400000000000001</c:v>
                </c:pt>
                <c:pt idx="78">
                  <c:v>0.02</c:v>
                </c:pt>
                <c:pt idx="79">
                  <c:v>0.59199999999999997</c:v>
                </c:pt>
                <c:pt idx="80">
                  <c:v>0.44900000000000001</c:v>
                </c:pt>
                <c:pt idx="81">
                  <c:v>1.1930000000000001</c:v>
                </c:pt>
                <c:pt idx="82">
                  <c:v>-0.13900000000000001</c:v>
                </c:pt>
                <c:pt idx="83">
                  <c:v>-0.99099999999999999</c:v>
                </c:pt>
                <c:pt idx="84">
                  <c:v>0.32800000000000001</c:v>
                </c:pt>
                <c:pt idx="85">
                  <c:v>-0.20100000000000001</c:v>
                </c:pt>
                <c:pt idx="86">
                  <c:v>0.84399999999999997</c:v>
                </c:pt>
                <c:pt idx="87">
                  <c:v>3.419</c:v>
                </c:pt>
                <c:pt idx="88">
                  <c:v>3.8519999999999999</c:v>
                </c:pt>
                <c:pt idx="89">
                  <c:v>2.1819999999999999</c:v>
                </c:pt>
                <c:pt idx="90">
                  <c:v>2.3860000000000001</c:v>
                </c:pt>
                <c:pt idx="91">
                  <c:v>1.6859999999999999</c:v>
                </c:pt>
                <c:pt idx="92">
                  <c:v>2.2759999999999998</c:v>
                </c:pt>
                <c:pt idx="93">
                  <c:v>1.1890000000000001</c:v>
                </c:pt>
                <c:pt idx="94">
                  <c:v>2.8039999999999998</c:v>
                </c:pt>
                <c:pt idx="95">
                  <c:v>2.375</c:v>
                </c:pt>
                <c:pt idx="96">
                  <c:v>1.1220000000000001</c:v>
                </c:pt>
                <c:pt idx="97">
                  <c:v>0.81599999999999995</c:v>
                </c:pt>
                <c:pt idx="98">
                  <c:v>-1.7869999999999999</c:v>
                </c:pt>
                <c:pt idx="99">
                  <c:v>-6.27</c:v>
                </c:pt>
                <c:pt idx="100">
                  <c:v>17.001000000000001</c:v>
                </c:pt>
                <c:pt idx="101">
                  <c:v>-2.8319999999999999</c:v>
                </c:pt>
                <c:pt idx="102">
                  <c:v>1.3919999999999999</c:v>
                </c:pt>
                <c:pt idx="103">
                  <c:v>3.7090000000000001</c:v>
                </c:pt>
                <c:pt idx="104">
                  <c:v>0.85399999999999998</c:v>
                </c:pt>
                <c:pt idx="105">
                  <c:v>4.9180000000000001</c:v>
                </c:pt>
                <c:pt idx="106">
                  <c:v>6.36</c:v>
                </c:pt>
                <c:pt idx="107">
                  <c:v>9.4760000000000009</c:v>
                </c:pt>
                <c:pt idx="108">
                  <c:v>5.0170000000000003</c:v>
                </c:pt>
                <c:pt idx="109">
                  <c:v>-8.5570000000000004</c:v>
                </c:pt>
                <c:pt idx="110">
                  <c:v>17.404</c:v>
                </c:pt>
                <c:pt idx="111">
                  <c:v>-1.8660000000000001</c:v>
                </c:pt>
                <c:pt idx="112">
                  <c:v>7.6189999999999998</c:v>
                </c:pt>
                <c:pt idx="113">
                  <c:v>4.5880000000000001</c:v>
                </c:pt>
                <c:pt idx="114">
                  <c:v>2.3450000000000002</c:v>
                </c:pt>
                <c:pt idx="115">
                  <c:v>2.117</c:v>
                </c:pt>
                <c:pt idx="116">
                  <c:v>2.234</c:v>
                </c:pt>
                <c:pt idx="117">
                  <c:v>2.3260000000000001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260448"/>
        <c:axId val="500259360"/>
      </c:lineChart>
      <c:catAx>
        <c:axId val="50026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259360"/>
        <c:crosses val="autoZero"/>
        <c:auto val="1"/>
        <c:lblAlgn val="ctr"/>
        <c:lblOffset val="100"/>
        <c:noMultiLvlLbl val="0"/>
      </c:catAx>
      <c:valAx>
        <c:axId val="5002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26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ARDUINO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Sheet1!$B$1:$B$238</c:f>
              <c:numCache>
                <c:formatCode>General</c:formatCode>
                <c:ptCount val="238"/>
                <c:pt idx="0">
                  <c:v>3.13</c:v>
                </c:pt>
                <c:pt idx="1">
                  <c:v>2.57</c:v>
                </c:pt>
                <c:pt idx="2">
                  <c:v>2.2799999999999998</c:v>
                </c:pt>
                <c:pt idx="3">
                  <c:v>2.19</c:v>
                </c:pt>
                <c:pt idx="4">
                  <c:v>2.5499999999999998</c:v>
                </c:pt>
                <c:pt idx="5">
                  <c:v>2.23</c:v>
                </c:pt>
                <c:pt idx="6">
                  <c:v>2.58</c:v>
                </c:pt>
                <c:pt idx="7">
                  <c:v>2.63</c:v>
                </c:pt>
                <c:pt idx="8">
                  <c:v>2.62</c:v>
                </c:pt>
                <c:pt idx="9">
                  <c:v>2.2400000000000002</c:v>
                </c:pt>
                <c:pt idx="10">
                  <c:v>1.79</c:v>
                </c:pt>
                <c:pt idx="11">
                  <c:v>2.59</c:v>
                </c:pt>
                <c:pt idx="12">
                  <c:v>1.88</c:v>
                </c:pt>
                <c:pt idx="13">
                  <c:v>-0.31</c:v>
                </c:pt>
                <c:pt idx="14">
                  <c:v>3.42</c:v>
                </c:pt>
                <c:pt idx="15">
                  <c:v>3.84</c:v>
                </c:pt>
                <c:pt idx="16">
                  <c:v>3.66</c:v>
                </c:pt>
                <c:pt idx="17">
                  <c:v>3.34</c:v>
                </c:pt>
                <c:pt idx="18">
                  <c:v>2.42</c:v>
                </c:pt>
                <c:pt idx="19">
                  <c:v>3.48</c:v>
                </c:pt>
                <c:pt idx="20">
                  <c:v>3.52</c:v>
                </c:pt>
                <c:pt idx="21">
                  <c:v>3.88</c:v>
                </c:pt>
                <c:pt idx="22">
                  <c:v>1.79</c:v>
                </c:pt>
                <c:pt idx="23">
                  <c:v>2.2200000000000002</c:v>
                </c:pt>
                <c:pt idx="24">
                  <c:v>3.08</c:v>
                </c:pt>
                <c:pt idx="25">
                  <c:v>2.16</c:v>
                </c:pt>
                <c:pt idx="26">
                  <c:v>1.89</c:v>
                </c:pt>
                <c:pt idx="27">
                  <c:v>0.85</c:v>
                </c:pt>
                <c:pt idx="28">
                  <c:v>1.3</c:v>
                </c:pt>
                <c:pt idx="29">
                  <c:v>1.05</c:v>
                </c:pt>
                <c:pt idx="30">
                  <c:v>0.79</c:v>
                </c:pt>
                <c:pt idx="31">
                  <c:v>0.63</c:v>
                </c:pt>
                <c:pt idx="32">
                  <c:v>0.82</c:v>
                </c:pt>
                <c:pt idx="33">
                  <c:v>0.18</c:v>
                </c:pt>
                <c:pt idx="34">
                  <c:v>0.72</c:v>
                </c:pt>
                <c:pt idx="35">
                  <c:v>0.85</c:v>
                </c:pt>
                <c:pt idx="36">
                  <c:v>0.68</c:v>
                </c:pt>
                <c:pt idx="37">
                  <c:v>1.84</c:v>
                </c:pt>
                <c:pt idx="38">
                  <c:v>1.93</c:v>
                </c:pt>
                <c:pt idx="39">
                  <c:v>1.98</c:v>
                </c:pt>
                <c:pt idx="40">
                  <c:v>2.41</c:v>
                </c:pt>
                <c:pt idx="41">
                  <c:v>2.93</c:v>
                </c:pt>
                <c:pt idx="42">
                  <c:v>3.23</c:v>
                </c:pt>
                <c:pt idx="43">
                  <c:v>0.57999999999999996</c:v>
                </c:pt>
                <c:pt idx="44">
                  <c:v>0.34</c:v>
                </c:pt>
                <c:pt idx="45">
                  <c:v>1.6</c:v>
                </c:pt>
                <c:pt idx="46">
                  <c:v>2.0099999999999998</c:v>
                </c:pt>
                <c:pt idx="47">
                  <c:v>2.5299999999999998</c:v>
                </c:pt>
                <c:pt idx="48">
                  <c:v>2.71</c:v>
                </c:pt>
                <c:pt idx="49">
                  <c:v>1.75</c:v>
                </c:pt>
                <c:pt idx="50">
                  <c:v>1.53</c:v>
                </c:pt>
                <c:pt idx="51">
                  <c:v>2.1800000000000002</c:v>
                </c:pt>
                <c:pt idx="52">
                  <c:v>0.79</c:v>
                </c:pt>
                <c:pt idx="53">
                  <c:v>0.91</c:v>
                </c:pt>
                <c:pt idx="54">
                  <c:v>1.03</c:v>
                </c:pt>
                <c:pt idx="55">
                  <c:v>1.43</c:v>
                </c:pt>
                <c:pt idx="56">
                  <c:v>0.89</c:v>
                </c:pt>
                <c:pt idx="57">
                  <c:v>1.93</c:v>
                </c:pt>
                <c:pt idx="58">
                  <c:v>1.7</c:v>
                </c:pt>
                <c:pt idx="59">
                  <c:v>2.11</c:v>
                </c:pt>
                <c:pt idx="60">
                  <c:v>0.93</c:v>
                </c:pt>
                <c:pt idx="61">
                  <c:v>1.1599999999999999</c:v>
                </c:pt>
                <c:pt idx="62">
                  <c:v>1.02</c:v>
                </c:pt>
                <c:pt idx="63">
                  <c:v>0.48</c:v>
                </c:pt>
                <c:pt idx="64">
                  <c:v>0.68</c:v>
                </c:pt>
                <c:pt idx="65">
                  <c:v>0.63</c:v>
                </c:pt>
                <c:pt idx="66">
                  <c:v>0.27</c:v>
                </c:pt>
                <c:pt idx="67">
                  <c:v>1.57</c:v>
                </c:pt>
                <c:pt idx="68">
                  <c:v>4.88</c:v>
                </c:pt>
                <c:pt idx="69">
                  <c:v>12.54</c:v>
                </c:pt>
                <c:pt idx="70">
                  <c:v>13.86</c:v>
                </c:pt>
                <c:pt idx="71">
                  <c:v>19.68</c:v>
                </c:pt>
                <c:pt idx="72">
                  <c:v>22.3</c:v>
                </c:pt>
                <c:pt idx="73">
                  <c:v>25.21</c:v>
                </c:pt>
                <c:pt idx="74">
                  <c:v>27.55</c:v>
                </c:pt>
                <c:pt idx="75">
                  <c:v>29.14</c:v>
                </c:pt>
                <c:pt idx="76">
                  <c:v>30.63</c:v>
                </c:pt>
                <c:pt idx="77">
                  <c:v>31.3</c:v>
                </c:pt>
                <c:pt idx="78">
                  <c:v>31.69</c:v>
                </c:pt>
                <c:pt idx="79">
                  <c:v>30.77</c:v>
                </c:pt>
                <c:pt idx="80">
                  <c:v>31.56</c:v>
                </c:pt>
                <c:pt idx="81">
                  <c:v>31.15</c:v>
                </c:pt>
                <c:pt idx="82">
                  <c:v>31.86</c:v>
                </c:pt>
                <c:pt idx="83">
                  <c:v>31.21</c:v>
                </c:pt>
                <c:pt idx="84">
                  <c:v>28.61</c:v>
                </c:pt>
                <c:pt idx="85">
                  <c:v>23.32</c:v>
                </c:pt>
                <c:pt idx="86">
                  <c:v>18.52</c:v>
                </c:pt>
                <c:pt idx="87">
                  <c:v>12.26</c:v>
                </c:pt>
                <c:pt idx="88">
                  <c:v>8.18</c:v>
                </c:pt>
                <c:pt idx="89">
                  <c:v>4.78</c:v>
                </c:pt>
                <c:pt idx="90">
                  <c:v>3.92</c:v>
                </c:pt>
                <c:pt idx="91">
                  <c:v>2.1</c:v>
                </c:pt>
                <c:pt idx="92">
                  <c:v>0.34</c:v>
                </c:pt>
                <c:pt idx="93">
                  <c:v>-3.4</c:v>
                </c:pt>
                <c:pt idx="94">
                  <c:v>-8.23</c:v>
                </c:pt>
                <c:pt idx="95">
                  <c:v>-13.54</c:v>
                </c:pt>
                <c:pt idx="96">
                  <c:v>-18.8</c:v>
                </c:pt>
                <c:pt idx="97">
                  <c:v>-20.18</c:v>
                </c:pt>
                <c:pt idx="98">
                  <c:v>-21.92</c:v>
                </c:pt>
                <c:pt idx="99">
                  <c:v>-22.83</c:v>
                </c:pt>
                <c:pt idx="100">
                  <c:v>-24.91</c:v>
                </c:pt>
                <c:pt idx="101">
                  <c:v>-25.5</c:v>
                </c:pt>
                <c:pt idx="102">
                  <c:v>-25.28</c:v>
                </c:pt>
                <c:pt idx="103">
                  <c:v>-25.36</c:v>
                </c:pt>
                <c:pt idx="104">
                  <c:v>-24.87</c:v>
                </c:pt>
                <c:pt idx="105">
                  <c:v>-26.31</c:v>
                </c:pt>
                <c:pt idx="106">
                  <c:v>-29.14</c:v>
                </c:pt>
                <c:pt idx="107">
                  <c:v>-28.83</c:v>
                </c:pt>
                <c:pt idx="108">
                  <c:v>-31.1</c:v>
                </c:pt>
                <c:pt idx="109">
                  <c:v>-30.34</c:v>
                </c:pt>
                <c:pt idx="110">
                  <c:v>-32.14</c:v>
                </c:pt>
                <c:pt idx="111">
                  <c:v>-32.049999999999997</c:v>
                </c:pt>
                <c:pt idx="112">
                  <c:v>-28.19</c:v>
                </c:pt>
                <c:pt idx="113">
                  <c:v>-21.5</c:v>
                </c:pt>
                <c:pt idx="114">
                  <c:v>-14.58</c:v>
                </c:pt>
                <c:pt idx="115">
                  <c:v>-10.16</c:v>
                </c:pt>
                <c:pt idx="116">
                  <c:v>-7.64</c:v>
                </c:pt>
                <c:pt idx="117">
                  <c:v>-7.77</c:v>
                </c:pt>
                <c:pt idx="118">
                  <c:v>-4.2300000000000004</c:v>
                </c:pt>
                <c:pt idx="119">
                  <c:v>-3.65</c:v>
                </c:pt>
                <c:pt idx="120">
                  <c:v>-3.09</c:v>
                </c:pt>
                <c:pt idx="121">
                  <c:v>-2.8</c:v>
                </c:pt>
                <c:pt idx="122">
                  <c:v>-1.55</c:v>
                </c:pt>
                <c:pt idx="123">
                  <c:v>-3.03</c:v>
                </c:pt>
                <c:pt idx="124">
                  <c:v>-0.91</c:v>
                </c:pt>
                <c:pt idx="125">
                  <c:v>-1.99</c:v>
                </c:pt>
                <c:pt idx="126">
                  <c:v>-1.43</c:v>
                </c:pt>
                <c:pt idx="127">
                  <c:v>-1.96</c:v>
                </c:pt>
                <c:pt idx="128">
                  <c:v>-1.43</c:v>
                </c:pt>
                <c:pt idx="129">
                  <c:v>-0.48</c:v>
                </c:pt>
                <c:pt idx="130">
                  <c:v>-7.0000000000000007E-2</c:v>
                </c:pt>
                <c:pt idx="131">
                  <c:v>-0.51</c:v>
                </c:pt>
                <c:pt idx="132">
                  <c:v>-0.72</c:v>
                </c:pt>
                <c:pt idx="133">
                  <c:v>-0.34</c:v>
                </c:pt>
                <c:pt idx="134">
                  <c:v>-7.0000000000000007E-2</c:v>
                </c:pt>
                <c:pt idx="135">
                  <c:v>-0.24</c:v>
                </c:pt>
                <c:pt idx="136">
                  <c:v>0.64</c:v>
                </c:pt>
                <c:pt idx="137">
                  <c:v>1.65</c:v>
                </c:pt>
                <c:pt idx="138">
                  <c:v>-0.12</c:v>
                </c:pt>
                <c:pt idx="139">
                  <c:v>0.1</c:v>
                </c:pt>
                <c:pt idx="140">
                  <c:v>1.66</c:v>
                </c:pt>
                <c:pt idx="141">
                  <c:v>1.79</c:v>
                </c:pt>
                <c:pt idx="142">
                  <c:v>2.4300000000000002</c:v>
                </c:pt>
                <c:pt idx="143">
                  <c:v>2.0099999999999998</c:v>
                </c:pt>
                <c:pt idx="144">
                  <c:v>-0.41</c:v>
                </c:pt>
                <c:pt idx="145">
                  <c:v>-7.0000000000000007E-2</c:v>
                </c:pt>
                <c:pt idx="146">
                  <c:v>1.26</c:v>
                </c:pt>
                <c:pt idx="147">
                  <c:v>-0.51</c:v>
                </c:pt>
                <c:pt idx="148">
                  <c:v>1.36</c:v>
                </c:pt>
                <c:pt idx="149">
                  <c:v>2.72</c:v>
                </c:pt>
                <c:pt idx="150">
                  <c:v>3.01</c:v>
                </c:pt>
                <c:pt idx="151">
                  <c:v>2.25</c:v>
                </c:pt>
                <c:pt idx="152">
                  <c:v>0.99</c:v>
                </c:pt>
                <c:pt idx="153">
                  <c:v>0.66</c:v>
                </c:pt>
                <c:pt idx="154">
                  <c:v>0.81</c:v>
                </c:pt>
                <c:pt idx="155">
                  <c:v>0.83</c:v>
                </c:pt>
                <c:pt idx="156">
                  <c:v>0.28000000000000003</c:v>
                </c:pt>
                <c:pt idx="157">
                  <c:v>1.71</c:v>
                </c:pt>
                <c:pt idx="158">
                  <c:v>0.96</c:v>
                </c:pt>
                <c:pt idx="159">
                  <c:v>0.5</c:v>
                </c:pt>
                <c:pt idx="160">
                  <c:v>1.52</c:v>
                </c:pt>
                <c:pt idx="161">
                  <c:v>6.27</c:v>
                </c:pt>
                <c:pt idx="162">
                  <c:v>-0.44</c:v>
                </c:pt>
                <c:pt idx="163">
                  <c:v>0.44</c:v>
                </c:pt>
                <c:pt idx="164">
                  <c:v>1.1100000000000001</c:v>
                </c:pt>
                <c:pt idx="165">
                  <c:v>-1.25</c:v>
                </c:pt>
                <c:pt idx="166">
                  <c:v>-2.08</c:v>
                </c:pt>
                <c:pt idx="167">
                  <c:v>-3.69</c:v>
                </c:pt>
                <c:pt idx="168">
                  <c:v>-4.0199999999999996</c:v>
                </c:pt>
                <c:pt idx="169">
                  <c:v>-3.03</c:v>
                </c:pt>
                <c:pt idx="170">
                  <c:v>-0.87</c:v>
                </c:pt>
                <c:pt idx="171">
                  <c:v>-0.68</c:v>
                </c:pt>
                <c:pt idx="172">
                  <c:v>-0.68</c:v>
                </c:pt>
                <c:pt idx="173">
                  <c:v>-0.2</c:v>
                </c:pt>
                <c:pt idx="174">
                  <c:v>-0.63</c:v>
                </c:pt>
                <c:pt idx="175">
                  <c:v>-0.78</c:v>
                </c:pt>
                <c:pt idx="176">
                  <c:v>-0.86</c:v>
                </c:pt>
                <c:pt idx="177">
                  <c:v>-5.0999999999999996</c:v>
                </c:pt>
                <c:pt idx="178">
                  <c:v>-1.64</c:v>
                </c:pt>
                <c:pt idx="179">
                  <c:v>-2.2799999999999998</c:v>
                </c:pt>
                <c:pt idx="180">
                  <c:v>-2.2000000000000002</c:v>
                </c:pt>
                <c:pt idx="181">
                  <c:v>-1.72</c:v>
                </c:pt>
                <c:pt idx="182">
                  <c:v>-1.89</c:v>
                </c:pt>
                <c:pt idx="183">
                  <c:v>-1.1599999999999999</c:v>
                </c:pt>
                <c:pt idx="184">
                  <c:v>-1.23</c:v>
                </c:pt>
                <c:pt idx="185">
                  <c:v>-1.9</c:v>
                </c:pt>
                <c:pt idx="186">
                  <c:v>-2.0099999999999998</c:v>
                </c:pt>
                <c:pt idx="187">
                  <c:v>-1.92</c:v>
                </c:pt>
                <c:pt idx="188">
                  <c:v>-2.97</c:v>
                </c:pt>
                <c:pt idx="189">
                  <c:v>-4.5199999999999996</c:v>
                </c:pt>
                <c:pt idx="190">
                  <c:v>-4.07</c:v>
                </c:pt>
                <c:pt idx="191">
                  <c:v>-2.93</c:v>
                </c:pt>
                <c:pt idx="192">
                  <c:v>-3.5</c:v>
                </c:pt>
                <c:pt idx="193">
                  <c:v>-1.72</c:v>
                </c:pt>
                <c:pt idx="194">
                  <c:v>0.46</c:v>
                </c:pt>
                <c:pt idx="195">
                  <c:v>-0.17</c:v>
                </c:pt>
                <c:pt idx="196">
                  <c:v>-0.38</c:v>
                </c:pt>
                <c:pt idx="197">
                  <c:v>1.98</c:v>
                </c:pt>
                <c:pt idx="198">
                  <c:v>2.11</c:v>
                </c:pt>
                <c:pt idx="199">
                  <c:v>3.28</c:v>
                </c:pt>
                <c:pt idx="200">
                  <c:v>0.89</c:v>
                </c:pt>
                <c:pt idx="201">
                  <c:v>1.17</c:v>
                </c:pt>
                <c:pt idx="202">
                  <c:v>4.47</c:v>
                </c:pt>
                <c:pt idx="203">
                  <c:v>-3.18</c:v>
                </c:pt>
                <c:pt idx="204">
                  <c:v>7.49</c:v>
                </c:pt>
                <c:pt idx="205">
                  <c:v>-6.37</c:v>
                </c:pt>
                <c:pt idx="206">
                  <c:v>3.76</c:v>
                </c:pt>
                <c:pt idx="207">
                  <c:v>7.43</c:v>
                </c:pt>
                <c:pt idx="208">
                  <c:v>-15.74</c:v>
                </c:pt>
                <c:pt idx="209">
                  <c:v>-5.57</c:v>
                </c:pt>
                <c:pt idx="210">
                  <c:v>11.61</c:v>
                </c:pt>
                <c:pt idx="211">
                  <c:v>0.56000000000000005</c:v>
                </c:pt>
                <c:pt idx="212">
                  <c:v>-5.35</c:v>
                </c:pt>
                <c:pt idx="213">
                  <c:v>2.62</c:v>
                </c:pt>
                <c:pt idx="214">
                  <c:v>2.17</c:v>
                </c:pt>
                <c:pt idx="215">
                  <c:v>-3.08</c:v>
                </c:pt>
                <c:pt idx="216">
                  <c:v>3.34</c:v>
                </c:pt>
                <c:pt idx="217">
                  <c:v>-3.3</c:v>
                </c:pt>
                <c:pt idx="218">
                  <c:v>0.82</c:v>
                </c:pt>
                <c:pt idx="219">
                  <c:v>5.26</c:v>
                </c:pt>
                <c:pt idx="220">
                  <c:v>-4.78</c:v>
                </c:pt>
                <c:pt idx="221">
                  <c:v>-3.24</c:v>
                </c:pt>
                <c:pt idx="222">
                  <c:v>-2.84</c:v>
                </c:pt>
                <c:pt idx="223">
                  <c:v>3.06</c:v>
                </c:pt>
                <c:pt idx="224">
                  <c:v>5.57</c:v>
                </c:pt>
                <c:pt idx="225">
                  <c:v>-1.73</c:v>
                </c:pt>
                <c:pt idx="226">
                  <c:v>-5.01</c:v>
                </c:pt>
                <c:pt idx="227">
                  <c:v>0.42</c:v>
                </c:pt>
                <c:pt idx="228">
                  <c:v>2.38</c:v>
                </c:pt>
                <c:pt idx="229">
                  <c:v>0.55000000000000004</c:v>
                </c:pt>
                <c:pt idx="230">
                  <c:v>2.2999999999999998</c:v>
                </c:pt>
                <c:pt idx="231">
                  <c:v>1.1399999999999999</c:v>
                </c:pt>
                <c:pt idx="232">
                  <c:v>1.04</c:v>
                </c:pt>
                <c:pt idx="233">
                  <c:v>1.2</c:v>
                </c:pt>
                <c:pt idx="234">
                  <c:v>0.86</c:v>
                </c:pt>
                <c:pt idx="235">
                  <c:v>2.4300000000000002</c:v>
                </c:pt>
                <c:pt idx="236">
                  <c:v>0.91</c:v>
                </c:pt>
                <c:pt idx="237">
                  <c:v>0.88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Sheet1!$C$1:$C$238</c:f>
              <c:numCache>
                <c:formatCode>General</c:formatCode>
                <c:ptCount val="238"/>
                <c:pt idx="0">
                  <c:v>5.64</c:v>
                </c:pt>
                <c:pt idx="1">
                  <c:v>5.18</c:v>
                </c:pt>
                <c:pt idx="2">
                  <c:v>4.97</c:v>
                </c:pt>
                <c:pt idx="3">
                  <c:v>4.92</c:v>
                </c:pt>
                <c:pt idx="4">
                  <c:v>4.7</c:v>
                </c:pt>
                <c:pt idx="5">
                  <c:v>5.07</c:v>
                </c:pt>
                <c:pt idx="6">
                  <c:v>4.93</c:v>
                </c:pt>
                <c:pt idx="7">
                  <c:v>4.96</c:v>
                </c:pt>
                <c:pt idx="8">
                  <c:v>4.9000000000000004</c:v>
                </c:pt>
                <c:pt idx="9">
                  <c:v>5.15</c:v>
                </c:pt>
                <c:pt idx="10">
                  <c:v>5.64</c:v>
                </c:pt>
                <c:pt idx="11">
                  <c:v>3.28</c:v>
                </c:pt>
                <c:pt idx="12">
                  <c:v>4.87</c:v>
                </c:pt>
                <c:pt idx="13">
                  <c:v>7.61</c:v>
                </c:pt>
                <c:pt idx="14">
                  <c:v>7.93</c:v>
                </c:pt>
                <c:pt idx="15">
                  <c:v>7.27</c:v>
                </c:pt>
                <c:pt idx="16">
                  <c:v>9.08</c:v>
                </c:pt>
                <c:pt idx="17">
                  <c:v>11.49</c:v>
                </c:pt>
                <c:pt idx="18">
                  <c:v>14.45</c:v>
                </c:pt>
                <c:pt idx="19">
                  <c:v>16.53</c:v>
                </c:pt>
                <c:pt idx="20">
                  <c:v>19.399999999999999</c:v>
                </c:pt>
                <c:pt idx="21">
                  <c:v>21.96</c:v>
                </c:pt>
                <c:pt idx="22">
                  <c:v>22.28</c:v>
                </c:pt>
                <c:pt idx="23">
                  <c:v>22.77</c:v>
                </c:pt>
                <c:pt idx="24">
                  <c:v>22.84</c:v>
                </c:pt>
                <c:pt idx="25">
                  <c:v>24.27</c:v>
                </c:pt>
                <c:pt idx="26">
                  <c:v>26.9</c:v>
                </c:pt>
                <c:pt idx="27">
                  <c:v>28.05</c:v>
                </c:pt>
                <c:pt idx="28">
                  <c:v>29.31</c:v>
                </c:pt>
                <c:pt idx="29">
                  <c:v>28.87</c:v>
                </c:pt>
                <c:pt idx="30">
                  <c:v>30.24</c:v>
                </c:pt>
                <c:pt idx="31">
                  <c:v>30</c:v>
                </c:pt>
                <c:pt idx="32">
                  <c:v>29.77</c:v>
                </c:pt>
                <c:pt idx="33">
                  <c:v>29.99</c:v>
                </c:pt>
                <c:pt idx="34">
                  <c:v>30.69</c:v>
                </c:pt>
                <c:pt idx="35">
                  <c:v>30.65</c:v>
                </c:pt>
                <c:pt idx="36">
                  <c:v>28.01</c:v>
                </c:pt>
                <c:pt idx="37">
                  <c:v>27.99</c:v>
                </c:pt>
                <c:pt idx="38">
                  <c:v>24.94</c:v>
                </c:pt>
                <c:pt idx="39">
                  <c:v>23.93</c:v>
                </c:pt>
                <c:pt idx="40">
                  <c:v>21.13</c:v>
                </c:pt>
                <c:pt idx="41">
                  <c:v>17.82</c:v>
                </c:pt>
                <c:pt idx="42">
                  <c:v>15.65</c:v>
                </c:pt>
                <c:pt idx="43">
                  <c:v>11.59</c:v>
                </c:pt>
                <c:pt idx="44">
                  <c:v>9.64</c:v>
                </c:pt>
                <c:pt idx="45">
                  <c:v>9.76</c:v>
                </c:pt>
                <c:pt idx="46">
                  <c:v>7.75</c:v>
                </c:pt>
                <c:pt idx="47">
                  <c:v>7.38</c:v>
                </c:pt>
                <c:pt idx="48">
                  <c:v>3.52</c:v>
                </c:pt>
                <c:pt idx="49">
                  <c:v>-1.35</c:v>
                </c:pt>
                <c:pt idx="50">
                  <c:v>-6.66</c:v>
                </c:pt>
                <c:pt idx="51">
                  <c:v>-9.93</c:v>
                </c:pt>
                <c:pt idx="52">
                  <c:v>-11.81</c:v>
                </c:pt>
                <c:pt idx="53">
                  <c:v>-13.46</c:v>
                </c:pt>
                <c:pt idx="54">
                  <c:v>-13.29</c:v>
                </c:pt>
                <c:pt idx="55">
                  <c:v>-14.1</c:v>
                </c:pt>
                <c:pt idx="56">
                  <c:v>-13.11</c:v>
                </c:pt>
                <c:pt idx="57">
                  <c:v>-14.92</c:v>
                </c:pt>
                <c:pt idx="58">
                  <c:v>-15.79</c:v>
                </c:pt>
                <c:pt idx="59">
                  <c:v>-17.190000000000001</c:v>
                </c:pt>
                <c:pt idx="60">
                  <c:v>-16.52</c:v>
                </c:pt>
                <c:pt idx="61">
                  <c:v>-13.55</c:v>
                </c:pt>
                <c:pt idx="62">
                  <c:v>-10.61</c:v>
                </c:pt>
                <c:pt idx="63">
                  <c:v>-6.18</c:v>
                </c:pt>
                <c:pt idx="64">
                  <c:v>-2.9</c:v>
                </c:pt>
                <c:pt idx="65">
                  <c:v>0.48</c:v>
                </c:pt>
                <c:pt idx="66">
                  <c:v>1.9</c:v>
                </c:pt>
                <c:pt idx="67">
                  <c:v>2.29</c:v>
                </c:pt>
                <c:pt idx="68">
                  <c:v>3.27</c:v>
                </c:pt>
                <c:pt idx="69">
                  <c:v>2.58</c:v>
                </c:pt>
                <c:pt idx="70">
                  <c:v>2.2599999999999998</c:v>
                </c:pt>
                <c:pt idx="71">
                  <c:v>3.35</c:v>
                </c:pt>
                <c:pt idx="72">
                  <c:v>2.54</c:v>
                </c:pt>
                <c:pt idx="73">
                  <c:v>3.51</c:v>
                </c:pt>
                <c:pt idx="74">
                  <c:v>3.57</c:v>
                </c:pt>
                <c:pt idx="75">
                  <c:v>4.43</c:v>
                </c:pt>
                <c:pt idx="76">
                  <c:v>4.7300000000000004</c:v>
                </c:pt>
                <c:pt idx="77">
                  <c:v>4.17</c:v>
                </c:pt>
                <c:pt idx="78">
                  <c:v>3.35</c:v>
                </c:pt>
                <c:pt idx="79">
                  <c:v>3.67</c:v>
                </c:pt>
                <c:pt idx="80">
                  <c:v>3.47</c:v>
                </c:pt>
                <c:pt idx="81">
                  <c:v>2.97</c:v>
                </c:pt>
                <c:pt idx="82">
                  <c:v>3.3</c:v>
                </c:pt>
                <c:pt idx="83">
                  <c:v>4.25</c:v>
                </c:pt>
                <c:pt idx="84">
                  <c:v>3.7</c:v>
                </c:pt>
                <c:pt idx="85">
                  <c:v>3.92</c:v>
                </c:pt>
                <c:pt idx="86">
                  <c:v>4.5599999999999996</c:v>
                </c:pt>
                <c:pt idx="87">
                  <c:v>4.99</c:v>
                </c:pt>
                <c:pt idx="88">
                  <c:v>3.62</c:v>
                </c:pt>
                <c:pt idx="89">
                  <c:v>5.04</c:v>
                </c:pt>
                <c:pt idx="90">
                  <c:v>5.12</c:v>
                </c:pt>
                <c:pt idx="91">
                  <c:v>5.77</c:v>
                </c:pt>
                <c:pt idx="92">
                  <c:v>6.04</c:v>
                </c:pt>
                <c:pt idx="93">
                  <c:v>5.52</c:v>
                </c:pt>
                <c:pt idx="94">
                  <c:v>6.01</c:v>
                </c:pt>
                <c:pt idx="95">
                  <c:v>5.18</c:v>
                </c:pt>
                <c:pt idx="96">
                  <c:v>4.2300000000000004</c:v>
                </c:pt>
                <c:pt idx="97">
                  <c:v>4.37</c:v>
                </c:pt>
                <c:pt idx="98">
                  <c:v>4.92</c:v>
                </c:pt>
                <c:pt idx="99">
                  <c:v>6.43</c:v>
                </c:pt>
                <c:pt idx="100">
                  <c:v>5.58</c:v>
                </c:pt>
                <c:pt idx="101">
                  <c:v>5.1100000000000003</c:v>
                </c:pt>
                <c:pt idx="102">
                  <c:v>4.97</c:v>
                </c:pt>
                <c:pt idx="103">
                  <c:v>5.19</c:v>
                </c:pt>
                <c:pt idx="104">
                  <c:v>5.75</c:v>
                </c:pt>
                <c:pt idx="105">
                  <c:v>4.78</c:v>
                </c:pt>
                <c:pt idx="106">
                  <c:v>3.96</c:v>
                </c:pt>
                <c:pt idx="107">
                  <c:v>4.58</c:v>
                </c:pt>
                <c:pt idx="108">
                  <c:v>3.72</c:v>
                </c:pt>
                <c:pt idx="109">
                  <c:v>3.4</c:v>
                </c:pt>
                <c:pt idx="110">
                  <c:v>3.05</c:v>
                </c:pt>
                <c:pt idx="111">
                  <c:v>2.74</c:v>
                </c:pt>
                <c:pt idx="112">
                  <c:v>4.22</c:v>
                </c:pt>
                <c:pt idx="113">
                  <c:v>3.7</c:v>
                </c:pt>
                <c:pt idx="114">
                  <c:v>3.55</c:v>
                </c:pt>
                <c:pt idx="115">
                  <c:v>3.06</c:v>
                </c:pt>
                <c:pt idx="116">
                  <c:v>3.77</c:v>
                </c:pt>
                <c:pt idx="117">
                  <c:v>2.93</c:v>
                </c:pt>
                <c:pt idx="118">
                  <c:v>2.84</c:v>
                </c:pt>
                <c:pt idx="119">
                  <c:v>3.28</c:v>
                </c:pt>
                <c:pt idx="120">
                  <c:v>3.31</c:v>
                </c:pt>
                <c:pt idx="121">
                  <c:v>3.83</c:v>
                </c:pt>
                <c:pt idx="122">
                  <c:v>4.07</c:v>
                </c:pt>
                <c:pt idx="123">
                  <c:v>2.62</c:v>
                </c:pt>
                <c:pt idx="124">
                  <c:v>3.57</c:v>
                </c:pt>
                <c:pt idx="125">
                  <c:v>3.33</c:v>
                </c:pt>
                <c:pt idx="126">
                  <c:v>3.77</c:v>
                </c:pt>
                <c:pt idx="127">
                  <c:v>2.39</c:v>
                </c:pt>
                <c:pt idx="128">
                  <c:v>1.6</c:v>
                </c:pt>
                <c:pt idx="129">
                  <c:v>1.88</c:v>
                </c:pt>
                <c:pt idx="130">
                  <c:v>1.39</c:v>
                </c:pt>
                <c:pt idx="131">
                  <c:v>2.54</c:v>
                </c:pt>
                <c:pt idx="132">
                  <c:v>2.99</c:v>
                </c:pt>
                <c:pt idx="133">
                  <c:v>1.68</c:v>
                </c:pt>
                <c:pt idx="134">
                  <c:v>1.98</c:v>
                </c:pt>
                <c:pt idx="135">
                  <c:v>4.24</c:v>
                </c:pt>
                <c:pt idx="136">
                  <c:v>2.0299999999999998</c:v>
                </c:pt>
                <c:pt idx="137">
                  <c:v>3.76</c:v>
                </c:pt>
                <c:pt idx="138">
                  <c:v>4.28</c:v>
                </c:pt>
                <c:pt idx="139">
                  <c:v>4.0599999999999996</c:v>
                </c:pt>
                <c:pt idx="140">
                  <c:v>4.17</c:v>
                </c:pt>
                <c:pt idx="141">
                  <c:v>4.79</c:v>
                </c:pt>
                <c:pt idx="142">
                  <c:v>3.76</c:v>
                </c:pt>
                <c:pt idx="143">
                  <c:v>5.41</c:v>
                </c:pt>
                <c:pt idx="144">
                  <c:v>3.08</c:v>
                </c:pt>
                <c:pt idx="145">
                  <c:v>3.45</c:v>
                </c:pt>
                <c:pt idx="146">
                  <c:v>4.51</c:v>
                </c:pt>
                <c:pt idx="147">
                  <c:v>3.95</c:v>
                </c:pt>
                <c:pt idx="148">
                  <c:v>3.83</c:v>
                </c:pt>
                <c:pt idx="149">
                  <c:v>4.5999999999999996</c:v>
                </c:pt>
                <c:pt idx="150">
                  <c:v>3.85</c:v>
                </c:pt>
                <c:pt idx="151">
                  <c:v>4.5</c:v>
                </c:pt>
                <c:pt idx="152">
                  <c:v>3.7</c:v>
                </c:pt>
                <c:pt idx="153">
                  <c:v>4.3099999999999996</c:v>
                </c:pt>
                <c:pt idx="154">
                  <c:v>4.12</c:v>
                </c:pt>
                <c:pt idx="155">
                  <c:v>4.0999999999999996</c:v>
                </c:pt>
                <c:pt idx="156">
                  <c:v>3.93</c:v>
                </c:pt>
                <c:pt idx="157">
                  <c:v>4.95</c:v>
                </c:pt>
                <c:pt idx="158">
                  <c:v>4.59</c:v>
                </c:pt>
                <c:pt idx="159">
                  <c:v>4.9400000000000004</c:v>
                </c:pt>
                <c:pt idx="160">
                  <c:v>4.07</c:v>
                </c:pt>
                <c:pt idx="161">
                  <c:v>5.46</c:v>
                </c:pt>
                <c:pt idx="162">
                  <c:v>6</c:v>
                </c:pt>
                <c:pt idx="163">
                  <c:v>5.13</c:v>
                </c:pt>
                <c:pt idx="164">
                  <c:v>4.67</c:v>
                </c:pt>
                <c:pt idx="165">
                  <c:v>4.5999999999999996</c:v>
                </c:pt>
                <c:pt idx="166">
                  <c:v>5.27</c:v>
                </c:pt>
                <c:pt idx="167">
                  <c:v>3.09</c:v>
                </c:pt>
                <c:pt idx="168">
                  <c:v>2.77</c:v>
                </c:pt>
                <c:pt idx="169">
                  <c:v>4.79</c:v>
                </c:pt>
                <c:pt idx="170">
                  <c:v>3.71</c:v>
                </c:pt>
                <c:pt idx="171">
                  <c:v>4.21</c:v>
                </c:pt>
                <c:pt idx="172">
                  <c:v>4.53</c:v>
                </c:pt>
                <c:pt idx="173">
                  <c:v>5.98</c:v>
                </c:pt>
                <c:pt idx="174">
                  <c:v>6.86</c:v>
                </c:pt>
                <c:pt idx="175">
                  <c:v>6.59</c:v>
                </c:pt>
                <c:pt idx="176">
                  <c:v>6.48</c:v>
                </c:pt>
                <c:pt idx="177">
                  <c:v>8.1999999999999993</c:v>
                </c:pt>
                <c:pt idx="178">
                  <c:v>7.04</c:v>
                </c:pt>
                <c:pt idx="179">
                  <c:v>6.21</c:v>
                </c:pt>
                <c:pt idx="180">
                  <c:v>6.32</c:v>
                </c:pt>
                <c:pt idx="181">
                  <c:v>6.05</c:v>
                </c:pt>
                <c:pt idx="182">
                  <c:v>4.5999999999999996</c:v>
                </c:pt>
                <c:pt idx="183">
                  <c:v>6.22</c:v>
                </c:pt>
                <c:pt idx="184">
                  <c:v>5.74</c:v>
                </c:pt>
                <c:pt idx="185">
                  <c:v>6.75</c:v>
                </c:pt>
                <c:pt idx="186">
                  <c:v>5.0199999999999996</c:v>
                </c:pt>
                <c:pt idx="187">
                  <c:v>5.45</c:v>
                </c:pt>
                <c:pt idx="188">
                  <c:v>5.69</c:v>
                </c:pt>
                <c:pt idx="189">
                  <c:v>5.49</c:v>
                </c:pt>
                <c:pt idx="190">
                  <c:v>5.13</c:v>
                </c:pt>
                <c:pt idx="191">
                  <c:v>5.93</c:v>
                </c:pt>
                <c:pt idx="192">
                  <c:v>6.08</c:v>
                </c:pt>
                <c:pt idx="193">
                  <c:v>5.04</c:v>
                </c:pt>
                <c:pt idx="194">
                  <c:v>6.7</c:v>
                </c:pt>
                <c:pt idx="195">
                  <c:v>5.92</c:v>
                </c:pt>
                <c:pt idx="196">
                  <c:v>5.64</c:v>
                </c:pt>
                <c:pt idx="197">
                  <c:v>2.06</c:v>
                </c:pt>
                <c:pt idx="198">
                  <c:v>-5.87</c:v>
                </c:pt>
                <c:pt idx="199">
                  <c:v>0.55000000000000004</c:v>
                </c:pt>
                <c:pt idx="200">
                  <c:v>11.54</c:v>
                </c:pt>
                <c:pt idx="201">
                  <c:v>19.84</c:v>
                </c:pt>
                <c:pt idx="202">
                  <c:v>6</c:v>
                </c:pt>
                <c:pt idx="203">
                  <c:v>0.9</c:v>
                </c:pt>
                <c:pt idx="204">
                  <c:v>1.54</c:v>
                </c:pt>
                <c:pt idx="205">
                  <c:v>5.16</c:v>
                </c:pt>
                <c:pt idx="206">
                  <c:v>8.8000000000000007</c:v>
                </c:pt>
                <c:pt idx="207">
                  <c:v>6.86</c:v>
                </c:pt>
                <c:pt idx="208">
                  <c:v>2.99</c:v>
                </c:pt>
                <c:pt idx="209">
                  <c:v>6.66</c:v>
                </c:pt>
                <c:pt idx="210">
                  <c:v>5.07</c:v>
                </c:pt>
                <c:pt idx="211">
                  <c:v>5.99</c:v>
                </c:pt>
                <c:pt idx="212">
                  <c:v>7.47</c:v>
                </c:pt>
                <c:pt idx="213">
                  <c:v>7.6</c:v>
                </c:pt>
                <c:pt idx="214">
                  <c:v>20.84</c:v>
                </c:pt>
                <c:pt idx="215">
                  <c:v>10.99</c:v>
                </c:pt>
                <c:pt idx="216">
                  <c:v>-1.86</c:v>
                </c:pt>
                <c:pt idx="217">
                  <c:v>5.53</c:v>
                </c:pt>
                <c:pt idx="218">
                  <c:v>8.08</c:v>
                </c:pt>
                <c:pt idx="219">
                  <c:v>-3.55</c:v>
                </c:pt>
                <c:pt idx="220">
                  <c:v>8.83</c:v>
                </c:pt>
                <c:pt idx="221">
                  <c:v>21.9</c:v>
                </c:pt>
                <c:pt idx="222">
                  <c:v>6.67</c:v>
                </c:pt>
                <c:pt idx="223">
                  <c:v>-1.64</c:v>
                </c:pt>
                <c:pt idx="224">
                  <c:v>0.47</c:v>
                </c:pt>
                <c:pt idx="225">
                  <c:v>15.98</c:v>
                </c:pt>
                <c:pt idx="226">
                  <c:v>17.510000000000002</c:v>
                </c:pt>
                <c:pt idx="227">
                  <c:v>2.78</c:v>
                </c:pt>
                <c:pt idx="228">
                  <c:v>2.5099999999999998</c:v>
                </c:pt>
                <c:pt idx="229">
                  <c:v>7.64</c:v>
                </c:pt>
                <c:pt idx="230">
                  <c:v>4.67</c:v>
                </c:pt>
                <c:pt idx="231">
                  <c:v>3.94</c:v>
                </c:pt>
                <c:pt idx="232">
                  <c:v>4.96</c:v>
                </c:pt>
                <c:pt idx="233">
                  <c:v>5.87</c:v>
                </c:pt>
                <c:pt idx="234">
                  <c:v>4.82</c:v>
                </c:pt>
                <c:pt idx="235">
                  <c:v>4.96</c:v>
                </c:pt>
                <c:pt idx="236">
                  <c:v>5.14</c:v>
                </c:pt>
                <c:pt idx="237">
                  <c:v>4.8499999999999996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281664"/>
        <c:axId val="500273504"/>
      </c:lineChart>
      <c:catAx>
        <c:axId val="50028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273504"/>
        <c:crosses val="autoZero"/>
        <c:auto val="1"/>
        <c:lblAlgn val="ctr"/>
        <c:lblOffset val="100"/>
        <c:noMultiLvlLbl val="0"/>
      </c:catAx>
      <c:valAx>
        <c:axId val="50027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28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342900</xdr:colOff>
      <xdr:row>5</xdr:row>
      <xdr:rowOff>119062</xdr:rowOff>
    </xdr:from>
    <xdr:to>
      <xdr:col>51</xdr:col>
      <xdr:colOff>38100</xdr:colOff>
      <xdr:row>35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485775</xdr:colOff>
      <xdr:row>55</xdr:row>
      <xdr:rowOff>38100</xdr:rowOff>
    </xdr:from>
    <xdr:to>
      <xdr:col>44</xdr:col>
      <xdr:colOff>180975</xdr:colOff>
      <xdr:row>81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157162</xdr:rowOff>
    </xdr:from>
    <xdr:to>
      <xdr:col>18</xdr:col>
      <xdr:colOff>352425</xdr:colOff>
      <xdr:row>27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342900</xdr:colOff>
      <xdr:row>0</xdr:row>
      <xdr:rowOff>76200</xdr:rowOff>
    </xdr:from>
    <xdr:to>
      <xdr:col>21</xdr:col>
      <xdr:colOff>0</xdr:colOff>
      <xdr:row>28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57150</xdr:rowOff>
    </xdr:from>
    <xdr:to>
      <xdr:col>9</xdr:col>
      <xdr:colOff>581025</xdr:colOff>
      <xdr:row>27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sqref="A1:B2"/>
    </sheetView>
  </sheetViews>
  <sheetFormatPr defaultRowHeight="15" x14ac:dyDescent="0.25"/>
  <sheetData>
    <row r="1" spans="1:2" x14ac:dyDescent="0.25">
      <c r="A1" s="7"/>
      <c r="B1" s="7" t="s">
        <v>6</v>
      </c>
    </row>
    <row r="2" spans="1:2" ht="15.75" thickBot="1" x14ac:dyDescent="0.3">
      <c r="A2" s="6" t="s">
        <v>6</v>
      </c>
      <c r="B2" s="6"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38"/>
  <sheetViews>
    <sheetView tabSelected="1" topLeftCell="P1" workbookViewId="0">
      <selection activeCell="AK7" sqref="AK7"/>
    </sheetView>
  </sheetViews>
  <sheetFormatPr defaultRowHeight="15" x14ac:dyDescent="0.25"/>
  <sheetData>
    <row r="1" spans="1:39" ht="15.75" thickBot="1" x14ac:dyDescent="0.3">
      <c r="A1" s="1" t="s">
        <v>0</v>
      </c>
      <c r="B1" s="2">
        <v>3.13</v>
      </c>
      <c r="C1" s="2">
        <v>5.64</v>
      </c>
      <c r="D1" s="2">
        <v>14.08</v>
      </c>
      <c r="E1" s="2">
        <v>158.63</v>
      </c>
      <c r="F1" s="2">
        <v>14.04</v>
      </c>
      <c r="G1" s="2">
        <v>3.55</v>
      </c>
      <c r="H1" s="2" t="s">
        <v>1</v>
      </c>
      <c r="J1" s="2">
        <v>3.13</v>
      </c>
      <c r="K1" s="2">
        <v>5.64</v>
      </c>
      <c r="L1" s="5">
        <v>1</v>
      </c>
      <c r="M1" t="b">
        <f>ISODD(L1)</f>
        <v>1</v>
      </c>
      <c r="O1" s="2"/>
      <c r="P1" s="2"/>
      <c r="U1" t="s">
        <v>7</v>
      </c>
      <c r="V1" t="s">
        <v>8</v>
      </c>
      <c r="W1" t="s">
        <v>9</v>
      </c>
      <c r="X1" t="s">
        <v>10</v>
      </c>
      <c r="Y1" t="s">
        <v>11</v>
      </c>
      <c r="AD1" t="s">
        <v>7</v>
      </c>
      <c r="AE1" t="s">
        <v>8</v>
      </c>
      <c r="AF1" t="s">
        <v>9</v>
      </c>
      <c r="AG1" t="s">
        <v>10</v>
      </c>
      <c r="AH1" t="s">
        <v>11</v>
      </c>
    </row>
    <row r="2" spans="1:39" ht="15.75" thickBot="1" x14ac:dyDescent="0.3">
      <c r="A2" s="3" t="s">
        <v>0</v>
      </c>
      <c r="B2" s="4">
        <v>2.57</v>
      </c>
      <c r="C2" s="4">
        <v>5.18</v>
      </c>
      <c r="D2" s="4">
        <v>13.55</v>
      </c>
      <c r="E2" s="4">
        <v>158.5</v>
      </c>
      <c r="F2" s="4">
        <v>13.99</v>
      </c>
      <c r="G2" s="4">
        <v>3.4</v>
      </c>
      <c r="H2" s="4" t="s">
        <v>1</v>
      </c>
      <c r="J2" s="4">
        <v>2.57</v>
      </c>
      <c r="K2" s="4">
        <v>5.18</v>
      </c>
      <c r="L2" s="5">
        <v>2</v>
      </c>
      <c r="M2" t="b">
        <f t="shared" ref="M2:M65" si="0">ISODD(L2)</f>
        <v>0</v>
      </c>
      <c r="O2" s="4">
        <v>2.2799999999999998</v>
      </c>
      <c r="P2" s="4">
        <v>4.97</v>
      </c>
      <c r="R2">
        <v>-2.1840000000000002</v>
      </c>
      <c r="S2">
        <v>2.1339999999999999</v>
      </c>
    </row>
    <row r="3" spans="1:39" ht="15.75" thickBot="1" x14ac:dyDescent="0.3">
      <c r="A3" s="3" t="s">
        <v>0</v>
      </c>
      <c r="B3" s="4">
        <v>2.2799999999999998</v>
      </c>
      <c r="C3" s="4">
        <v>4.97</v>
      </c>
      <c r="D3" s="4">
        <v>13.65</v>
      </c>
      <c r="E3" s="4">
        <v>158.21</v>
      </c>
      <c r="F3" s="4">
        <v>14.04</v>
      </c>
      <c r="G3" s="4">
        <v>3.55</v>
      </c>
      <c r="H3" s="4" t="s">
        <v>1</v>
      </c>
      <c r="J3" s="4">
        <v>2.2799999999999998</v>
      </c>
      <c r="K3" s="4">
        <v>4.97</v>
      </c>
      <c r="L3" s="5">
        <v>3</v>
      </c>
      <c r="M3" t="b">
        <f t="shared" si="0"/>
        <v>1</v>
      </c>
      <c r="O3" s="4">
        <v>2.5499999999999998</v>
      </c>
      <c r="P3" s="4">
        <v>4.7</v>
      </c>
      <c r="R3">
        <v>-2.149</v>
      </c>
      <c r="S3">
        <v>2.1709999999999998</v>
      </c>
      <c r="U3" s="2">
        <v>3.13</v>
      </c>
      <c r="V3">
        <f>R2+5</f>
        <v>2.8159999999999998</v>
      </c>
      <c r="W3">
        <f>ABS(U3-V3)</f>
        <v>0.31400000000000006</v>
      </c>
      <c r="X3">
        <f>W3*W3</f>
        <v>9.8596000000000031E-2</v>
      </c>
      <c r="Y3">
        <f>ABS((U3-V3)/U3)</f>
        <v>0.10031948881789139</v>
      </c>
      <c r="Z3" t="s">
        <v>16</v>
      </c>
      <c r="AA3" t="s">
        <v>12</v>
      </c>
      <c r="AB3">
        <f>SQRT(X123/119)</f>
        <v>3.4948995537434686</v>
      </c>
      <c r="AD3" s="4">
        <v>4.97</v>
      </c>
      <c r="AE3">
        <v>2.1339999999999999</v>
      </c>
      <c r="AF3">
        <f>ABS(AD3-AE3)</f>
        <v>2.8359999999999999</v>
      </c>
      <c r="AG3">
        <f>(AD3-AE3)*(AD3-AE3)</f>
        <v>8.0428959999999989</v>
      </c>
      <c r="AH3">
        <f>ABS((AD3-AE3)/AD3)</f>
        <v>0.57062374245472836</v>
      </c>
      <c r="AI3" t="s">
        <v>16</v>
      </c>
      <c r="AJ3" t="s">
        <v>12</v>
      </c>
      <c r="AK3">
        <f>SQRT(AG123/119)</f>
        <v>5.1232292517890077</v>
      </c>
    </row>
    <row r="4" spans="1:39" ht="15.75" thickBot="1" x14ac:dyDescent="0.3">
      <c r="A4" s="3" t="s">
        <v>0</v>
      </c>
      <c r="B4" s="4">
        <v>2.19</v>
      </c>
      <c r="C4" s="4">
        <v>4.92</v>
      </c>
      <c r="D4" s="4">
        <v>15.6</v>
      </c>
      <c r="E4" s="4">
        <v>154.01</v>
      </c>
      <c r="F4" s="4">
        <v>14.04</v>
      </c>
      <c r="G4" s="4">
        <v>3.55</v>
      </c>
      <c r="H4" s="4" t="s">
        <v>1</v>
      </c>
      <c r="J4" s="4">
        <v>2.19</v>
      </c>
      <c r="K4" s="4">
        <v>4.92</v>
      </c>
      <c r="L4" s="5">
        <v>4</v>
      </c>
      <c r="M4" t="b">
        <f t="shared" si="0"/>
        <v>0</v>
      </c>
      <c r="O4" s="4">
        <v>2.58</v>
      </c>
      <c r="P4" s="4">
        <v>4.93</v>
      </c>
      <c r="R4">
        <v>-2.0310000000000001</v>
      </c>
      <c r="S4">
        <v>1.984</v>
      </c>
      <c r="U4" s="4">
        <v>2.2799999999999998</v>
      </c>
      <c r="V4">
        <f t="shared" ref="V4:V67" si="1">R3+5</f>
        <v>2.851</v>
      </c>
      <c r="W4">
        <f t="shared" ref="W4:W67" si="2">ABS(U4-V4)</f>
        <v>0.57100000000000017</v>
      </c>
      <c r="X4">
        <f t="shared" ref="X4:X67" si="3">W4*W4</f>
        <v>0.32604100000000019</v>
      </c>
      <c r="Y4">
        <f t="shared" ref="Y4:Y67" si="4">ABS((U4-V4)/U4)</f>
        <v>0.25043859649122818</v>
      </c>
      <c r="AD4" s="4">
        <v>4.7</v>
      </c>
      <c r="AE4">
        <v>2.1709999999999998</v>
      </c>
      <c r="AF4">
        <f t="shared" ref="AF4:AF67" si="5">ABS(AD4-AE4)</f>
        <v>2.5290000000000004</v>
      </c>
      <c r="AG4">
        <f t="shared" ref="AG4:AG67" si="6">(AD4-AE4)*(AD4-AE4)</f>
        <v>6.3958410000000017</v>
      </c>
      <c r="AH4">
        <f t="shared" ref="AH4:AH67" si="7">ABS((AD4-AE4)/AD4)</f>
        <v>0.5380851063829788</v>
      </c>
    </row>
    <row r="5" spans="1:39" ht="15.75" thickBot="1" x14ac:dyDescent="0.3">
      <c r="A5" s="3" t="s">
        <v>0</v>
      </c>
      <c r="B5" s="4">
        <v>2.5499999999999998</v>
      </c>
      <c r="C5" s="4">
        <v>4.7</v>
      </c>
      <c r="D5" s="4">
        <v>13.5</v>
      </c>
      <c r="E5" s="4">
        <v>157.77000000000001</v>
      </c>
      <c r="F5" s="4">
        <v>14.14</v>
      </c>
      <c r="G5" s="4">
        <v>3.77</v>
      </c>
      <c r="H5" s="4" t="s">
        <v>1</v>
      </c>
      <c r="J5" s="4">
        <v>2.5499999999999998</v>
      </c>
      <c r="K5" s="4">
        <v>4.7</v>
      </c>
      <c r="L5" s="5">
        <v>5</v>
      </c>
      <c r="M5" t="b">
        <f t="shared" si="0"/>
        <v>1</v>
      </c>
      <c r="O5" s="4">
        <v>2.62</v>
      </c>
      <c r="P5" s="4">
        <v>4.9000000000000004</v>
      </c>
      <c r="R5">
        <v>-2.1539999999999999</v>
      </c>
      <c r="S5">
        <v>2.0169999999999999</v>
      </c>
      <c r="U5" s="4">
        <v>2.5499999999999998</v>
      </c>
      <c r="V5">
        <f t="shared" si="1"/>
        <v>2.9689999999999999</v>
      </c>
      <c r="W5">
        <f t="shared" si="2"/>
        <v>0.41900000000000004</v>
      </c>
      <c r="X5">
        <f t="shared" si="3"/>
        <v>0.17556100000000002</v>
      </c>
      <c r="Y5">
        <f t="shared" si="4"/>
        <v>0.1643137254901961</v>
      </c>
      <c r="AA5" t="s">
        <v>13</v>
      </c>
      <c r="AB5">
        <f>AB3*AB3</f>
        <v>12.214322890756296</v>
      </c>
      <c r="AD5" s="4">
        <v>4.93</v>
      </c>
      <c r="AE5">
        <v>1.984</v>
      </c>
      <c r="AF5">
        <f t="shared" si="5"/>
        <v>2.9459999999999997</v>
      </c>
      <c r="AG5">
        <f t="shared" si="6"/>
        <v>8.6789159999999992</v>
      </c>
      <c r="AH5">
        <f t="shared" si="7"/>
        <v>0.5975659229208925</v>
      </c>
      <c r="AJ5" t="s">
        <v>13</v>
      </c>
      <c r="AK5">
        <f>AK3*AK3</f>
        <v>26.247477966386555</v>
      </c>
    </row>
    <row r="6" spans="1:39" ht="15.75" thickBot="1" x14ac:dyDescent="0.3">
      <c r="A6" s="3" t="s">
        <v>0</v>
      </c>
      <c r="B6" s="4">
        <v>2.23</v>
      </c>
      <c r="C6" s="4">
        <v>5.07</v>
      </c>
      <c r="D6" s="4">
        <v>14.63</v>
      </c>
      <c r="E6" s="4">
        <v>155.77000000000001</v>
      </c>
      <c r="F6" s="4">
        <v>14.11</v>
      </c>
      <c r="G6" s="4">
        <v>3.7</v>
      </c>
      <c r="H6" s="4" t="s">
        <v>1</v>
      </c>
      <c r="J6" s="4">
        <v>2.23</v>
      </c>
      <c r="K6" s="4">
        <v>5.07</v>
      </c>
      <c r="L6" s="5">
        <v>6</v>
      </c>
      <c r="M6" t="b">
        <f t="shared" si="0"/>
        <v>0</v>
      </c>
      <c r="O6" s="4">
        <v>1.79</v>
      </c>
      <c r="P6" s="4">
        <v>5.64</v>
      </c>
      <c r="R6">
        <v>-2.528</v>
      </c>
      <c r="S6">
        <v>2.2970000000000002</v>
      </c>
      <c r="U6" s="4">
        <v>2.58</v>
      </c>
      <c r="V6">
        <f t="shared" si="1"/>
        <v>2.8460000000000001</v>
      </c>
      <c r="W6">
        <f t="shared" si="2"/>
        <v>0.26600000000000001</v>
      </c>
      <c r="X6">
        <f t="shared" si="3"/>
        <v>7.0756000000000013E-2</v>
      </c>
      <c r="Y6">
        <f t="shared" si="4"/>
        <v>0.10310077519379846</v>
      </c>
      <c r="AD6" s="4">
        <v>4.9000000000000004</v>
      </c>
      <c r="AE6">
        <v>2.0169999999999999</v>
      </c>
      <c r="AF6">
        <f t="shared" si="5"/>
        <v>2.8830000000000005</v>
      </c>
      <c r="AG6">
        <f t="shared" si="6"/>
        <v>8.311689000000003</v>
      </c>
      <c r="AH6">
        <f t="shared" si="7"/>
        <v>0.58836734693877557</v>
      </c>
    </row>
    <row r="7" spans="1:39" ht="15.75" thickBot="1" x14ac:dyDescent="0.3">
      <c r="A7" s="3" t="s">
        <v>0</v>
      </c>
      <c r="B7" s="4">
        <v>2.58</v>
      </c>
      <c r="C7" s="4">
        <v>4.93</v>
      </c>
      <c r="D7" s="4">
        <v>13.71</v>
      </c>
      <c r="E7" s="4">
        <v>158.06</v>
      </c>
      <c r="F7" s="4">
        <v>14.06</v>
      </c>
      <c r="G7" s="4">
        <v>3.63</v>
      </c>
      <c r="H7" s="4" t="s">
        <v>1</v>
      </c>
      <c r="J7" s="4">
        <v>2.58</v>
      </c>
      <c r="K7" s="4">
        <v>4.93</v>
      </c>
      <c r="L7" s="5">
        <v>7</v>
      </c>
      <c r="M7" t="b">
        <f t="shared" si="0"/>
        <v>1</v>
      </c>
      <c r="O7" s="4">
        <v>1.88</v>
      </c>
      <c r="P7" s="4">
        <v>4.87</v>
      </c>
      <c r="R7">
        <v>-2.2290000000000001</v>
      </c>
      <c r="S7">
        <v>1.87</v>
      </c>
      <c r="U7" s="4">
        <v>2.62</v>
      </c>
      <c r="V7">
        <f t="shared" si="1"/>
        <v>2.472</v>
      </c>
      <c r="W7">
        <f t="shared" si="2"/>
        <v>0.14800000000000013</v>
      </c>
      <c r="X7">
        <f t="shared" si="3"/>
        <v>2.1904000000000038E-2</v>
      </c>
      <c r="Y7">
        <f t="shared" si="4"/>
        <v>5.6488549618320658E-2</v>
      </c>
      <c r="AA7" t="s">
        <v>14</v>
      </c>
      <c r="AB7">
        <f>W123/119</f>
        <v>2.2889747899159665</v>
      </c>
      <c r="AD7" s="4">
        <v>5.64</v>
      </c>
      <c r="AE7">
        <v>2.2970000000000002</v>
      </c>
      <c r="AF7">
        <f t="shared" si="5"/>
        <v>3.3429999999999995</v>
      </c>
      <c r="AG7">
        <f t="shared" si="6"/>
        <v>11.175648999999996</v>
      </c>
      <c r="AH7">
        <f t="shared" si="7"/>
        <v>0.59273049645390063</v>
      </c>
      <c r="AJ7" t="s">
        <v>14</v>
      </c>
      <c r="AK7">
        <f>AF123/119</f>
        <v>4.1744873949579837</v>
      </c>
    </row>
    <row r="8" spans="1:39" ht="15.75" thickBot="1" x14ac:dyDescent="0.3">
      <c r="A8" s="3" t="s">
        <v>0</v>
      </c>
      <c r="B8" s="4">
        <v>2.63</v>
      </c>
      <c r="C8" s="4">
        <v>4.96</v>
      </c>
      <c r="D8" s="4">
        <v>11.84</v>
      </c>
      <c r="E8" s="4">
        <v>161.66</v>
      </c>
      <c r="F8" s="4">
        <v>14.09</v>
      </c>
      <c r="G8" s="4">
        <v>3.7</v>
      </c>
      <c r="H8" s="4" t="s">
        <v>1</v>
      </c>
      <c r="J8" s="4">
        <v>2.63</v>
      </c>
      <c r="K8" s="4">
        <v>4.96</v>
      </c>
      <c r="L8" s="5">
        <v>8</v>
      </c>
      <c r="M8" t="b">
        <f t="shared" si="0"/>
        <v>0</v>
      </c>
      <c r="O8" s="4">
        <v>3.42</v>
      </c>
      <c r="P8" s="4">
        <v>7.93</v>
      </c>
      <c r="R8">
        <v>-5.58</v>
      </c>
      <c r="S8">
        <v>0.65900000000000003</v>
      </c>
      <c r="U8" s="4">
        <v>1.79</v>
      </c>
      <c r="V8">
        <f t="shared" si="1"/>
        <v>2.7709999999999999</v>
      </c>
      <c r="W8">
        <f t="shared" si="2"/>
        <v>0.98099999999999987</v>
      </c>
      <c r="X8">
        <f t="shared" si="3"/>
        <v>0.9623609999999998</v>
      </c>
      <c r="Y8">
        <f t="shared" si="4"/>
        <v>0.54804469273743006</v>
      </c>
      <c r="AD8" s="4">
        <v>4.87</v>
      </c>
      <c r="AE8">
        <v>1.87</v>
      </c>
      <c r="AF8">
        <f t="shared" si="5"/>
        <v>3</v>
      </c>
      <c r="AG8">
        <f t="shared" si="6"/>
        <v>9</v>
      </c>
      <c r="AH8">
        <f t="shared" si="7"/>
        <v>0.61601642710472282</v>
      </c>
    </row>
    <row r="9" spans="1:39" ht="15.75" thickBot="1" x14ac:dyDescent="0.3">
      <c r="A9" s="3" t="s">
        <v>0</v>
      </c>
      <c r="B9" s="4">
        <v>2.62</v>
      </c>
      <c r="C9" s="4">
        <v>4.9000000000000004</v>
      </c>
      <c r="D9" s="4">
        <v>16.829999999999998</v>
      </c>
      <c r="E9" s="4">
        <v>151.80000000000001</v>
      </c>
      <c r="F9" s="4">
        <v>14.04</v>
      </c>
      <c r="G9" s="4">
        <v>3.48</v>
      </c>
      <c r="H9" s="4" t="s">
        <v>1</v>
      </c>
      <c r="J9" s="4">
        <v>2.62</v>
      </c>
      <c r="K9" s="4">
        <v>4.9000000000000004</v>
      </c>
      <c r="L9" s="5">
        <v>9</v>
      </c>
      <c r="M9" t="b">
        <f t="shared" si="0"/>
        <v>1</v>
      </c>
      <c r="O9" s="4">
        <v>3.66</v>
      </c>
      <c r="P9" s="4">
        <v>9.08</v>
      </c>
      <c r="R9">
        <v>-0.57199999999999995</v>
      </c>
      <c r="S9">
        <v>4.1280000000000001</v>
      </c>
      <c r="U9" s="4">
        <v>1.88</v>
      </c>
      <c r="V9">
        <f t="shared" si="1"/>
        <v>-0.58000000000000007</v>
      </c>
      <c r="W9">
        <f t="shared" si="2"/>
        <v>2.46</v>
      </c>
      <c r="X9">
        <f t="shared" si="3"/>
        <v>6.0515999999999996</v>
      </c>
      <c r="Y9">
        <f t="shared" si="4"/>
        <v>1.3085106382978724</v>
      </c>
      <c r="AA9" t="s">
        <v>15</v>
      </c>
      <c r="AB9">
        <f>(Y123/119)</f>
        <v>1.2177886731705307</v>
      </c>
      <c r="AD9" s="4">
        <v>7.93</v>
      </c>
      <c r="AE9">
        <v>0.65900000000000003</v>
      </c>
      <c r="AF9">
        <f t="shared" si="5"/>
        <v>7.2709999999999999</v>
      </c>
      <c r="AG9">
        <f t="shared" si="6"/>
        <v>52.867440999999999</v>
      </c>
      <c r="AH9">
        <f t="shared" si="7"/>
        <v>0.9168978562421185</v>
      </c>
      <c r="AJ9" t="s">
        <v>15</v>
      </c>
      <c r="AK9">
        <f>AH123/119</f>
        <v>0.92038665856935131</v>
      </c>
    </row>
    <row r="10" spans="1:39" ht="15.75" thickBot="1" x14ac:dyDescent="0.3">
      <c r="A10" s="3" t="s">
        <v>0</v>
      </c>
      <c r="B10" s="4">
        <v>2.2400000000000002</v>
      </c>
      <c r="C10" s="4">
        <v>5.15</v>
      </c>
      <c r="D10" s="4">
        <v>14.24</v>
      </c>
      <c r="E10" s="4">
        <v>156.69</v>
      </c>
      <c r="F10" s="4">
        <v>14.01</v>
      </c>
      <c r="G10" s="4">
        <v>3.48</v>
      </c>
      <c r="H10" s="4" t="s">
        <v>1</v>
      </c>
      <c r="J10" s="4">
        <v>2.2400000000000002</v>
      </c>
      <c r="K10" s="4">
        <v>5.15</v>
      </c>
      <c r="L10" s="5">
        <v>10</v>
      </c>
      <c r="M10" t="b">
        <f t="shared" si="0"/>
        <v>0</v>
      </c>
      <c r="O10" s="4">
        <v>2.42</v>
      </c>
      <c r="P10" s="4">
        <v>14.45</v>
      </c>
      <c r="R10">
        <v>-0.58799999999999997</v>
      </c>
      <c r="S10">
        <v>10.871</v>
      </c>
      <c r="U10" s="4">
        <v>3.42</v>
      </c>
      <c r="V10">
        <f t="shared" si="1"/>
        <v>4.4279999999999999</v>
      </c>
      <c r="W10">
        <f t="shared" si="2"/>
        <v>1.008</v>
      </c>
      <c r="X10">
        <f t="shared" si="3"/>
        <v>1.0160640000000001</v>
      </c>
      <c r="Y10">
        <f t="shared" si="4"/>
        <v>0.29473684210526319</v>
      </c>
      <c r="AD10" s="4">
        <v>9.08</v>
      </c>
      <c r="AE10">
        <v>4.1280000000000001</v>
      </c>
      <c r="AF10">
        <f t="shared" si="5"/>
        <v>4.952</v>
      </c>
      <c r="AG10">
        <f t="shared" si="6"/>
        <v>24.522303999999998</v>
      </c>
      <c r="AH10">
        <f t="shared" si="7"/>
        <v>0.54537444933920709</v>
      </c>
    </row>
    <row r="11" spans="1:39" ht="15.75" thickBot="1" x14ac:dyDescent="0.3">
      <c r="A11" s="3" t="s">
        <v>0</v>
      </c>
      <c r="B11" s="4">
        <v>1.79</v>
      </c>
      <c r="C11" s="4">
        <v>5.64</v>
      </c>
      <c r="D11" s="4">
        <v>13.16</v>
      </c>
      <c r="E11" s="4">
        <v>159.04</v>
      </c>
      <c r="F11" s="4">
        <v>13.99</v>
      </c>
      <c r="G11" s="4">
        <v>3.4</v>
      </c>
      <c r="H11" s="4" t="s">
        <v>1</v>
      </c>
      <c r="J11" s="4">
        <v>1.79</v>
      </c>
      <c r="K11" s="4">
        <v>5.64</v>
      </c>
      <c r="L11" s="5">
        <v>11</v>
      </c>
      <c r="M11" t="b">
        <f t="shared" si="0"/>
        <v>1</v>
      </c>
      <c r="O11" s="4">
        <v>3.52</v>
      </c>
      <c r="P11" s="4">
        <v>19.399999999999999</v>
      </c>
      <c r="R11">
        <v>0.105</v>
      </c>
      <c r="S11">
        <v>15.554</v>
      </c>
      <c r="U11" s="4">
        <v>3.66</v>
      </c>
      <c r="V11">
        <f t="shared" si="1"/>
        <v>4.4119999999999999</v>
      </c>
      <c r="W11">
        <f t="shared" si="2"/>
        <v>0.75199999999999978</v>
      </c>
      <c r="X11">
        <f t="shared" si="3"/>
        <v>0.56550399999999967</v>
      </c>
      <c r="Y11">
        <f t="shared" si="4"/>
        <v>0.20546448087431687</v>
      </c>
      <c r="AD11" s="4">
        <v>14.45</v>
      </c>
      <c r="AE11">
        <v>10.871</v>
      </c>
      <c r="AF11">
        <f t="shared" si="5"/>
        <v>3.5789999999999988</v>
      </c>
      <c r="AG11">
        <f t="shared" si="6"/>
        <v>12.809240999999991</v>
      </c>
      <c r="AH11">
        <f t="shared" si="7"/>
        <v>0.2476816608996539</v>
      </c>
    </row>
    <row r="12" spans="1:39" ht="15.75" thickBot="1" x14ac:dyDescent="0.3">
      <c r="A12" s="3" t="s">
        <v>0</v>
      </c>
      <c r="B12" s="4">
        <v>2.59</v>
      </c>
      <c r="C12" s="4">
        <v>3.28</v>
      </c>
      <c r="D12" s="4">
        <v>14.52</v>
      </c>
      <c r="E12" s="4">
        <v>154.55000000000001</v>
      </c>
      <c r="F12" s="4">
        <v>13.94</v>
      </c>
      <c r="G12" s="4">
        <v>3.26</v>
      </c>
      <c r="H12" s="4" t="s">
        <v>1</v>
      </c>
      <c r="J12" s="4">
        <v>2.59</v>
      </c>
      <c r="K12" s="4">
        <v>3.28</v>
      </c>
      <c r="L12" s="5">
        <v>12</v>
      </c>
      <c r="M12" t="b">
        <f t="shared" si="0"/>
        <v>0</v>
      </c>
      <c r="O12" s="4">
        <v>1.79</v>
      </c>
      <c r="P12" s="4">
        <v>22.28</v>
      </c>
      <c r="R12">
        <v>-0.23599999999999999</v>
      </c>
      <c r="S12">
        <v>20.52</v>
      </c>
      <c r="U12" s="4">
        <v>2.42</v>
      </c>
      <c r="V12">
        <f t="shared" si="1"/>
        <v>5.1050000000000004</v>
      </c>
      <c r="W12">
        <f t="shared" si="2"/>
        <v>2.6850000000000005</v>
      </c>
      <c r="X12">
        <f t="shared" si="3"/>
        <v>7.2092250000000027</v>
      </c>
      <c r="Y12">
        <f t="shared" si="4"/>
        <v>1.1095041322314052</v>
      </c>
      <c r="AD12" s="4">
        <v>19.399999999999999</v>
      </c>
      <c r="AE12">
        <v>15.554</v>
      </c>
      <c r="AF12">
        <f t="shared" si="5"/>
        <v>3.8459999999999983</v>
      </c>
      <c r="AG12">
        <f t="shared" si="6"/>
        <v>14.791715999999987</v>
      </c>
      <c r="AH12">
        <f t="shared" si="7"/>
        <v>0.19824742268041229</v>
      </c>
      <c r="AM12" t="s">
        <v>17</v>
      </c>
    </row>
    <row r="13" spans="1:39" ht="15.75" thickBot="1" x14ac:dyDescent="0.3">
      <c r="A13" s="3" t="s">
        <v>0</v>
      </c>
      <c r="B13" s="4">
        <v>1.88</v>
      </c>
      <c r="C13" s="4">
        <v>4.87</v>
      </c>
      <c r="D13" s="4">
        <v>14.47</v>
      </c>
      <c r="E13" s="4">
        <v>156.09</v>
      </c>
      <c r="F13" s="4">
        <v>13.99</v>
      </c>
      <c r="G13" s="4">
        <v>3.48</v>
      </c>
      <c r="H13" s="4" t="s">
        <v>1</v>
      </c>
      <c r="J13" s="4">
        <v>1.88</v>
      </c>
      <c r="K13" s="4">
        <v>4.87</v>
      </c>
      <c r="L13" s="5">
        <v>13</v>
      </c>
      <c r="M13" t="b">
        <f t="shared" si="0"/>
        <v>1</v>
      </c>
      <c r="O13" s="4">
        <v>3.08</v>
      </c>
      <c r="P13" s="4">
        <v>22.84</v>
      </c>
      <c r="R13">
        <v>-0.73699999999999999</v>
      </c>
      <c r="S13">
        <v>21.138000000000002</v>
      </c>
      <c r="U13" s="4">
        <v>3.52</v>
      </c>
      <c r="V13">
        <f t="shared" si="1"/>
        <v>4.7640000000000002</v>
      </c>
      <c r="W13">
        <f t="shared" si="2"/>
        <v>1.2440000000000002</v>
      </c>
      <c r="X13">
        <f t="shared" si="3"/>
        <v>1.5475360000000005</v>
      </c>
      <c r="Y13">
        <f t="shared" si="4"/>
        <v>0.35340909090909095</v>
      </c>
      <c r="AD13" s="4">
        <v>22.28</v>
      </c>
      <c r="AE13">
        <v>20.52</v>
      </c>
      <c r="AF13">
        <f t="shared" si="5"/>
        <v>1.7600000000000016</v>
      </c>
      <c r="AG13">
        <f t="shared" si="6"/>
        <v>3.0976000000000057</v>
      </c>
      <c r="AH13">
        <f t="shared" si="7"/>
        <v>7.899461400359073E-2</v>
      </c>
    </row>
    <row r="14" spans="1:39" ht="15.75" thickBot="1" x14ac:dyDescent="0.3">
      <c r="A14" s="3" t="s">
        <v>0</v>
      </c>
      <c r="B14" s="4">
        <v>-0.31</v>
      </c>
      <c r="C14" s="4">
        <v>7.61</v>
      </c>
      <c r="D14" s="4">
        <v>15.68</v>
      </c>
      <c r="E14" s="4">
        <v>155.4</v>
      </c>
      <c r="F14" s="4">
        <v>13.92</v>
      </c>
      <c r="G14" s="4">
        <v>3.18</v>
      </c>
      <c r="H14" s="4" t="s">
        <v>1</v>
      </c>
      <c r="J14" s="4">
        <v>-0.31</v>
      </c>
      <c r="K14" s="4">
        <v>7.61</v>
      </c>
      <c r="L14" s="5">
        <v>14</v>
      </c>
      <c r="M14" t="b">
        <f t="shared" si="0"/>
        <v>0</v>
      </c>
      <c r="O14" s="4">
        <v>1.89</v>
      </c>
      <c r="P14" s="4">
        <v>26.9</v>
      </c>
      <c r="R14">
        <v>-1.952</v>
      </c>
      <c r="S14">
        <v>24.885000000000002</v>
      </c>
      <c r="U14" s="4">
        <v>1.79</v>
      </c>
      <c r="V14">
        <f t="shared" si="1"/>
        <v>4.2629999999999999</v>
      </c>
      <c r="W14">
        <f t="shared" si="2"/>
        <v>2.4729999999999999</v>
      </c>
      <c r="X14">
        <f t="shared" si="3"/>
        <v>6.1157289999999991</v>
      </c>
      <c r="Y14">
        <f t="shared" si="4"/>
        <v>1.3815642458100557</v>
      </c>
      <c r="AD14" s="4">
        <v>22.84</v>
      </c>
      <c r="AE14">
        <v>21.138000000000002</v>
      </c>
      <c r="AF14">
        <f t="shared" si="5"/>
        <v>1.7019999999999982</v>
      </c>
      <c r="AG14">
        <f t="shared" si="6"/>
        <v>2.8968039999999937</v>
      </c>
      <c r="AH14">
        <f t="shared" si="7"/>
        <v>7.4518388791593615E-2</v>
      </c>
    </row>
    <row r="15" spans="1:39" ht="15.75" thickBot="1" x14ac:dyDescent="0.3">
      <c r="A15" s="3" t="s">
        <v>0</v>
      </c>
      <c r="B15" s="4">
        <v>3.42</v>
      </c>
      <c r="C15" s="4">
        <v>7.93</v>
      </c>
      <c r="D15" s="4">
        <v>21.63</v>
      </c>
      <c r="E15" s="4">
        <v>143.44999999999999</v>
      </c>
      <c r="F15" s="4">
        <v>13.87</v>
      </c>
      <c r="G15" s="4">
        <v>3.03</v>
      </c>
      <c r="H15" s="4" t="s">
        <v>1</v>
      </c>
      <c r="J15" s="4">
        <v>3.42</v>
      </c>
      <c r="K15" s="4">
        <v>7.93</v>
      </c>
      <c r="L15" s="5">
        <v>15</v>
      </c>
      <c r="M15" t="b">
        <f t="shared" si="0"/>
        <v>1</v>
      </c>
      <c r="O15" s="4">
        <v>1.3</v>
      </c>
      <c r="P15" s="4">
        <v>29.31</v>
      </c>
      <c r="R15">
        <v>-2.7869999999999999</v>
      </c>
      <c r="S15">
        <v>26.536000000000001</v>
      </c>
      <c r="U15" s="4">
        <v>3.08</v>
      </c>
      <c r="V15">
        <f t="shared" si="1"/>
        <v>3.048</v>
      </c>
      <c r="W15">
        <f t="shared" si="2"/>
        <v>3.2000000000000028E-2</v>
      </c>
      <c r="X15">
        <f t="shared" si="3"/>
        <v>1.0240000000000019E-3</v>
      </c>
      <c r="Y15">
        <f t="shared" si="4"/>
        <v>1.0389610389610398E-2</v>
      </c>
      <c r="AD15" s="4">
        <v>26.9</v>
      </c>
      <c r="AE15">
        <v>24.885000000000002</v>
      </c>
      <c r="AF15">
        <f t="shared" si="5"/>
        <v>2.014999999999997</v>
      </c>
      <c r="AG15">
        <f t="shared" si="6"/>
        <v>4.0602249999999875</v>
      </c>
      <c r="AH15">
        <f t="shared" si="7"/>
        <v>7.4907063197025919E-2</v>
      </c>
    </row>
    <row r="16" spans="1:39" ht="15.75" thickBot="1" x14ac:dyDescent="0.3">
      <c r="A16" s="3" t="s">
        <v>0</v>
      </c>
      <c r="B16" s="4">
        <v>3.84</v>
      </c>
      <c r="C16" s="4">
        <v>7.27</v>
      </c>
      <c r="D16" s="4">
        <v>22.82</v>
      </c>
      <c r="E16" s="4">
        <v>140.22</v>
      </c>
      <c r="F16" s="4">
        <v>13.87</v>
      </c>
      <c r="G16" s="4">
        <v>3.11</v>
      </c>
      <c r="H16" s="4" t="s">
        <v>1</v>
      </c>
      <c r="J16" s="4">
        <v>3.84</v>
      </c>
      <c r="K16" s="4">
        <v>7.27</v>
      </c>
      <c r="L16" s="5">
        <v>16</v>
      </c>
      <c r="M16" t="b">
        <f t="shared" si="0"/>
        <v>0</v>
      </c>
      <c r="O16" s="4">
        <v>0.79</v>
      </c>
      <c r="P16" s="4">
        <v>30.24</v>
      </c>
      <c r="R16">
        <v>-3.524</v>
      </c>
      <c r="S16">
        <v>28.655999999999999</v>
      </c>
      <c r="U16" s="4">
        <v>1.89</v>
      </c>
      <c r="V16">
        <f t="shared" si="1"/>
        <v>2.2130000000000001</v>
      </c>
      <c r="W16">
        <f t="shared" si="2"/>
        <v>0.32300000000000018</v>
      </c>
      <c r="X16">
        <f t="shared" si="3"/>
        <v>0.10432900000000012</v>
      </c>
      <c r="Y16">
        <f t="shared" si="4"/>
        <v>0.170899470899471</v>
      </c>
      <c r="AD16" s="4">
        <v>29.31</v>
      </c>
      <c r="AE16">
        <v>26.536000000000001</v>
      </c>
      <c r="AF16">
        <f t="shared" si="5"/>
        <v>2.7739999999999974</v>
      </c>
      <c r="AG16">
        <f t="shared" si="6"/>
        <v>7.6950759999999852</v>
      </c>
      <c r="AH16">
        <f t="shared" si="7"/>
        <v>9.4643466393722189E-2</v>
      </c>
    </row>
    <row r="17" spans="1:34" ht="15.75" thickBot="1" x14ac:dyDescent="0.3">
      <c r="A17" s="3" t="s">
        <v>0</v>
      </c>
      <c r="B17" s="4">
        <v>3.66</v>
      </c>
      <c r="C17" s="4">
        <v>9.08</v>
      </c>
      <c r="D17" s="4">
        <v>22.22</v>
      </c>
      <c r="E17" s="4">
        <v>142.63999999999999</v>
      </c>
      <c r="F17" s="4">
        <v>13.94</v>
      </c>
      <c r="G17" s="4">
        <v>3.18</v>
      </c>
      <c r="H17" s="4" t="s">
        <v>1</v>
      </c>
      <c r="J17" s="4">
        <v>3.66</v>
      </c>
      <c r="K17" s="4">
        <v>9.08</v>
      </c>
      <c r="L17" s="5">
        <v>17</v>
      </c>
      <c r="M17" t="b">
        <f t="shared" si="0"/>
        <v>1</v>
      </c>
      <c r="O17" s="4">
        <v>0.82</v>
      </c>
      <c r="P17" s="4">
        <v>29.77</v>
      </c>
      <c r="R17">
        <v>-3.895</v>
      </c>
      <c r="S17">
        <v>27.603000000000002</v>
      </c>
      <c r="U17" s="4">
        <v>1.3</v>
      </c>
      <c r="V17">
        <f t="shared" si="1"/>
        <v>1.476</v>
      </c>
      <c r="W17">
        <f t="shared" si="2"/>
        <v>0.17599999999999993</v>
      </c>
      <c r="X17">
        <f t="shared" si="3"/>
        <v>3.0975999999999976E-2</v>
      </c>
      <c r="Y17">
        <f t="shared" si="4"/>
        <v>0.13538461538461533</v>
      </c>
      <c r="AD17" s="4">
        <v>30.24</v>
      </c>
      <c r="AE17">
        <v>28.655999999999999</v>
      </c>
      <c r="AF17">
        <f t="shared" si="5"/>
        <v>1.5839999999999996</v>
      </c>
      <c r="AG17">
        <f t="shared" si="6"/>
        <v>2.5090559999999988</v>
      </c>
      <c r="AH17">
        <f t="shared" si="7"/>
        <v>5.2380952380952368E-2</v>
      </c>
    </row>
    <row r="18" spans="1:34" ht="15.75" thickBot="1" x14ac:dyDescent="0.3">
      <c r="A18" s="3" t="s">
        <v>0</v>
      </c>
      <c r="B18" s="4">
        <v>3.34</v>
      </c>
      <c r="C18" s="4">
        <v>11.49</v>
      </c>
      <c r="D18" s="4">
        <v>23.41</v>
      </c>
      <c r="E18" s="4">
        <v>139.99</v>
      </c>
      <c r="F18" s="4">
        <v>13.89</v>
      </c>
      <c r="G18" s="4">
        <v>3.11</v>
      </c>
      <c r="H18" s="4" t="s">
        <v>1</v>
      </c>
      <c r="J18" s="4">
        <v>3.34</v>
      </c>
      <c r="K18" s="4">
        <v>11.49</v>
      </c>
      <c r="L18" s="5">
        <v>18</v>
      </c>
      <c r="M18" t="b">
        <f t="shared" si="0"/>
        <v>0</v>
      </c>
      <c r="O18" s="4">
        <v>0.72</v>
      </c>
      <c r="P18" s="4">
        <v>30.69</v>
      </c>
      <c r="R18">
        <v>-4.3710000000000004</v>
      </c>
      <c r="S18">
        <v>29.06</v>
      </c>
      <c r="U18" s="4">
        <v>0.79</v>
      </c>
      <c r="V18">
        <f t="shared" si="1"/>
        <v>1.105</v>
      </c>
      <c r="W18">
        <f t="shared" si="2"/>
        <v>0.31499999999999995</v>
      </c>
      <c r="X18">
        <f t="shared" si="3"/>
        <v>9.9224999999999966E-2</v>
      </c>
      <c r="Y18">
        <f t="shared" si="4"/>
        <v>0.39873417721518978</v>
      </c>
      <c r="AD18" s="4">
        <v>29.77</v>
      </c>
      <c r="AE18">
        <v>27.603000000000002</v>
      </c>
      <c r="AF18">
        <f t="shared" si="5"/>
        <v>2.166999999999998</v>
      </c>
      <c r="AG18">
        <f t="shared" si="6"/>
        <v>4.6958889999999913</v>
      </c>
      <c r="AH18">
        <f t="shared" si="7"/>
        <v>7.2791400738998924E-2</v>
      </c>
    </row>
    <row r="19" spans="1:34" ht="15.75" thickBot="1" x14ac:dyDescent="0.3">
      <c r="A19" s="3" t="s">
        <v>0</v>
      </c>
      <c r="B19" s="4">
        <v>2.42</v>
      </c>
      <c r="C19" s="4">
        <v>14.45</v>
      </c>
      <c r="D19" s="4">
        <v>27.35</v>
      </c>
      <c r="E19" s="4">
        <v>131.32</v>
      </c>
      <c r="F19" s="4">
        <v>13.94</v>
      </c>
      <c r="G19" s="4">
        <v>3.26</v>
      </c>
      <c r="H19" s="4" t="s">
        <v>1</v>
      </c>
      <c r="J19" s="4">
        <v>2.42</v>
      </c>
      <c r="K19" s="4">
        <v>14.45</v>
      </c>
      <c r="L19" s="5">
        <v>19</v>
      </c>
      <c r="M19" t="b">
        <f t="shared" si="0"/>
        <v>1</v>
      </c>
      <c r="O19" s="4">
        <v>0.68</v>
      </c>
      <c r="P19" s="4">
        <v>28.01</v>
      </c>
      <c r="R19">
        <v>-4.0599999999999996</v>
      </c>
      <c r="S19">
        <v>28.036999999999999</v>
      </c>
      <c r="U19" s="4">
        <v>0.82</v>
      </c>
      <c r="V19">
        <f t="shared" si="1"/>
        <v>0.62899999999999956</v>
      </c>
      <c r="W19">
        <f t="shared" si="2"/>
        <v>0.19100000000000039</v>
      </c>
      <c r="X19">
        <f t="shared" si="3"/>
        <v>3.6481000000000152E-2</v>
      </c>
      <c r="Y19">
        <f t="shared" si="4"/>
        <v>0.23292682926829317</v>
      </c>
      <c r="AD19" s="4">
        <v>30.69</v>
      </c>
      <c r="AE19">
        <v>29.06</v>
      </c>
      <c r="AF19">
        <f t="shared" si="5"/>
        <v>1.6300000000000026</v>
      </c>
      <c r="AG19">
        <f t="shared" si="6"/>
        <v>2.6569000000000083</v>
      </c>
      <c r="AH19">
        <f t="shared" si="7"/>
        <v>5.3111762789182226E-2</v>
      </c>
    </row>
    <row r="20" spans="1:34" ht="15.75" thickBot="1" x14ac:dyDescent="0.3">
      <c r="A20" s="3" t="s">
        <v>0</v>
      </c>
      <c r="B20" s="4">
        <v>3.48</v>
      </c>
      <c r="C20" s="4">
        <v>16.53</v>
      </c>
      <c r="D20" s="4">
        <v>26.62</v>
      </c>
      <c r="E20" s="4">
        <v>131.36000000000001</v>
      </c>
      <c r="F20" s="4">
        <v>13.96</v>
      </c>
      <c r="G20" s="4">
        <v>3.33</v>
      </c>
      <c r="H20" s="4" t="s">
        <v>1</v>
      </c>
      <c r="J20" s="4">
        <v>3.48</v>
      </c>
      <c r="K20" s="4">
        <v>16.53</v>
      </c>
      <c r="L20" s="5">
        <v>20</v>
      </c>
      <c r="M20" t="b">
        <f t="shared" si="0"/>
        <v>0</v>
      </c>
      <c r="O20" s="4">
        <v>1.93</v>
      </c>
      <c r="P20" s="4">
        <v>24.94</v>
      </c>
      <c r="R20">
        <v>-3.0470000000000002</v>
      </c>
      <c r="S20">
        <v>24.875</v>
      </c>
      <c r="U20" s="4">
        <v>0.72</v>
      </c>
      <c r="V20">
        <f t="shared" si="1"/>
        <v>0.94000000000000039</v>
      </c>
      <c r="W20">
        <f t="shared" si="2"/>
        <v>0.22000000000000042</v>
      </c>
      <c r="X20">
        <f t="shared" si="3"/>
        <v>4.8400000000000186E-2</v>
      </c>
      <c r="Y20">
        <f t="shared" si="4"/>
        <v>0.30555555555555614</v>
      </c>
      <c r="AD20" s="4">
        <v>28.01</v>
      </c>
      <c r="AE20">
        <v>28.036999999999999</v>
      </c>
      <c r="AF20">
        <f t="shared" si="5"/>
        <v>2.699999999999747E-2</v>
      </c>
      <c r="AG20">
        <f t="shared" si="6"/>
        <v>7.2899999999986344E-4</v>
      </c>
      <c r="AH20">
        <f t="shared" si="7"/>
        <v>9.6394144948223741E-4</v>
      </c>
    </row>
    <row r="21" spans="1:34" ht="15.75" thickBot="1" x14ac:dyDescent="0.3">
      <c r="A21" s="3" t="s">
        <v>0</v>
      </c>
      <c r="B21" s="4">
        <v>3.52</v>
      </c>
      <c r="C21" s="4">
        <v>19.399999999999999</v>
      </c>
      <c r="D21" s="4">
        <v>25.65</v>
      </c>
      <c r="E21" s="4">
        <v>131.44999999999999</v>
      </c>
      <c r="F21" s="4">
        <v>13.99</v>
      </c>
      <c r="G21" s="4">
        <v>3.4</v>
      </c>
      <c r="H21" s="4" t="s">
        <v>1</v>
      </c>
      <c r="J21" s="4">
        <v>3.52</v>
      </c>
      <c r="K21" s="4">
        <v>19.399999999999999</v>
      </c>
      <c r="L21" s="5">
        <v>21</v>
      </c>
      <c r="M21" t="b">
        <f t="shared" si="0"/>
        <v>1</v>
      </c>
      <c r="O21" s="4">
        <v>2.41</v>
      </c>
      <c r="P21" s="4">
        <v>21.13</v>
      </c>
      <c r="R21">
        <v>-1.4590000000000001</v>
      </c>
      <c r="S21">
        <v>21.145</v>
      </c>
      <c r="U21" s="4">
        <v>0.68</v>
      </c>
      <c r="V21">
        <f t="shared" si="1"/>
        <v>1.9529999999999998</v>
      </c>
      <c r="W21">
        <f t="shared" si="2"/>
        <v>1.2729999999999997</v>
      </c>
      <c r="X21">
        <f t="shared" si="3"/>
        <v>1.6205289999999992</v>
      </c>
      <c r="Y21">
        <f t="shared" si="4"/>
        <v>1.8720588235294111</v>
      </c>
      <c r="AD21" s="4">
        <v>24.94</v>
      </c>
      <c r="AE21">
        <v>24.875</v>
      </c>
      <c r="AF21">
        <f t="shared" si="5"/>
        <v>6.5000000000001279E-2</v>
      </c>
      <c r="AG21">
        <f t="shared" si="6"/>
        <v>4.2250000000001661E-3</v>
      </c>
      <c r="AH21">
        <f t="shared" si="7"/>
        <v>2.6062550120289204E-3</v>
      </c>
    </row>
    <row r="22" spans="1:34" ht="15.75" thickBot="1" x14ac:dyDescent="0.3">
      <c r="A22" s="3" t="s">
        <v>0</v>
      </c>
      <c r="B22" s="4">
        <v>3.88</v>
      </c>
      <c r="C22" s="4">
        <v>21.96</v>
      </c>
      <c r="D22" s="4">
        <v>28.72</v>
      </c>
      <c r="E22" s="4">
        <v>126.87</v>
      </c>
      <c r="F22" s="4">
        <v>14.04</v>
      </c>
      <c r="G22" s="4">
        <v>3.55</v>
      </c>
      <c r="H22" s="4" t="s">
        <v>1</v>
      </c>
      <c r="J22" s="4">
        <v>3.88</v>
      </c>
      <c r="K22" s="4">
        <v>21.96</v>
      </c>
      <c r="L22" s="5">
        <v>22</v>
      </c>
      <c r="M22" t="b">
        <f t="shared" si="0"/>
        <v>0</v>
      </c>
      <c r="O22" s="4">
        <v>3.23</v>
      </c>
      <c r="P22" s="4">
        <v>15.65</v>
      </c>
      <c r="R22">
        <v>-1.6910000000000001</v>
      </c>
      <c r="S22">
        <v>14.108000000000001</v>
      </c>
      <c r="U22" s="4">
        <v>1.93</v>
      </c>
      <c r="V22">
        <f t="shared" si="1"/>
        <v>3.5409999999999999</v>
      </c>
      <c r="W22">
        <f t="shared" si="2"/>
        <v>1.611</v>
      </c>
      <c r="X22">
        <f t="shared" si="3"/>
        <v>2.5953209999999998</v>
      </c>
      <c r="Y22">
        <f t="shared" si="4"/>
        <v>0.83471502590673574</v>
      </c>
      <c r="AD22" s="4">
        <v>21.13</v>
      </c>
      <c r="AE22">
        <v>21.145</v>
      </c>
      <c r="AF22">
        <f t="shared" si="5"/>
        <v>1.5000000000000568E-2</v>
      </c>
      <c r="AG22">
        <f t="shared" si="6"/>
        <v>2.2500000000001704E-4</v>
      </c>
      <c r="AH22">
        <f t="shared" si="7"/>
        <v>7.0989115002369001E-4</v>
      </c>
    </row>
    <row r="23" spans="1:34" ht="15.75" thickBot="1" x14ac:dyDescent="0.3">
      <c r="A23" s="3" t="s">
        <v>0</v>
      </c>
      <c r="B23" s="4">
        <v>1.79</v>
      </c>
      <c r="C23" s="4">
        <v>22.28</v>
      </c>
      <c r="D23" s="4">
        <v>29.68</v>
      </c>
      <c r="E23" s="4">
        <v>121.61</v>
      </c>
      <c r="F23" s="4">
        <v>14.11</v>
      </c>
      <c r="G23" s="4">
        <v>3.63</v>
      </c>
      <c r="H23" s="4" t="s">
        <v>1</v>
      </c>
      <c r="J23" s="4">
        <v>1.79</v>
      </c>
      <c r="K23" s="4">
        <v>22.28</v>
      </c>
      <c r="L23" s="5">
        <v>23</v>
      </c>
      <c r="M23" t="b">
        <f t="shared" si="0"/>
        <v>1</v>
      </c>
      <c r="O23" s="4">
        <v>0.34</v>
      </c>
      <c r="P23" s="4">
        <v>9.64</v>
      </c>
      <c r="R23">
        <v>-2.972</v>
      </c>
      <c r="S23">
        <v>8.6050000000000004</v>
      </c>
      <c r="U23" s="4">
        <v>2.41</v>
      </c>
      <c r="V23">
        <f t="shared" si="1"/>
        <v>3.3090000000000002</v>
      </c>
      <c r="W23">
        <f t="shared" si="2"/>
        <v>0.89900000000000002</v>
      </c>
      <c r="X23">
        <f t="shared" si="3"/>
        <v>0.80820100000000006</v>
      </c>
      <c r="Y23">
        <f t="shared" si="4"/>
        <v>0.37302904564315353</v>
      </c>
      <c r="AD23" s="4">
        <v>15.65</v>
      </c>
      <c r="AE23">
        <v>14.108000000000001</v>
      </c>
      <c r="AF23">
        <f t="shared" si="5"/>
        <v>1.5419999999999998</v>
      </c>
      <c r="AG23">
        <f t="shared" si="6"/>
        <v>2.3777639999999995</v>
      </c>
      <c r="AH23">
        <f t="shared" si="7"/>
        <v>9.853035143769967E-2</v>
      </c>
    </row>
    <row r="24" spans="1:34" ht="15.75" thickBot="1" x14ac:dyDescent="0.3">
      <c r="A24" s="3" t="s">
        <v>0</v>
      </c>
      <c r="B24" s="4">
        <v>2.2200000000000002</v>
      </c>
      <c r="C24" s="4">
        <v>22.77</v>
      </c>
      <c r="D24" s="4">
        <v>27.85</v>
      </c>
      <c r="E24" s="4">
        <v>125.4</v>
      </c>
      <c r="F24" s="4">
        <v>13.94</v>
      </c>
      <c r="G24" s="4">
        <v>3.26</v>
      </c>
      <c r="H24" s="4" t="s">
        <v>1</v>
      </c>
      <c r="J24" s="4">
        <v>2.2200000000000002</v>
      </c>
      <c r="K24" s="4">
        <v>22.77</v>
      </c>
      <c r="L24" s="5">
        <v>24</v>
      </c>
      <c r="M24" t="b">
        <f t="shared" si="0"/>
        <v>0</v>
      </c>
      <c r="O24" s="4">
        <v>2.0099999999999998</v>
      </c>
      <c r="P24" s="4">
        <v>7.75</v>
      </c>
      <c r="R24">
        <v>-2.7240000000000002</v>
      </c>
      <c r="S24">
        <v>5.38</v>
      </c>
      <c r="U24" s="4">
        <v>3.23</v>
      </c>
      <c r="V24">
        <f t="shared" si="1"/>
        <v>2.028</v>
      </c>
      <c r="W24">
        <f t="shared" si="2"/>
        <v>1.202</v>
      </c>
      <c r="X24">
        <f t="shared" si="3"/>
        <v>1.444804</v>
      </c>
      <c r="Y24">
        <f t="shared" si="4"/>
        <v>0.3721362229102167</v>
      </c>
      <c r="AD24" s="4">
        <v>9.64</v>
      </c>
      <c r="AE24">
        <v>8.6050000000000004</v>
      </c>
      <c r="AF24">
        <f t="shared" si="5"/>
        <v>1.0350000000000001</v>
      </c>
      <c r="AG24">
        <f t="shared" si="6"/>
        <v>1.0712250000000003</v>
      </c>
      <c r="AH24">
        <f t="shared" si="7"/>
        <v>0.10736514522821577</v>
      </c>
    </row>
    <row r="25" spans="1:34" ht="15.75" thickBot="1" x14ac:dyDescent="0.3">
      <c r="A25" s="3" t="s">
        <v>0</v>
      </c>
      <c r="B25" s="4">
        <v>3.08</v>
      </c>
      <c r="C25" s="4">
        <v>22.84</v>
      </c>
      <c r="D25" s="4">
        <v>30</v>
      </c>
      <c r="E25" s="4">
        <v>120.75</v>
      </c>
      <c r="F25" s="4">
        <v>13.89</v>
      </c>
      <c r="G25" s="4">
        <v>3.03</v>
      </c>
      <c r="H25" s="4" t="s">
        <v>1</v>
      </c>
      <c r="J25" s="4">
        <v>3.08</v>
      </c>
      <c r="K25" s="4">
        <v>22.84</v>
      </c>
      <c r="L25" s="5">
        <v>25</v>
      </c>
      <c r="M25" t="b">
        <f t="shared" si="0"/>
        <v>1</v>
      </c>
      <c r="O25" s="4">
        <v>2.71</v>
      </c>
      <c r="P25" s="4">
        <v>3.52</v>
      </c>
      <c r="R25">
        <v>-2.181</v>
      </c>
      <c r="S25">
        <v>2.8359999999999999</v>
      </c>
      <c r="U25" s="4">
        <v>0.34</v>
      </c>
      <c r="V25">
        <f t="shared" si="1"/>
        <v>2.2759999999999998</v>
      </c>
      <c r="W25">
        <f t="shared" si="2"/>
        <v>1.9359999999999997</v>
      </c>
      <c r="X25">
        <f t="shared" si="3"/>
        <v>3.748095999999999</v>
      </c>
      <c r="Y25">
        <f t="shared" si="4"/>
        <v>5.694117647058822</v>
      </c>
      <c r="AD25" s="4">
        <v>7.75</v>
      </c>
      <c r="AE25">
        <v>5.38</v>
      </c>
      <c r="AF25">
        <f t="shared" si="5"/>
        <v>2.37</v>
      </c>
      <c r="AG25">
        <f t="shared" si="6"/>
        <v>5.6169000000000002</v>
      </c>
      <c r="AH25">
        <f t="shared" si="7"/>
        <v>0.30580645161290326</v>
      </c>
    </row>
    <row r="26" spans="1:34" ht="15.75" thickBot="1" x14ac:dyDescent="0.3">
      <c r="A26" s="3" t="s">
        <v>0</v>
      </c>
      <c r="B26" s="4">
        <v>2.16</v>
      </c>
      <c r="C26" s="4">
        <v>24.27</v>
      </c>
      <c r="D26" s="4">
        <v>29.91</v>
      </c>
      <c r="E26" s="4">
        <v>120.64</v>
      </c>
      <c r="F26" s="4">
        <v>13.87</v>
      </c>
      <c r="G26" s="4">
        <v>2.96</v>
      </c>
      <c r="H26" s="4" t="s">
        <v>1</v>
      </c>
      <c r="J26" s="4">
        <v>2.16</v>
      </c>
      <c r="K26" s="4">
        <v>24.27</v>
      </c>
      <c r="L26" s="5">
        <v>26</v>
      </c>
      <c r="M26" t="b">
        <f t="shared" si="0"/>
        <v>0</v>
      </c>
      <c r="O26" s="4">
        <v>1.53</v>
      </c>
      <c r="P26" s="4">
        <v>-6.66</v>
      </c>
      <c r="R26">
        <v>-1.8280000000000001</v>
      </c>
      <c r="S26">
        <v>-7.8289999999999997</v>
      </c>
      <c r="U26" s="4">
        <v>2.0099999999999998</v>
      </c>
      <c r="V26">
        <f t="shared" si="1"/>
        <v>2.819</v>
      </c>
      <c r="W26">
        <f t="shared" si="2"/>
        <v>0.80900000000000016</v>
      </c>
      <c r="X26">
        <f t="shared" si="3"/>
        <v>0.65448100000000031</v>
      </c>
      <c r="Y26">
        <f t="shared" si="4"/>
        <v>0.40248756218905485</v>
      </c>
      <c r="AD26" s="4">
        <v>3.52</v>
      </c>
      <c r="AE26">
        <v>2.8359999999999999</v>
      </c>
      <c r="AF26">
        <f t="shared" si="5"/>
        <v>0.68400000000000016</v>
      </c>
      <c r="AG26">
        <f t="shared" si="6"/>
        <v>0.46785600000000022</v>
      </c>
      <c r="AH26">
        <f t="shared" si="7"/>
        <v>0.19431818181818186</v>
      </c>
    </row>
    <row r="27" spans="1:34" ht="15.75" thickBot="1" x14ac:dyDescent="0.3">
      <c r="A27" s="3" t="s">
        <v>0</v>
      </c>
      <c r="B27" s="4">
        <v>1.89</v>
      </c>
      <c r="C27" s="4">
        <v>26.9</v>
      </c>
      <c r="D27" s="4">
        <v>31.42</v>
      </c>
      <c r="E27" s="4">
        <v>115.99</v>
      </c>
      <c r="F27" s="4">
        <v>13.87</v>
      </c>
      <c r="G27" s="4">
        <v>3.03</v>
      </c>
      <c r="H27" s="4" t="s">
        <v>1</v>
      </c>
      <c r="J27" s="4">
        <v>1.89</v>
      </c>
      <c r="K27" s="4">
        <v>26.9</v>
      </c>
      <c r="L27" s="5">
        <v>27</v>
      </c>
      <c r="M27" t="b">
        <f t="shared" si="0"/>
        <v>1</v>
      </c>
      <c r="O27" s="4">
        <v>0.79</v>
      </c>
      <c r="P27" s="4">
        <v>-11.81</v>
      </c>
      <c r="R27">
        <v>-3.1110000000000002</v>
      </c>
      <c r="S27">
        <v>-16.882999999999999</v>
      </c>
      <c r="U27" s="4">
        <v>2.71</v>
      </c>
      <c r="V27">
        <f t="shared" si="1"/>
        <v>3.1719999999999997</v>
      </c>
      <c r="W27">
        <f t="shared" si="2"/>
        <v>0.46199999999999974</v>
      </c>
      <c r="X27">
        <f t="shared" si="3"/>
        <v>0.21344399999999977</v>
      </c>
      <c r="Y27">
        <f t="shared" si="4"/>
        <v>0.17047970479704788</v>
      </c>
      <c r="AD27" s="4">
        <v>-6.66</v>
      </c>
      <c r="AE27">
        <v>-7.8289999999999997</v>
      </c>
      <c r="AF27">
        <f t="shared" si="5"/>
        <v>1.1689999999999996</v>
      </c>
      <c r="AG27">
        <f t="shared" si="6"/>
        <v>1.366560999999999</v>
      </c>
      <c r="AH27">
        <f t="shared" si="7"/>
        <v>0.17552552552552547</v>
      </c>
    </row>
    <row r="28" spans="1:34" ht="15.75" thickBot="1" x14ac:dyDescent="0.3">
      <c r="A28" s="3" t="s">
        <v>0</v>
      </c>
      <c r="B28" s="4">
        <v>0.85</v>
      </c>
      <c r="C28" s="4">
        <v>28.05</v>
      </c>
      <c r="D28" s="4">
        <v>29.52</v>
      </c>
      <c r="E28" s="4">
        <v>117.25</v>
      </c>
      <c r="F28" s="4">
        <v>13.89</v>
      </c>
      <c r="G28" s="4">
        <v>3.03</v>
      </c>
      <c r="H28" s="4" t="s">
        <v>1</v>
      </c>
      <c r="J28" s="4">
        <v>0.85</v>
      </c>
      <c r="K28" s="4">
        <v>28.05</v>
      </c>
      <c r="L28" s="5">
        <v>28</v>
      </c>
      <c r="M28" t="b">
        <f t="shared" si="0"/>
        <v>0</v>
      </c>
      <c r="O28" s="4">
        <v>1.03</v>
      </c>
      <c r="P28" s="4">
        <v>-13.29</v>
      </c>
      <c r="R28">
        <v>-4.3150000000000004</v>
      </c>
      <c r="S28">
        <v>-20.318000000000001</v>
      </c>
      <c r="U28" s="4">
        <v>1.53</v>
      </c>
      <c r="V28">
        <f t="shared" si="1"/>
        <v>1.8889999999999998</v>
      </c>
      <c r="W28">
        <f t="shared" si="2"/>
        <v>0.35899999999999976</v>
      </c>
      <c r="X28">
        <f t="shared" si="3"/>
        <v>0.12888099999999983</v>
      </c>
      <c r="Y28">
        <f t="shared" si="4"/>
        <v>0.23464052287581683</v>
      </c>
      <c r="AD28" s="4">
        <v>-11.81</v>
      </c>
      <c r="AE28">
        <v>-16.882999999999999</v>
      </c>
      <c r="AF28">
        <f t="shared" si="5"/>
        <v>5.0729999999999986</v>
      </c>
      <c r="AG28">
        <f t="shared" si="6"/>
        <v>25.735328999999986</v>
      </c>
      <c r="AH28">
        <f t="shared" si="7"/>
        <v>0.42955122777307353</v>
      </c>
    </row>
    <row r="29" spans="1:34" ht="15.75" thickBot="1" x14ac:dyDescent="0.3">
      <c r="A29" s="3" t="s">
        <v>0</v>
      </c>
      <c r="B29" s="4">
        <v>1.3</v>
      </c>
      <c r="C29" s="4">
        <v>29.31</v>
      </c>
      <c r="D29" s="4">
        <v>31.87</v>
      </c>
      <c r="E29" s="4">
        <v>110.64</v>
      </c>
      <c r="F29" s="4">
        <v>13.89</v>
      </c>
      <c r="G29" s="4">
        <v>3.11</v>
      </c>
      <c r="H29" s="4" t="s">
        <v>1</v>
      </c>
      <c r="J29" s="4">
        <v>1.3</v>
      </c>
      <c r="K29" s="4">
        <v>29.31</v>
      </c>
      <c r="L29" s="5">
        <v>29</v>
      </c>
      <c r="M29" t="b">
        <f t="shared" si="0"/>
        <v>1</v>
      </c>
      <c r="O29" s="4">
        <v>0.89</v>
      </c>
      <c r="P29" s="4">
        <v>-13.11</v>
      </c>
      <c r="R29">
        <v>-4.5670000000000002</v>
      </c>
      <c r="S29">
        <v>-21.143000000000001</v>
      </c>
      <c r="U29" s="4">
        <v>0.79</v>
      </c>
      <c r="V29">
        <f t="shared" si="1"/>
        <v>0.68499999999999961</v>
      </c>
      <c r="W29">
        <f t="shared" si="2"/>
        <v>0.10500000000000043</v>
      </c>
      <c r="X29">
        <f t="shared" si="3"/>
        <v>1.102500000000009E-2</v>
      </c>
      <c r="Y29">
        <f t="shared" si="4"/>
        <v>0.13291139240506383</v>
      </c>
      <c r="AD29" s="4">
        <v>-13.29</v>
      </c>
      <c r="AE29">
        <v>-20.318000000000001</v>
      </c>
      <c r="AF29">
        <f t="shared" si="5"/>
        <v>7.0280000000000022</v>
      </c>
      <c r="AG29">
        <f t="shared" si="6"/>
        <v>49.392784000000034</v>
      </c>
      <c r="AH29">
        <f t="shared" si="7"/>
        <v>0.52881866064710326</v>
      </c>
    </row>
    <row r="30" spans="1:34" ht="15.75" thickBot="1" x14ac:dyDescent="0.3">
      <c r="A30" s="3" t="s">
        <v>0</v>
      </c>
      <c r="B30" s="4">
        <v>1.05</v>
      </c>
      <c r="C30" s="4">
        <v>28.87</v>
      </c>
      <c r="D30" s="4">
        <v>32.76</v>
      </c>
      <c r="E30" s="4">
        <v>111.01</v>
      </c>
      <c r="F30" s="4">
        <v>13.92</v>
      </c>
      <c r="G30" s="4">
        <v>3.18</v>
      </c>
      <c r="H30" s="4" t="s">
        <v>1</v>
      </c>
      <c r="J30" s="4">
        <v>1.05</v>
      </c>
      <c r="K30" s="4">
        <v>28.87</v>
      </c>
      <c r="L30" s="5">
        <v>30</v>
      </c>
      <c r="M30" t="b">
        <f t="shared" si="0"/>
        <v>0</v>
      </c>
      <c r="O30" s="4">
        <v>1.7</v>
      </c>
      <c r="P30" s="4">
        <v>-15.79</v>
      </c>
      <c r="R30">
        <v>-4.4390000000000001</v>
      </c>
      <c r="S30">
        <v>-22.433</v>
      </c>
      <c r="U30" s="4">
        <v>1.03</v>
      </c>
      <c r="V30">
        <f t="shared" si="1"/>
        <v>0.43299999999999983</v>
      </c>
      <c r="W30">
        <f t="shared" si="2"/>
        <v>0.5970000000000002</v>
      </c>
      <c r="X30">
        <f t="shared" si="3"/>
        <v>0.35640900000000025</v>
      </c>
      <c r="Y30">
        <f t="shared" si="4"/>
        <v>0.57961165048543706</v>
      </c>
      <c r="AD30" s="4">
        <v>-13.11</v>
      </c>
      <c r="AE30">
        <v>-21.143000000000001</v>
      </c>
      <c r="AF30">
        <f t="shared" si="5"/>
        <v>8.0330000000000013</v>
      </c>
      <c r="AG30">
        <f t="shared" si="6"/>
        <v>64.529089000000013</v>
      </c>
      <c r="AH30">
        <f t="shared" si="7"/>
        <v>0.61273836765827627</v>
      </c>
    </row>
    <row r="31" spans="1:34" ht="15.75" thickBot="1" x14ac:dyDescent="0.3">
      <c r="A31" s="3" t="s">
        <v>0</v>
      </c>
      <c r="B31" s="4">
        <v>0.79</v>
      </c>
      <c r="C31" s="4">
        <v>30.24</v>
      </c>
      <c r="D31" s="4">
        <v>32.299999999999997</v>
      </c>
      <c r="E31" s="4">
        <v>111.65</v>
      </c>
      <c r="F31" s="4">
        <v>13.96</v>
      </c>
      <c r="G31" s="4">
        <v>3.26</v>
      </c>
      <c r="H31" s="4" t="s">
        <v>1</v>
      </c>
      <c r="J31" s="4">
        <v>0.79</v>
      </c>
      <c r="K31" s="4">
        <v>30.24</v>
      </c>
      <c r="L31" s="5">
        <v>31</v>
      </c>
      <c r="M31" t="b">
        <f t="shared" si="0"/>
        <v>1</v>
      </c>
      <c r="O31" s="4">
        <v>0.93</v>
      </c>
      <c r="P31" s="4">
        <v>-16.52</v>
      </c>
      <c r="R31">
        <v>-3.7629999999999999</v>
      </c>
      <c r="S31">
        <v>-25.041</v>
      </c>
      <c r="U31" s="4">
        <v>0.89</v>
      </c>
      <c r="V31">
        <f t="shared" si="1"/>
        <v>0.56099999999999994</v>
      </c>
      <c r="W31">
        <f t="shared" si="2"/>
        <v>0.32900000000000007</v>
      </c>
      <c r="X31">
        <f t="shared" si="3"/>
        <v>0.10824100000000005</v>
      </c>
      <c r="Y31">
        <f t="shared" si="4"/>
        <v>0.36966292134831469</v>
      </c>
      <c r="AD31" s="4">
        <v>-15.79</v>
      </c>
      <c r="AE31">
        <v>-22.433</v>
      </c>
      <c r="AF31">
        <f t="shared" si="5"/>
        <v>6.6430000000000007</v>
      </c>
      <c r="AG31">
        <f t="shared" si="6"/>
        <v>44.129449000000008</v>
      </c>
      <c r="AH31">
        <f t="shared" si="7"/>
        <v>0.42070930968967707</v>
      </c>
    </row>
    <row r="32" spans="1:34" ht="15.75" thickBot="1" x14ac:dyDescent="0.3">
      <c r="A32" s="3" t="s">
        <v>0</v>
      </c>
      <c r="B32" s="4">
        <v>0.63</v>
      </c>
      <c r="C32" s="4">
        <v>30</v>
      </c>
      <c r="D32" s="4">
        <v>27.81</v>
      </c>
      <c r="E32" s="4">
        <v>121.16</v>
      </c>
      <c r="F32" s="4">
        <v>13.31</v>
      </c>
      <c r="G32" s="4">
        <v>1.78</v>
      </c>
      <c r="H32" s="4" t="s">
        <v>1</v>
      </c>
      <c r="J32" s="4">
        <v>0.63</v>
      </c>
      <c r="K32" s="4">
        <v>30</v>
      </c>
      <c r="L32" s="5">
        <v>32</v>
      </c>
      <c r="M32" t="b">
        <f t="shared" si="0"/>
        <v>0</v>
      </c>
      <c r="O32" s="4">
        <v>1.02</v>
      </c>
      <c r="P32" s="4">
        <v>-10.61</v>
      </c>
      <c r="R32">
        <v>-4.8949999999999996</v>
      </c>
      <c r="S32">
        <v>-20.405999999999999</v>
      </c>
      <c r="U32" s="4">
        <v>1.7</v>
      </c>
      <c r="V32">
        <f t="shared" si="1"/>
        <v>1.2370000000000001</v>
      </c>
      <c r="W32">
        <f t="shared" si="2"/>
        <v>0.46299999999999986</v>
      </c>
      <c r="X32">
        <f t="shared" si="3"/>
        <v>0.21436899999999987</v>
      </c>
      <c r="Y32">
        <f t="shared" si="4"/>
        <v>0.27235294117647052</v>
      </c>
      <c r="AD32" s="4">
        <v>-16.52</v>
      </c>
      <c r="AE32">
        <v>-25.041</v>
      </c>
      <c r="AF32">
        <f t="shared" si="5"/>
        <v>8.5210000000000008</v>
      </c>
      <c r="AG32">
        <f t="shared" si="6"/>
        <v>72.607441000000009</v>
      </c>
      <c r="AH32">
        <f t="shared" si="7"/>
        <v>0.51579903147699768</v>
      </c>
    </row>
    <row r="33" spans="1:34" ht="15.75" thickBot="1" x14ac:dyDescent="0.3">
      <c r="A33" s="3" t="s">
        <v>0</v>
      </c>
      <c r="B33" s="4">
        <v>0.82</v>
      </c>
      <c r="C33" s="4">
        <v>29.77</v>
      </c>
      <c r="D33" s="4">
        <v>29.88</v>
      </c>
      <c r="E33" s="4">
        <v>116.44</v>
      </c>
      <c r="F33" s="4">
        <v>13.96</v>
      </c>
      <c r="G33" s="4">
        <v>3.33</v>
      </c>
      <c r="H33" s="4" t="s">
        <v>1</v>
      </c>
      <c r="J33" s="4">
        <v>0.82</v>
      </c>
      <c r="K33" s="4">
        <v>29.77</v>
      </c>
      <c r="L33" s="5">
        <v>33</v>
      </c>
      <c r="M33" t="b">
        <f t="shared" si="0"/>
        <v>1</v>
      </c>
      <c r="O33" s="4">
        <v>0.68</v>
      </c>
      <c r="P33" s="4">
        <v>-2.9</v>
      </c>
      <c r="R33">
        <v>-4.8259999999999996</v>
      </c>
      <c r="S33">
        <v>-12.054</v>
      </c>
      <c r="U33" s="4">
        <v>0.93</v>
      </c>
      <c r="V33">
        <f t="shared" si="1"/>
        <v>0.10500000000000043</v>
      </c>
      <c r="W33">
        <f t="shared" si="2"/>
        <v>0.82499999999999962</v>
      </c>
      <c r="X33">
        <f t="shared" si="3"/>
        <v>0.68062499999999937</v>
      </c>
      <c r="Y33">
        <f t="shared" si="4"/>
        <v>0.88709677419354793</v>
      </c>
      <c r="AD33" s="4">
        <v>-10.61</v>
      </c>
      <c r="AE33">
        <v>-20.405999999999999</v>
      </c>
      <c r="AF33">
        <f t="shared" si="5"/>
        <v>9.7959999999999994</v>
      </c>
      <c r="AG33">
        <f t="shared" si="6"/>
        <v>95.961615999999992</v>
      </c>
      <c r="AH33">
        <f t="shared" si="7"/>
        <v>0.92327992459943453</v>
      </c>
    </row>
    <row r="34" spans="1:34" ht="15.75" thickBot="1" x14ac:dyDescent="0.3">
      <c r="A34" s="3" t="s">
        <v>0</v>
      </c>
      <c r="B34" s="4">
        <v>0.18</v>
      </c>
      <c r="C34" s="4">
        <v>29.99</v>
      </c>
      <c r="D34" s="4">
        <v>30.27</v>
      </c>
      <c r="E34" s="4">
        <v>115.68</v>
      </c>
      <c r="F34" s="4">
        <v>13.28</v>
      </c>
      <c r="G34" s="4">
        <v>1.55</v>
      </c>
      <c r="H34" s="4" t="s">
        <v>1</v>
      </c>
      <c r="J34" s="4">
        <v>0.18</v>
      </c>
      <c r="K34" s="4">
        <v>29.99</v>
      </c>
      <c r="L34" s="5">
        <v>34</v>
      </c>
      <c r="M34" t="b">
        <f t="shared" si="0"/>
        <v>0</v>
      </c>
      <c r="O34" s="4">
        <v>0.27</v>
      </c>
      <c r="P34" s="4">
        <v>1.9</v>
      </c>
      <c r="R34">
        <v>-4.048</v>
      </c>
      <c r="S34">
        <v>-3.9319999999999999</v>
      </c>
      <c r="U34" s="4">
        <v>1.02</v>
      </c>
      <c r="V34">
        <f t="shared" si="1"/>
        <v>0.17400000000000038</v>
      </c>
      <c r="W34">
        <f t="shared" si="2"/>
        <v>0.84599999999999964</v>
      </c>
      <c r="X34">
        <f t="shared" si="3"/>
        <v>0.71571599999999935</v>
      </c>
      <c r="Y34">
        <f t="shared" si="4"/>
        <v>0.82941176470588196</v>
      </c>
      <c r="AD34" s="4">
        <v>-2.9</v>
      </c>
      <c r="AE34">
        <v>-12.054</v>
      </c>
      <c r="AF34">
        <f t="shared" si="5"/>
        <v>9.1539999999999999</v>
      </c>
      <c r="AG34">
        <f t="shared" si="6"/>
        <v>83.795715999999999</v>
      </c>
      <c r="AH34">
        <f t="shared" si="7"/>
        <v>3.1565517241379313</v>
      </c>
    </row>
    <row r="35" spans="1:34" ht="15.75" thickBot="1" x14ac:dyDescent="0.3">
      <c r="A35" s="3" t="s">
        <v>0</v>
      </c>
      <c r="B35" s="4">
        <v>0.72</v>
      </c>
      <c r="C35" s="4">
        <v>30.69</v>
      </c>
      <c r="D35" s="4">
        <v>30.65</v>
      </c>
      <c r="E35" s="4">
        <v>113.66</v>
      </c>
      <c r="F35" s="4">
        <v>13.87</v>
      </c>
      <c r="G35" s="4">
        <v>2.96</v>
      </c>
      <c r="H35" s="4" t="s">
        <v>1</v>
      </c>
      <c r="J35" s="4">
        <v>0.72</v>
      </c>
      <c r="K35" s="4">
        <v>30.69</v>
      </c>
      <c r="L35" s="5">
        <v>35</v>
      </c>
      <c r="M35" t="b">
        <f t="shared" si="0"/>
        <v>1</v>
      </c>
      <c r="O35" s="4">
        <v>4.88</v>
      </c>
      <c r="P35" s="4">
        <v>3.27</v>
      </c>
      <c r="R35">
        <v>-2.593</v>
      </c>
      <c r="S35">
        <v>-2.0089999999999999</v>
      </c>
      <c r="U35" s="4">
        <v>0.68</v>
      </c>
      <c r="V35">
        <f t="shared" si="1"/>
        <v>0.95199999999999996</v>
      </c>
      <c r="W35">
        <f t="shared" si="2"/>
        <v>0.27199999999999991</v>
      </c>
      <c r="X35">
        <f t="shared" si="3"/>
        <v>7.3983999999999953E-2</v>
      </c>
      <c r="Y35">
        <f t="shared" si="4"/>
        <v>0.39999999999999986</v>
      </c>
      <c r="AD35" s="4">
        <v>1.9</v>
      </c>
      <c r="AE35">
        <v>-3.9319999999999999</v>
      </c>
      <c r="AF35">
        <f t="shared" si="5"/>
        <v>5.8319999999999999</v>
      </c>
      <c r="AG35">
        <f t="shared" si="6"/>
        <v>34.012223999999996</v>
      </c>
      <c r="AH35">
        <f t="shared" si="7"/>
        <v>3.0694736842105264</v>
      </c>
    </row>
    <row r="36" spans="1:34" ht="15.75" thickBot="1" x14ac:dyDescent="0.3">
      <c r="A36" s="3" t="s">
        <v>0</v>
      </c>
      <c r="B36" s="4">
        <v>0.85</v>
      </c>
      <c r="C36" s="4">
        <v>30.65</v>
      </c>
      <c r="D36" s="4">
        <v>30.23</v>
      </c>
      <c r="E36" s="4">
        <v>114.3</v>
      </c>
      <c r="F36" s="4">
        <v>13.21</v>
      </c>
      <c r="G36" s="4">
        <v>1.78</v>
      </c>
      <c r="H36" s="4" t="s">
        <v>1</v>
      </c>
      <c r="J36" s="4">
        <v>0.85</v>
      </c>
      <c r="K36" s="4">
        <v>30.65</v>
      </c>
      <c r="L36" s="5">
        <v>36</v>
      </c>
      <c r="M36" t="b">
        <f t="shared" si="0"/>
        <v>0</v>
      </c>
      <c r="O36" s="4">
        <v>13.86</v>
      </c>
      <c r="P36" s="4">
        <v>2.2599999999999998</v>
      </c>
      <c r="R36">
        <v>8.8119999999999994</v>
      </c>
      <c r="S36">
        <v>-2.1960000000000002</v>
      </c>
      <c r="U36" s="4">
        <v>0.27</v>
      </c>
      <c r="V36">
        <f t="shared" si="1"/>
        <v>2.407</v>
      </c>
      <c r="W36">
        <f t="shared" si="2"/>
        <v>2.137</v>
      </c>
      <c r="X36">
        <f t="shared" si="3"/>
        <v>4.5667689999999999</v>
      </c>
      <c r="Y36">
        <f t="shared" si="4"/>
        <v>7.9148148148148145</v>
      </c>
      <c r="AD36" s="4">
        <v>3.27</v>
      </c>
      <c r="AE36">
        <v>-2.0089999999999999</v>
      </c>
      <c r="AF36">
        <f t="shared" si="5"/>
        <v>5.2789999999999999</v>
      </c>
      <c r="AG36">
        <f t="shared" si="6"/>
        <v>27.867840999999999</v>
      </c>
      <c r="AH36">
        <f t="shared" si="7"/>
        <v>1.6143730886850152</v>
      </c>
    </row>
    <row r="37" spans="1:34" ht="15.75" thickBot="1" x14ac:dyDescent="0.3">
      <c r="A37" s="3" t="s">
        <v>0</v>
      </c>
      <c r="B37" s="4">
        <v>0.68</v>
      </c>
      <c r="C37" s="4">
        <v>28.01</v>
      </c>
      <c r="D37" s="4">
        <v>30.15</v>
      </c>
      <c r="E37" s="4">
        <v>115.99</v>
      </c>
      <c r="F37" s="4">
        <v>13.82</v>
      </c>
      <c r="G37" s="4">
        <v>2.89</v>
      </c>
      <c r="H37" s="4" t="s">
        <v>1</v>
      </c>
      <c r="J37" s="4">
        <v>0.68</v>
      </c>
      <c r="K37" s="4">
        <v>28.01</v>
      </c>
      <c r="L37" s="5">
        <v>37</v>
      </c>
      <c r="M37" t="b">
        <f t="shared" si="0"/>
        <v>1</v>
      </c>
      <c r="O37" s="4">
        <v>22.3</v>
      </c>
      <c r="P37" s="4">
        <v>2.54</v>
      </c>
      <c r="R37">
        <v>18.809000000000001</v>
      </c>
      <c r="S37">
        <v>-1.8240000000000001</v>
      </c>
      <c r="U37" s="4">
        <v>4.88</v>
      </c>
      <c r="V37">
        <f t="shared" si="1"/>
        <v>13.811999999999999</v>
      </c>
      <c r="W37">
        <f t="shared" si="2"/>
        <v>8.9319999999999986</v>
      </c>
      <c r="X37">
        <f t="shared" si="3"/>
        <v>79.780623999999975</v>
      </c>
      <c r="Y37">
        <f t="shared" si="4"/>
        <v>1.8303278688524587</v>
      </c>
      <c r="AD37" s="4">
        <v>2.2599999999999998</v>
      </c>
      <c r="AE37">
        <v>-2.1960000000000002</v>
      </c>
      <c r="AF37">
        <f t="shared" si="5"/>
        <v>4.4559999999999995</v>
      </c>
      <c r="AG37">
        <f t="shared" si="6"/>
        <v>19.855935999999996</v>
      </c>
      <c r="AH37">
        <f t="shared" si="7"/>
        <v>1.9716814159292035</v>
      </c>
    </row>
    <row r="38" spans="1:34" ht="15.75" thickBot="1" x14ac:dyDescent="0.3">
      <c r="A38" s="3" t="s">
        <v>0</v>
      </c>
      <c r="B38" s="4">
        <v>1.84</v>
      </c>
      <c r="C38" s="4">
        <v>27.99</v>
      </c>
      <c r="D38" s="4">
        <v>31.75</v>
      </c>
      <c r="E38" s="4">
        <v>111.82</v>
      </c>
      <c r="F38" s="4">
        <v>13.48</v>
      </c>
      <c r="G38" s="4">
        <v>1.92</v>
      </c>
      <c r="H38" s="4" t="s">
        <v>1</v>
      </c>
      <c r="J38" s="4">
        <v>1.84</v>
      </c>
      <c r="K38" s="4">
        <v>27.99</v>
      </c>
      <c r="L38" s="5">
        <v>38</v>
      </c>
      <c r="M38" t="b">
        <f t="shared" si="0"/>
        <v>0</v>
      </c>
      <c r="O38" s="4">
        <v>27.55</v>
      </c>
      <c r="P38" s="4">
        <v>3.57</v>
      </c>
      <c r="R38">
        <v>24.41</v>
      </c>
      <c r="S38">
        <v>0.436</v>
      </c>
      <c r="U38" s="4">
        <v>13.86</v>
      </c>
      <c r="V38">
        <f t="shared" si="1"/>
        <v>23.809000000000001</v>
      </c>
      <c r="W38">
        <f t="shared" si="2"/>
        <v>9.9490000000000016</v>
      </c>
      <c r="X38">
        <f t="shared" si="3"/>
        <v>98.982601000000031</v>
      </c>
      <c r="Y38">
        <f t="shared" si="4"/>
        <v>0.71782106782106792</v>
      </c>
      <c r="AD38" s="4">
        <v>2.54</v>
      </c>
      <c r="AE38">
        <v>-1.8240000000000001</v>
      </c>
      <c r="AF38">
        <f t="shared" si="5"/>
        <v>4.3639999999999999</v>
      </c>
      <c r="AG38">
        <f t="shared" si="6"/>
        <v>19.044495999999999</v>
      </c>
      <c r="AH38">
        <f t="shared" si="7"/>
        <v>1.7181102362204723</v>
      </c>
    </row>
    <row r="39" spans="1:34" ht="15.75" thickBot="1" x14ac:dyDescent="0.3">
      <c r="A39" s="3" t="s">
        <v>0</v>
      </c>
      <c r="B39" s="4">
        <v>1.93</v>
      </c>
      <c r="C39" s="4">
        <v>24.94</v>
      </c>
      <c r="D39" s="4">
        <v>29.77</v>
      </c>
      <c r="E39" s="4">
        <v>121.05</v>
      </c>
      <c r="F39" s="4">
        <v>13.87</v>
      </c>
      <c r="G39" s="4">
        <v>3.03</v>
      </c>
      <c r="H39" s="4" t="s">
        <v>1</v>
      </c>
      <c r="J39" s="4">
        <v>1.93</v>
      </c>
      <c r="K39" s="4">
        <v>24.94</v>
      </c>
      <c r="L39" s="5">
        <v>39</v>
      </c>
      <c r="M39" t="b">
        <f t="shared" si="0"/>
        <v>1</v>
      </c>
      <c r="O39" s="4">
        <v>30.63</v>
      </c>
      <c r="P39" s="4">
        <v>4.7300000000000004</v>
      </c>
      <c r="R39">
        <v>28.731000000000002</v>
      </c>
      <c r="S39">
        <v>9.1999999999999998E-2</v>
      </c>
      <c r="U39" s="4">
        <v>22.3</v>
      </c>
      <c r="V39">
        <f t="shared" si="1"/>
        <v>29.41</v>
      </c>
      <c r="W39">
        <f t="shared" si="2"/>
        <v>7.1099999999999994</v>
      </c>
      <c r="X39">
        <f t="shared" si="3"/>
        <v>50.552099999999989</v>
      </c>
      <c r="Y39">
        <f t="shared" si="4"/>
        <v>0.31883408071748875</v>
      </c>
      <c r="AD39" s="4">
        <v>3.57</v>
      </c>
      <c r="AE39">
        <v>0.436</v>
      </c>
      <c r="AF39">
        <f t="shared" si="5"/>
        <v>3.1339999999999999</v>
      </c>
      <c r="AG39">
        <f t="shared" si="6"/>
        <v>9.8219560000000001</v>
      </c>
      <c r="AH39">
        <f t="shared" si="7"/>
        <v>0.87787114845938374</v>
      </c>
    </row>
    <row r="40" spans="1:34" ht="15.75" thickBot="1" x14ac:dyDescent="0.3">
      <c r="A40" s="3" t="s">
        <v>0</v>
      </c>
      <c r="B40" s="4">
        <v>1.98</v>
      </c>
      <c r="C40" s="4">
        <v>23.93</v>
      </c>
      <c r="D40" s="4">
        <v>28.99</v>
      </c>
      <c r="E40" s="4">
        <v>120.69</v>
      </c>
      <c r="F40" s="4">
        <v>13.45</v>
      </c>
      <c r="G40" s="4">
        <v>2.81</v>
      </c>
      <c r="H40" s="4" t="s">
        <v>1</v>
      </c>
      <c r="J40" s="4">
        <v>1.98</v>
      </c>
      <c r="K40" s="4">
        <v>23.93</v>
      </c>
      <c r="L40" s="5">
        <v>40</v>
      </c>
      <c r="M40" t="b">
        <f t="shared" si="0"/>
        <v>0</v>
      </c>
      <c r="O40" s="4">
        <v>31.69</v>
      </c>
      <c r="P40" s="4">
        <v>3.35</v>
      </c>
      <c r="R40">
        <v>30.943000000000001</v>
      </c>
      <c r="S40">
        <v>0.39200000000000002</v>
      </c>
      <c r="U40" s="4">
        <v>27.55</v>
      </c>
      <c r="V40">
        <f t="shared" si="1"/>
        <v>33.731000000000002</v>
      </c>
      <c r="W40">
        <f t="shared" si="2"/>
        <v>6.1810000000000009</v>
      </c>
      <c r="X40">
        <f t="shared" si="3"/>
        <v>38.204761000000012</v>
      </c>
      <c r="Y40">
        <f t="shared" si="4"/>
        <v>0.22435571687840294</v>
      </c>
      <c r="AD40" s="4">
        <v>4.7300000000000004</v>
      </c>
      <c r="AE40">
        <v>9.1999999999999998E-2</v>
      </c>
      <c r="AF40">
        <f t="shared" si="5"/>
        <v>4.6380000000000008</v>
      </c>
      <c r="AG40">
        <f t="shared" si="6"/>
        <v>21.511044000000009</v>
      </c>
      <c r="AH40">
        <f t="shared" si="7"/>
        <v>0.98054968287526434</v>
      </c>
    </row>
    <row r="41" spans="1:34" ht="15.75" thickBot="1" x14ac:dyDescent="0.3">
      <c r="A41" s="3" t="s">
        <v>0</v>
      </c>
      <c r="B41" s="4">
        <v>2.41</v>
      </c>
      <c r="C41" s="4">
        <v>21.13</v>
      </c>
      <c r="D41" s="4">
        <v>28.88</v>
      </c>
      <c r="E41" s="4">
        <v>123.74</v>
      </c>
      <c r="F41" s="4">
        <v>13.94</v>
      </c>
      <c r="G41" s="4">
        <v>3.48</v>
      </c>
      <c r="H41" s="4" t="s">
        <v>1</v>
      </c>
      <c r="J41" s="4">
        <v>2.41</v>
      </c>
      <c r="K41" s="4">
        <v>21.13</v>
      </c>
      <c r="L41" s="5">
        <v>41</v>
      </c>
      <c r="M41" t="b">
        <f t="shared" si="0"/>
        <v>1</v>
      </c>
      <c r="O41" s="4">
        <v>31.56</v>
      </c>
      <c r="P41" s="4">
        <v>3.47</v>
      </c>
      <c r="R41">
        <v>31.202000000000002</v>
      </c>
      <c r="S41">
        <v>8.4000000000000005E-2</v>
      </c>
      <c r="U41" s="4">
        <v>30.63</v>
      </c>
      <c r="V41">
        <f t="shared" si="1"/>
        <v>35.942999999999998</v>
      </c>
      <c r="W41">
        <f t="shared" si="2"/>
        <v>5.3129999999999988</v>
      </c>
      <c r="X41">
        <f t="shared" si="3"/>
        <v>28.227968999999987</v>
      </c>
      <c r="Y41">
        <f t="shared" si="4"/>
        <v>0.17345739471106755</v>
      </c>
      <c r="AD41" s="4">
        <v>3.35</v>
      </c>
      <c r="AE41">
        <v>0.39200000000000002</v>
      </c>
      <c r="AF41">
        <f t="shared" si="5"/>
        <v>2.9580000000000002</v>
      </c>
      <c r="AG41">
        <f t="shared" si="6"/>
        <v>8.7497640000000008</v>
      </c>
      <c r="AH41">
        <f t="shared" si="7"/>
        <v>0.88298507462686571</v>
      </c>
    </row>
    <row r="42" spans="1:34" ht="15.75" thickBot="1" x14ac:dyDescent="0.3">
      <c r="A42" s="3" t="s">
        <v>0</v>
      </c>
      <c r="B42" s="4">
        <v>2.93</v>
      </c>
      <c r="C42" s="4">
        <v>17.82</v>
      </c>
      <c r="D42" s="4">
        <v>29.15</v>
      </c>
      <c r="E42" s="4">
        <v>124.6</v>
      </c>
      <c r="F42" s="4">
        <v>13.16</v>
      </c>
      <c r="G42" s="4">
        <v>1.41</v>
      </c>
      <c r="H42" s="4" t="s">
        <v>1</v>
      </c>
      <c r="J42" s="4">
        <v>2.93</v>
      </c>
      <c r="K42" s="4">
        <v>17.82</v>
      </c>
      <c r="L42" s="5">
        <v>42</v>
      </c>
      <c r="M42" t="b">
        <f t="shared" si="0"/>
        <v>0</v>
      </c>
      <c r="O42" s="4">
        <v>31.86</v>
      </c>
      <c r="P42" s="4">
        <v>3.3</v>
      </c>
      <c r="R42">
        <v>31.952000000000002</v>
      </c>
      <c r="S42">
        <v>8.5999999999999993E-2</v>
      </c>
      <c r="U42" s="4">
        <v>31.69</v>
      </c>
      <c r="V42">
        <f t="shared" si="1"/>
        <v>36.201999999999998</v>
      </c>
      <c r="W42">
        <f t="shared" si="2"/>
        <v>4.5119999999999969</v>
      </c>
      <c r="X42">
        <f t="shared" si="3"/>
        <v>20.358143999999971</v>
      </c>
      <c r="Y42">
        <f t="shared" si="4"/>
        <v>0.14237929946355307</v>
      </c>
      <c r="AD42" s="4">
        <v>3.47</v>
      </c>
      <c r="AE42">
        <v>8.4000000000000005E-2</v>
      </c>
      <c r="AF42">
        <f t="shared" si="5"/>
        <v>3.3860000000000001</v>
      </c>
      <c r="AG42">
        <f t="shared" si="6"/>
        <v>11.464996000000001</v>
      </c>
      <c r="AH42">
        <f t="shared" si="7"/>
        <v>0.97579250720461097</v>
      </c>
    </row>
    <row r="43" spans="1:34" ht="15.75" thickBot="1" x14ac:dyDescent="0.3">
      <c r="A43" s="3" t="s">
        <v>0</v>
      </c>
      <c r="B43" s="4">
        <v>3.23</v>
      </c>
      <c r="C43" s="4">
        <v>15.65</v>
      </c>
      <c r="D43" s="4">
        <v>28.31</v>
      </c>
      <c r="E43" s="4">
        <v>127.32</v>
      </c>
      <c r="F43" s="4">
        <v>13.87</v>
      </c>
      <c r="G43" s="4">
        <v>3.03</v>
      </c>
      <c r="H43" s="4" t="s">
        <v>1</v>
      </c>
      <c r="J43" s="4">
        <v>3.23</v>
      </c>
      <c r="K43" s="4">
        <v>15.65</v>
      </c>
      <c r="L43" s="5">
        <v>43</v>
      </c>
      <c r="M43" t="b">
        <f t="shared" si="0"/>
        <v>1</v>
      </c>
      <c r="O43" s="4">
        <v>28.61</v>
      </c>
      <c r="P43" s="4">
        <v>3.7</v>
      </c>
      <c r="R43">
        <v>30.827000000000002</v>
      </c>
      <c r="S43">
        <v>0.129</v>
      </c>
      <c r="U43" s="4">
        <v>31.56</v>
      </c>
      <c r="V43">
        <f t="shared" si="1"/>
        <v>36.951999999999998</v>
      </c>
      <c r="W43">
        <f t="shared" si="2"/>
        <v>5.3919999999999995</v>
      </c>
      <c r="X43">
        <f t="shared" si="3"/>
        <v>29.073663999999994</v>
      </c>
      <c r="Y43">
        <f t="shared" si="4"/>
        <v>0.17084917617237008</v>
      </c>
      <c r="AD43" s="4">
        <v>3.3</v>
      </c>
      <c r="AE43">
        <v>8.5999999999999993E-2</v>
      </c>
      <c r="AF43">
        <f t="shared" si="5"/>
        <v>3.214</v>
      </c>
      <c r="AG43">
        <f t="shared" si="6"/>
        <v>10.329796</v>
      </c>
      <c r="AH43">
        <f t="shared" si="7"/>
        <v>0.97393939393939399</v>
      </c>
    </row>
    <row r="44" spans="1:34" ht="15.75" thickBot="1" x14ac:dyDescent="0.3">
      <c r="A44" s="3" t="s">
        <v>0</v>
      </c>
      <c r="B44" s="4">
        <v>0.57999999999999996</v>
      </c>
      <c r="C44" s="4">
        <v>11.59</v>
      </c>
      <c r="D44" s="4">
        <v>26.79</v>
      </c>
      <c r="E44" s="4">
        <v>130.69999999999999</v>
      </c>
      <c r="F44" s="4">
        <v>13.13</v>
      </c>
      <c r="G44" s="4">
        <v>1.55</v>
      </c>
      <c r="H44" s="4" t="s">
        <v>1</v>
      </c>
      <c r="J44" s="4">
        <v>0.57999999999999996</v>
      </c>
      <c r="K44" s="4">
        <v>11.59</v>
      </c>
      <c r="L44" s="5">
        <v>44</v>
      </c>
      <c r="M44" t="b">
        <f t="shared" si="0"/>
        <v>0</v>
      </c>
      <c r="O44" s="4">
        <v>18.52</v>
      </c>
      <c r="P44" s="4">
        <v>4.5599999999999996</v>
      </c>
      <c r="R44">
        <v>21.92</v>
      </c>
      <c r="S44">
        <v>0.47</v>
      </c>
      <c r="U44" s="4">
        <v>31.86</v>
      </c>
      <c r="V44">
        <f t="shared" si="1"/>
        <v>35.826999999999998</v>
      </c>
      <c r="W44">
        <f t="shared" si="2"/>
        <v>3.9669999999999987</v>
      </c>
      <c r="X44">
        <f t="shared" si="3"/>
        <v>15.73708899999999</v>
      </c>
      <c r="Y44">
        <f t="shared" si="4"/>
        <v>0.12451349654739481</v>
      </c>
      <c r="AD44" s="4">
        <v>3.7</v>
      </c>
      <c r="AE44">
        <v>0.129</v>
      </c>
      <c r="AF44">
        <f t="shared" si="5"/>
        <v>3.5710000000000002</v>
      </c>
      <c r="AG44">
        <f t="shared" si="6"/>
        <v>12.752041000000002</v>
      </c>
      <c r="AH44">
        <f t="shared" si="7"/>
        <v>0.96513513513513516</v>
      </c>
    </row>
    <row r="45" spans="1:34" ht="15.75" thickBot="1" x14ac:dyDescent="0.3">
      <c r="A45" s="3" t="s">
        <v>0</v>
      </c>
      <c r="B45" s="4">
        <v>0.34</v>
      </c>
      <c r="C45" s="4">
        <v>9.64</v>
      </c>
      <c r="D45" s="4">
        <v>23.24</v>
      </c>
      <c r="E45" s="4">
        <v>138.13999999999999</v>
      </c>
      <c r="F45" s="4">
        <v>13.79</v>
      </c>
      <c r="G45" s="4">
        <v>2.81</v>
      </c>
      <c r="H45" s="4" t="s">
        <v>1</v>
      </c>
      <c r="J45" s="4">
        <v>0.34</v>
      </c>
      <c r="K45" s="4">
        <v>9.64</v>
      </c>
      <c r="L45" s="5">
        <v>45</v>
      </c>
      <c r="M45" t="b">
        <f t="shared" si="0"/>
        <v>1</v>
      </c>
      <c r="O45" s="4">
        <v>8.18</v>
      </c>
      <c r="P45" s="4">
        <v>3.62</v>
      </c>
      <c r="R45">
        <v>8.5609999999999999</v>
      </c>
      <c r="S45">
        <v>0.28699999999999998</v>
      </c>
      <c r="U45" s="4">
        <v>28.61</v>
      </c>
      <c r="V45">
        <f t="shared" si="1"/>
        <v>26.92</v>
      </c>
      <c r="W45">
        <f t="shared" si="2"/>
        <v>1.6899999999999977</v>
      </c>
      <c r="X45">
        <f t="shared" si="3"/>
        <v>2.8560999999999925</v>
      </c>
      <c r="Y45">
        <f t="shared" si="4"/>
        <v>5.9070255155539944E-2</v>
      </c>
      <c r="AD45" s="4">
        <v>4.5599999999999996</v>
      </c>
      <c r="AE45">
        <v>0.47</v>
      </c>
      <c r="AF45">
        <f t="shared" si="5"/>
        <v>4.09</v>
      </c>
      <c r="AG45">
        <f t="shared" si="6"/>
        <v>16.728099999999998</v>
      </c>
      <c r="AH45">
        <f t="shared" si="7"/>
        <v>0.89692982456140358</v>
      </c>
    </row>
    <row r="46" spans="1:34" ht="15.75" thickBot="1" x14ac:dyDescent="0.3">
      <c r="A46" s="3" t="s">
        <v>0</v>
      </c>
      <c r="B46" s="4">
        <v>1.6</v>
      </c>
      <c r="C46" s="4">
        <v>9.76</v>
      </c>
      <c r="D46" s="4">
        <v>25.88</v>
      </c>
      <c r="E46" s="4">
        <v>133.66999999999999</v>
      </c>
      <c r="F46" s="4">
        <v>13.28</v>
      </c>
      <c r="G46" s="4">
        <v>1.55</v>
      </c>
      <c r="H46" s="4" t="s">
        <v>1</v>
      </c>
      <c r="J46" s="4">
        <v>1.6</v>
      </c>
      <c r="K46" s="4">
        <v>9.76</v>
      </c>
      <c r="L46" s="5">
        <v>46</v>
      </c>
      <c r="M46" t="b">
        <f t="shared" si="0"/>
        <v>0</v>
      </c>
      <c r="O46" s="4">
        <v>3.92</v>
      </c>
      <c r="P46" s="4">
        <v>5.12</v>
      </c>
      <c r="R46">
        <v>0.58499999999999996</v>
      </c>
      <c r="S46">
        <v>1.4359999999999999</v>
      </c>
      <c r="U46" s="4">
        <v>18.52</v>
      </c>
      <c r="V46">
        <f t="shared" si="1"/>
        <v>13.561</v>
      </c>
      <c r="W46">
        <f t="shared" si="2"/>
        <v>4.9589999999999996</v>
      </c>
      <c r="X46">
        <f t="shared" si="3"/>
        <v>24.591680999999998</v>
      </c>
      <c r="Y46">
        <f t="shared" si="4"/>
        <v>0.26776457883369331</v>
      </c>
      <c r="AD46" s="4">
        <v>3.62</v>
      </c>
      <c r="AE46">
        <v>0.28699999999999998</v>
      </c>
      <c r="AF46">
        <f t="shared" si="5"/>
        <v>3.3330000000000002</v>
      </c>
      <c r="AG46">
        <f t="shared" si="6"/>
        <v>11.108889000000001</v>
      </c>
      <c r="AH46">
        <f t="shared" si="7"/>
        <v>0.92071823204419889</v>
      </c>
    </row>
    <row r="47" spans="1:34" ht="15.75" thickBot="1" x14ac:dyDescent="0.3">
      <c r="A47" s="3" t="s">
        <v>0</v>
      </c>
      <c r="B47" s="4">
        <v>2.0099999999999998</v>
      </c>
      <c r="C47" s="4">
        <v>7.75</v>
      </c>
      <c r="D47" s="4">
        <v>24.62</v>
      </c>
      <c r="E47" s="4">
        <v>135.46</v>
      </c>
      <c r="F47" s="4">
        <v>13.77</v>
      </c>
      <c r="G47" s="4">
        <v>2.74</v>
      </c>
      <c r="H47" s="4" t="s">
        <v>1</v>
      </c>
      <c r="J47" s="4">
        <v>2.0099999999999998</v>
      </c>
      <c r="K47" s="4">
        <v>7.75</v>
      </c>
      <c r="L47" s="5">
        <v>47</v>
      </c>
      <c r="M47" t="b">
        <f t="shared" si="0"/>
        <v>1</v>
      </c>
      <c r="O47" s="4">
        <v>0.34</v>
      </c>
      <c r="P47" s="4">
        <v>6.04</v>
      </c>
      <c r="R47">
        <v>-2.4700000000000002</v>
      </c>
      <c r="S47">
        <v>2.0070000000000001</v>
      </c>
      <c r="U47" s="4">
        <v>8.18</v>
      </c>
      <c r="V47">
        <f t="shared" si="1"/>
        <v>5.585</v>
      </c>
      <c r="W47">
        <f t="shared" si="2"/>
        <v>2.5949999999999998</v>
      </c>
      <c r="X47">
        <f t="shared" si="3"/>
        <v>6.734024999999999</v>
      </c>
      <c r="Y47">
        <f t="shared" si="4"/>
        <v>0.31723716381418093</v>
      </c>
      <c r="AD47" s="4">
        <v>5.12</v>
      </c>
      <c r="AE47">
        <v>1.4359999999999999</v>
      </c>
      <c r="AF47">
        <f t="shared" si="5"/>
        <v>3.6840000000000002</v>
      </c>
      <c r="AG47">
        <f t="shared" si="6"/>
        <v>13.571856</v>
      </c>
      <c r="AH47">
        <f t="shared" si="7"/>
        <v>0.71953125000000007</v>
      </c>
    </row>
    <row r="48" spans="1:34" ht="15.75" thickBot="1" x14ac:dyDescent="0.3">
      <c r="A48" s="3" t="s">
        <v>0</v>
      </c>
      <c r="B48" s="4">
        <v>2.5299999999999998</v>
      </c>
      <c r="C48" s="4">
        <v>7.38</v>
      </c>
      <c r="D48" s="4">
        <v>24.28</v>
      </c>
      <c r="E48" s="4">
        <v>136.19999999999999</v>
      </c>
      <c r="F48" s="4">
        <v>13.4</v>
      </c>
      <c r="G48" s="4">
        <v>2.89</v>
      </c>
      <c r="H48" s="4" t="s">
        <v>1</v>
      </c>
      <c r="J48" s="4">
        <v>2.5299999999999998</v>
      </c>
      <c r="K48" s="4">
        <v>7.38</v>
      </c>
      <c r="L48" s="5">
        <v>48</v>
      </c>
      <c r="M48" t="b">
        <f t="shared" si="0"/>
        <v>0</v>
      </c>
      <c r="O48" s="4">
        <v>-8.23</v>
      </c>
      <c r="P48" s="4">
        <v>6.01</v>
      </c>
      <c r="R48">
        <v>-10.459</v>
      </c>
      <c r="S48">
        <v>1.577</v>
      </c>
      <c r="U48" s="4">
        <v>3.92</v>
      </c>
      <c r="V48">
        <f t="shared" si="1"/>
        <v>2.5299999999999998</v>
      </c>
      <c r="W48">
        <f t="shared" si="2"/>
        <v>1.3900000000000001</v>
      </c>
      <c r="X48">
        <f t="shared" si="3"/>
        <v>1.9321000000000004</v>
      </c>
      <c r="Y48">
        <f t="shared" si="4"/>
        <v>0.35459183673469391</v>
      </c>
      <c r="AD48" s="4">
        <v>6.04</v>
      </c>
      <c r="AE48">
        <v>2.0070000000000001</v>
      </c>
      <c r="AF48">
        <f t="shared" si="5"/>
        <v>4.0329999999999995</v>
      </c>
      <c r="AG48">
        <f t="shared" si="6"/>
        <v>16.265088999999996</v>
      </c>
      <c r="AH48">
        <f t="shared" si="7"/>
        <v>0.66771523178807934</v>
      </c>
    </row>
    <row r="49" spans="1:34" ht="15.75" thickBot="1" x14ac:dyDescent="0.3">
      <c r="A49" s="3" t="s">
        <v>0</v>
      </c>
      <c r="B49" s="4">
        <v>2.71</v>
      </c>
      <c r="C49" s="4">
        <v>3.52</v>
      </c>
      <c r="D49" s="4">
        <v>21.31</v>
      </c>
      <c r="E49" s="4">
        <v>140.66</v>
      </c>
      <c r="F49" s="4">
        <v>14.01</v>
      </c>
      <c r="G49" s="4">
        <v>3.55</v>
      </c>
      <c r="H49" s="4" t="s">
        <v>1</v>
      </c>
      <c r="J49" s="4">
        <v>2.71</v>
      </c>
      <c r="K49" s="4">
        <v>3.52</v>
      </c>
      <c r="L49" s="5">
        <v>49</v>
      </c>
      <c r="M49" t="b">
        <f t="shared" si="0"/>
        <v>1</v>
      </c>
      <c r="O49" s="4">
        <v>-18.8</v>
      </c>
      <c r="P49" s="4">
        <v>4.2300000000000004</v>
      </c>
      <c r="R49">
        <v>-21.716999999999999</v>
      </c>
      <c r="S49">
        <v>1.7949999999999999</v>
      </c>
      <c r="U49" s="4">
        <v>0.34</v>
      </c>
      <c r="V49">
        <f t="shared" si="1"/>
        <v>-5.4589999999999996</v>
      </c>
      <c r="W49">
        <f t="shared" si="2"/>
        <v>5.7989999999999995</v>
      </c>
      <c r="X49">
        <f t="shared" si="3"/>
        <v>33.628400999999997</v>
      </c>
      <c r="Y49">
        <f t="shared" si="4"/>
        <v>17.055882352941175</v>
      </c>
      <c r="AD49" s="4">
        <v>6.01</v>
      </c>
      <c r="AE49">
        <v>1.577</v>
      </c>
      <c r="AF49">
        <f t="shared" si="5"/>
        <v>4.4329999999999998</v>
      </c>
      <c r="AG49">
        <f t="shared" si="6"/>
        <v>19.651488999999998</v>
      </c>
      <c r="AH49">
        <f t="shared" si="7"/>
        <v>0.73760399334442595</v>
      </c>
    </row>
    <row r="50" spans="1:34" ht="15.75" thickBot="1" x14ac:dyDescent="0.3">
      <c r="A50" s="3" t="s">
        <v>0</v>
      </c>
      <c r="B50" s="4">
        <v>1.75</v>
      </c>
      <c r="C50" s="4">
        <v>-1.35</v>
      </c>
      <c r="D50" s="4">
        <v>19.86</v>
      </c>
      <c r="E50" s="4">
        <v>139.68</v>
      </c>
      <c r="F50" s="4">
        <v>13.31</v>
      </c>
      <c r="G50" s="4">
        <v>1.63</v>
      </c>
      <c r="H50" s="4" t="s">
        <v>1</v>
      </c>
      <c r="J50" s="4">
        <v>1.75</v>
      </c>
      <c r="K50" s="4">
        <v>-1.35</v>
      </c>
      <c r="L50" s="5">
        <v>50</v>
      </c>
      <c r="M50" t="b">
        <f t="shared" si="0"/>
        <v>0</v>
      </c>
      <c r="O50" s="4">
        <v>-21.92</v>
      </c>
      <c r="P50" s="4">
        <v>4.92</v>
      </c>
      <c r="R50">
        <v>-28.387</v>
      </c>
      <c r="S50">
        <v>1.71</v>
      </c>
      <c r="U50" s="4">
        <v>-8.23</v>
      </c>
      <c r="V50">
        <f t="shared" si="1"/>
        <v>-16.716999999999999</v>
      </c>
      <c r="W50">
        <f t="shared" si="2"/>
        <v>8.4869999999999983</v>
      </c>
      <c r="X50">
        <f t="shared" si="3"/>
        <v>72.029168999999968</v>
      </c>
      <c r="Y50">
        <f t="shared" si="4"/>
        <v>1.0312272174969621</v>
      </c>
      <c r="AD50" s="4">
        <v>4.2300000000000004</v>
      </c>
      <c r="AE50">
        <v>1.7949999999999999</v>
      </c>
      <c r="AF50">
        <f t="shared" si="5"/>
        <v>2.4350000000000005</v>
      </c>
      <c r="AG50">
        <f t="shared" si="6"/>
        <v>5.9292250000000024</v>
      </c>
      <c r="AH50">
        <f t="shared" si="7"/>
        <v>0.5756501182033098</v>
      </c>
    </row>
    <row r="51" spans="1:34" ht="15.75" thickBot="1" x14ac:dyDescent="0.3">
      <c r="A51" s="3" t="s">
        <v>0</v>
      </c>
      <c r="B51" s="4">
        <v>1.53</v>
      </c>
      <c r="C51" s="4">
        <v>-6.66</v>
      </c>
      <c r="D51" s="4">
        <v>15.2</v>
      </c>
      <c r="E51" s="4">
        <v>143.29</v>
      </c>
      <c r="F51" s="4">
        <v>13.87</v>
      </c>
      <c r="G51" s="4">
        <v>3.03</v>
      </c>
      <c r="H51" s="4" t="s">
        <v>1</v>
      </c>
      <c r="J51" s="4">
        <v>1.53</v>
      </c>
      <c r="K51" s="4">
        <v>-6.66</v>
      </c>
      <c r="L51" s="5">
        <v>51</v>
      </c>
      <c r="M51" t="b">
        <f t="shared" si="0"/>
        <v>1</v>
      </c>
      <c r="O51" s="4">
        <v>-24.91</v>
      </c>
      <c r="P51" s="4">
        <v>5.58</v>
      </c>
      <c r="R51">
        <v>-31.093</v>
      </c>
      <c r="S51">
        <v>3.8159999999999998</v>
      </c>
      <c r="U51" s="4">
        <v>-18.8</v>
      </c>
      <c r="V51">
        <f t="shared" si="1"/>
        <v>-23.387</v>
      </c>
      <c r="W51">
        <f t="shared" si="2"/>
        <v>4.5869999999999997</v>
      </c>
      <c r="X51">
        <f t="shared" si="3"/>
        <v>21.040568999999998</v>
      </c>
      <c r="Y51">
        <f t="shared" si="4"/>
        <v>0.24398936170212765</v>
      </c>
      <c r="AD51" s="4">
        <v>4.92</v>
      </c>
      <c r="AE51">
        <v>1.71</v>
      </c>
      <c r="AF51">
        <f t="shared" si="5"/>
        <v>3.21</v>
      </c>
      <c r="AG51">
        <f t="shared" si="6"/>
        <v>10.3041</v>
      </c>
      <c r="AH51">
        <f t="shared" si="7"/>
        <v>0.65243902439024393</v>
      </c>
    </row>
    <row r="52" spans="1:34" ht="15.75" thickBot="1" x14ac:dyDescent="0.3">
      <c r="A52" s="3" t="s">
        <v>0</v>
      </c>
      <c r="B52" s="4">
        <v>2.1800000000000002</v>
      </c>
      <c r="C52" s="4">
        <v>-9.93</v>
      </c>
      <c r="D52" s="4">
        <v>13.38</v>
      </c>
      <c r="E52" s="4">
        <v>142.80000000000001</v>
      </c>
      <c r="F52" s="4">
        <v>13.18</v>
      </c>
      <c r="G52" s="4">
        <v>1.41</v>
      </c>
      <c r="H52" s="4" t="s">
        <v>1</v>
      </c>
      <c r="J52" s="4">
        <v>2.1800000000000002</v>
      </c>
      <c r="K52" s="4">
        <v>-9.93</v>
      </c>
      <c r="L52" s="5">
        <v>52</v>
      </c>
      <c r="M52" t="b">
        <f t="shared" si="0"/>
        <v>0</v>
      </c>
      <c r="O52" s="4">
        <v>-25.28</v>
      </c>
      <c r="P52" s="4">
        <v>4.97</v>
      </c>
      <c r="R52">
        <v>-33.156999999999996</v>
      </c>
      <c r="S52">
        <v>3.0179999999999998</v>
      </c>
      <c r="U52" s="4">
        <v>-21.92</v>
      </c>
      <c r="V52">
        <f t="shared" si="1"/>
        <v>-26.093</v>
      </c>
      <c r="W52">
        <f t="shared" si="2"/>
        <v>4.1729999999999983</v>
      </c>
      <c r="X52">
        <f t="shared" si="3"/>
        <v>17.413928999999985</v>
      </c>
      <c r="Y52">
        <f t="shared" si="4"/>
        <v>0.19037408759124078</v>
      </c>
      <c r="AD52" s="4">
        <v>5.58</v>
      </c>
      <c r="AE52">
        <v>3.8159999999999998</v>
      </c>
      <c r="AF52">
        <f t="shared" si="5"/>
        <v>1.7640000000000002</v>
      </c>
      <c r="AG52">
        <f t="shared" si="6"/>
        <v>3.1116960000000007</v>
      </c>
      <c r="AH52">
        <f t="shared" si="7"/>
        <v>0.31612903225806455</v>
      </c>
    </row>
    <row r="53" spans="1:34" ht="15.75" thickBot="1" x14ac:dyDescent="0.3">
      <c r="A53" s="3" t="s">
        <v>0</v>
      </c>
      <c r="B53" s="4">
        <v>0.79</v>
      </c>
      <c r="C53" s="4">
        <v>-11.81</v>
      </c>
      <c r="D53" s="4">
        <v>14.31</v>
      </c>
      <c r="E53" s="4">
        <v>138.47</v>
      </c>
      <c r="F53" s="4">
        <v>13.84</v>
      </c>
      <c r="G53" s="4">
        <v>2.96</v>
      </c>
      <c r="H53" s="4" t="s">
        <v>1</v>
      </c>
      <c r="J53" s="4">
        <v>0.79</v>
      </c>
      <c r="K53" s="4">
        <v>-11.81</v>
      </c>
      <c r="L53" s="5">
        <v>53</v>
      </c>
      <c r="M53" t="b">
        <f t="shared" si="0"/>
        <v>1</v>
      </c>
      <c r="O53" s="4">
        <v>-24.87</v>
      </c>
      <c r="P53" s="4">
        <v>5.75</v>
      </c>
      <c r="R53">
        <v>-33.756999999999998</v>
      </c>
      <c r="S53">
        <v>2.2429999999999999</v>
      </c>
      <c r="U53" s="4">
        <v>-24.91</v>
      </c>
      <c r="V53">
        <f t="shared" si="1"/>
        <v>-28.156999999999996</v>
      </c>
      <c r="W53">
        <f t="shared" si="2"/>
        <v>3.2469999999999963</v>
      </c>
      <c r="X53">
        <f t="shared" si="3"/>
        <v>10.543008999999977</v>
      </c>
      <c r="Y53">
        <f t="shared" si="4"/>
        <v>0.13034925732637481</v>
      </c>
      <c r="AD53" s="4">
        <v>4.97</v>
      </c>
      <c r="AE53">
        <v>3.0179999999999998</v>
      </c>
      <c r="AF53">
        <f t="shared" si="5"/>
        <v>1.952</v>
      </c>
      <c r="AG53">
        <f t="shared" si="6"/>
        <v>3.8103039999999999</v>
      </c>
      <c r="AH53">
        <f t="shared" si="7"/>
        <v>0.39275653923541248</v>
      </c>
    </row>
    <row r="54" spans="1:34" ht="15.75" thickBot="1" x14ac:dyDescent="0.3">
      <c r="A54" s="3" t="s">
        <v>0</v>
      </c>
      <c r="B54" s="4">
        <v>0.91</v>
      </c>
      <c r="C54" s="4">
        <v>-13.46</v>
      </c>
      <c r="D54" s="4">
        <v>13.83</v>
      </c>
      <c r="E54" s="4">
        <v>136.88</v>
      </c>
      <c r="F54" s="4">
        <v>13.21</v>
      </c>
      <c r="G54" s="4">
        <v>1.92</v>
      </c>
      <c r="H54" s="4" t="s">
        <v>1</v>
      </c>
      <c r="J54" s="4">
        <v>0.91</v>
      </c>
      <c r="K54" s="4">
        <v>-13.46</v>
      </c>
      <c r="L54" s="5">
        <v>54</v>
      </c>
      <c r="M54" t="b">
        <f t="shared" si="0"/>
        <v>0</v>
      </c>
      <c r="O54" s="4">
        <v>-29.14</v>
      </c>
      <c r="P54" s="4">
        <v>3.96</v>
      </c>
      <c r="R54">
        <v>-35.189</v>
      </c>
      <c r="S54">
        <v>3.2679999999999998</v>
      </c>
      <c r="U54" s="4">
        <v>-25.28</v>
      </c>
      <c r="V54">
        <f t="shared" si="1"/>
        <v>-28.756999999999998</v>
      </c>
      <c r="W54">
        <f t="shared" si="2"/>
        <v>3.4769999999999968</v>
      </c>
      <c r="X54">
        <f t="shared" si="3"/>
        <v>12.089528999999978</v>
      </c>
      <c r="Y54">
        <f t="shared" si="4"/>
        <v>0.13753955696202519</v>
      </c>
      <c r="AD54" s="4">
        <v>5.75</v>
      </c>
      <c r="AE54">
        <v>2.2429999999999999</v>
      </c>
      <c r="AF54">
        <f t="shared" si="5"/>
        <v>3.5070000000000001</v>
      </c>
      <c r="AG54">
        <f t="shared" si="6"/>
        <v>12.299049</v>
      </c>
      <c r="AH54">
        <f t="shared" si="7"/>
        <v>0.60991304347826092</v>
      </c>
    </row>
    <row r="55" spans="1:34" ht="15.75" thickBot="1" x14ac:dyDescent="0.3">
      <c r="A55" s="3" t="s">
        <v>0</v>
      </c>
      <c r="B55" s="4">
        <v>1.03</v>
      </c>
      <c r="C55" s="4">
        <v>-13.29</v>
      </c>
      <c r="D55" s="4">
        <v>10.68</v>
      </c>
      <c r="E55" s="4">
        <v>142.13999999999999</v>
      </c>
      <c r="F55" s="4">
        <v>13.82</v>
      </c>
      <c r="G55" s="4">
        <v>2.89</v>
      </c>
      <c r="H55" s="4" t="s">
        <v>1</v>
      </c>
      <c r="J55" s="4">
        <v>1.03</v>
      </c>
      <c r="K55" s="4">
        <v>-13.29</v>
      </c>
      <c r="L55" s="5">
        <v>55</v>
      </c>
      <c r="M55" t="b">
        <f t="shared" si="0"/>
        <v>1</v>
      </c>
      <c r="O55" s="4">
        <v>-31.1</v>
      </c>
      <c r="P55" s="4">
        <v>3.72</v>
      </c>
      <c r="R55">
        <v>-38.045000000000002</v>
      </c>
      <c r="S55">
        <v>2.6379999999999999</v>
      </c>
      <c r="U55" s="4">
        <v>-24.87</v>
      </c>
      <c r="V55">
        <f t="shared" si="1"/>
        <v>-30.189</v>
      </c>
      <c r="W55">
        <f t="shared" si="2"/>
        <v>5.3189999999999991</v>
      </c>
      <c r="X55">
        <f t="shared" si="3"/>
        <v>28.29176099999999</v>
      </c>
      <c r="Y55">
        <f t="shared" si="4"/>
        <v>0.21387213510253314</v>
      </c>
      <c r="AD55" s="4">
        <v>3.96</v>
      </c>
      <c r="AE55">
        <v>3.2679999999999998</v>
      </c>
      <c r="AF55">
        <f t="shared" si="5"/>
        <v>0.69200000000000017</v>
      </c>
      <c r="AG55">
        <f t="shared" si="6"/>
        <v>0.47886400000000023</v>
      </c>
      <c r="AH55">
        <f t="shared" si="7"/>
        <v>0.17474747474747479</v>
      </c>
    </row>
    <row r="56" spans="1:34" ht="15.75" thickBot="1" x14ac:dyDescent="0.3">
      <c r="A56" s="3" t="s">
        <v>0</v>
      </c>
      <c r="B56" s="4">
        <v>1.43</v>
      </c>
      <c r="C56" s="4">
        <v>-14.1</v>
      </c>
      <c r="D56" s="4">
        <v>13</v>
      </c>
      <c r="E56" s="4">
        <v>136.30000000000001</v>
      </c>
      <c r="F56" s="4">
        <v>13.35</v>
      </c>
      <c r="G56" s="4">
        <v>2.74</v>
      </c>
      <c r="H56" s="4" t="s">
        <v>1</v>
      </c>
      <c r="J56" s="4">
        <v>1.43</v>
      </c>
      <c r="K56" s="4">
        <v>-14.1</v>
      </c>
      <c r="L56" s="5">
        <v>56</v>
      </c>
      <c r="M56" t="b">
        <f t="shared" si="0"/>
        <v>0</v>
      </c>
      <c r="O56" s="4">
        <v>-32.14</v>
      </c>
      <c r="P56" s="4">
        <v>3.05</v>
      </c>
      <c r="R56">
        <v>-39.636000000000003</v>
      </c>
      <c r="S56">
        <v>1.587</v>
      </c>
      <c r="U56" s="4">
        <v>-29.14</v>
      </c>
      <c r="V56">
        <f t="shared" si="1"/>
        <v>-33.045000000000002</v>
      </c>
      <c r="W56">
        <f t="shared" si="2"/>
        <v>3.9050000000000011</v>
      </c>
      <c r="X56">
        <f t="shared" si="3"/>
        <v>15.249025000000008</v>
      </c>
      <c r="Y56">
        <f t="shared" si="4"/>
        <v>0.13400823610157861</v>
      </c>
      <c r="AD56" s="4">
        <v>3.72</v>
      </c>
      <c r="AE56">
        <v>2.6379999999999999</v>
      </c>
      <c r="AF56">
        <f t="shared" si="5"/>
        <v>1.0820000000000003</v>
      </c>
      <c r="AG56">
        <f t="shared" si="6"/>
        <v>1.1707240000000005</v>
      </c>
      <c r="AH56">
        <f t="shared" si="7"/>
        <v>0.29086021505376353</v>
      </c>
    </row>
    <row r="57" spans="1:34" ht="15.75" thickBot="1" x14ac:dyDescent="0.3">
      <c r="A57" s="3" t="s">
        <v>0</v>
      </c>
      <c r="B57" s="4">
        <v>0.89</v>
      </c>
      <c r="C57" s="4">
        <v>-13.11</v>
      </c>
      <c r="D57" s="4">
        <v>11.59</v>
      </c>
      <c r="E57" s="4">
        <v>141.52000000000001</v>
      </c>
      <c r="F57" s="4">
        <v>13.82</v>
      </c>
      <c r="G57" s="4">
        <v>2.96</v>
      </c>
      <c r="H57" s="4" t="s">
        <v>1</v>
      </c>
      <c r="J57" s="4">
        <v>0.89</v>
      </c>
      <c r="K57" s="4">
        <v>-13.11</v>
      </c>
      <c r="L57" s="5">
        <v>57</v>
      </c>
      <c r="M57" t="b">
        <f t="shared" si="0"/>
        <v>1</v>
      </c>
      <c r="O57" s="4">
        <v>-28.19</v>
      </c>
      <c r="P57" s="4">
        <v>4.22</v>
      </c>
      <c r="R57">
        <v>-40.729999999999997</v>
      </c>
      <c r="S57">
        <v>1.67</v>
      </c>
      <c r="U57" s="4">
        <v>-31.1</v>
      </c>
      <c r="V57">
        <f t="shared" si="1"/>
        <v>-34.636000000000003</v>
      </c>
      <c r="W57">
        <f t="shared" si="2"/>
        <v>3.5360000000000014</v>
      </c>
      <c r="X57">
        <f t="shared" si="3"/>
        <v>12.50329600000001</v>
      </c>
      <c r="Y57">
        <f t="shared" si="4"/>
        <v>0.11369774919614152</v>
      </c>
      <c r="AD57" s="4">
        <v>3.05</v>
      </c>
      <c r="AE57">
        <v>1.587</v>
      </c>
      <c r="AF57">
        <f t="shared" si="5"/>
        <v>1.4629999999999999</v>
      </c>
      <c r="AG57">
        <f t="shared" si="6"/>
        <v>2.1403689999999997</v>
      </c>
      <c r="AH57">
        <f t="shared" si="7"/>
        <v>0.47967213114754098</v>
      </c>
    </row>
    <row r="58" spans="1:34" ht="15.75" thickBot="1" x14ac:dyDescent="0.3">
      <c r="A58" s="3" t="s">
        <v>0</v>
      </c>
      <c r="B58" s="4">
        <v>1.93</v>
      </c>
      <c r="C58" s="4">
        <v>-14.92</v>
      </c>
      <c r="D58" s="4">
        <v>10.039999999999999</v>
      </c>
      <c r="E58" s="4">
        <v>141.27000000000001</v>
      </c>
      <c r="F58" s="4">
        <v>13.28</v>
      </c>
      <c r="G58" s="4">
        <v>1.55</v>
      </c>
      <c r="H58" s="4" t="s">
        <v>1</v>
      </c>
      <c r="J58" s="4">
        <v>1.93</v>
      </c>
      <c r="K58" s="4">
        <v>-14.92</v>
      </c>
      <c r="L58" s="5">
        <v>58</v>
      </c>
      <c r="M58" t="b">
        <f t="shared" si="0"/>
        <v>0</v>
      </c>
      <c r="O58" s="4">
        <v>-14.58</v>
      </c>
      <c r="P58" s="4">
        <v>3.55</v>
      </c>
      <c r="R58">
        <v>-28.061</v>
      </c>
      <c r="S58">
        <v>1.7150000000000001</v>
      </c>
      <c r="U58" s="4">
        <v>-32.14</v>
      </c>
      <c r="V58">
        <f t="shared" si="1"/>
        <v>-35.729999999999997</v>
      </c>
      <c r="W58">
        <f t="shared" si="2"/>
        <v>3.5899999999999963</v>
      </c>
      <c r="X58">
        <f t="shared" si="3"/>
        <v>12.888099999999973</v>
      </c>
      <c r="Y58">
        <f t="shared" si="4"/>
        <v>0.1116988176726819</v>
      </c>
      <c r="AD58" s="4">
        <v>4.22</v>
      </c>
      <c r="AE58">
        <v>1.67</v>
      </c>
      <c r="AF58">
        <f t="shared" si="5"/>
        <v>2.5499999999999998</v>
      </c>
      <c r="AG58">
        <f t="shared" si="6"/>
        <v>6.5024999999999995</v>
      </c>
      <c r="AH58">
        <f t="shared" si="7"/>
        <v>0.60426540284360186</v>
      </c>
    </row>
    <row r="59" spans="1:34" ht="15.75" thickBot="1" x14ac:dyDescent="0.3">
      <c r="A59" s="3" t="s">
        <v>0</v>
      </c>
      <c r="B59" s="4">
        <v>1.7</v>
      </c>
      <c r="C59" s="4">
        <v>-15.79</v>
      </c>
      <c r="D59" s="4">
        <v>10.56</v>
      </c>
      <c r="E59" s="4">
        <v>138.69999999999999</v>
      </c>
      <c r="F59" s="4">
        <v>13.82</v>
      </c>
      <c r="G59" s="4">
        <v>2.81</v>
      </c>
      <c r="H59" s="4" t="s">
        <v>1</v>
      </c>
      <c r="J59" s="4">
        <v>1.7</v>
      </c>
      <c r="K59" s="4">
        <v>-15.79</v>
      </c>
      <c r="L59" s="5">
        <v>59</v>
      </c>
      <c r="M59" t="b">
        <f t="shared" si="0"/>
        <v>1</v>
      </c>
      <c r="O59" s="4">
        <v>-7.64</v>
      </c>
      <c r="P59" s="4">
        <v>3.77</v>
      </c>
      <c r="R59">
        <v>-15.417999999999999</v>
      </c>
      <c r="S59">
        <v>-0.13700000000000001</v>
      </c>
      <c r="U59" s="4">
        <v>-28.19</v>
      </c>
      <c r="V59">
        <f t="shared" si="1"/>
        <v>-23.061</v>
      </c>
      <c r="W59">
        <f t="shared" si="2"/>
        <v>5.1290000000000013</v>
      </c>
      <c r="X59">
        <f t="shared" si="3"/>
        <v>26.306641000000013</v>
      </c>
      <c r="Y59">
        <f t="shared" si="4"/>
        <v>0.18194395175594186</v>
      </c>
      <c r="AD59" s="4">
        <v>3.55</v>
      </c>
      <c r="AE59">
        <v>1.7150000000000001</v>
      </c>
      <c r="AF59">
        <f t="shared" si="5"/>
        <v>1.8349999999999997</v>
      </c>
      <c r="AG59">
        <f t="shared" si="6"/>
        <v>3.367224999999999</v>
      </c>
      <c r="AH59">
        <f t="shared" si="7"/>
        <v>0.5169014084507042</v>
      </c>
    </row>
    <row r="60" spans="1:34" ht="15.75" thickBot="1" x14ac:dyDescent="0.3">
      <c r="A60" s="3" t="s">
        <v>0</v>
      </c>
      <c r="B60" s="4">
        <v>2.11</v>
      </c>
      <c r="C60" s="4">
        <v>-17.190000000000001</v>
      </c>
      <c r="D60" s="4">
        <v>10.79</v>
      </c>
      <c r="E60" s="4">
        <v>136.19999999999999</v>
      </c>
      <c r="F60" s="4">
        <v>13.26</v>
      </c>
      <c r="G60" s="4">
        <v>1.48</v>
      </c>
      <c r="H60" s="4" t="s">
        <v>1</v>
      </c>
      <c r="J60" s="4">
        <v>2.11</v>
      </c>
      <c r="K60" s="4">
        <v>-17.190000000000001</v>
      </c>
      <c r="L60" s="5">
        <v>60</v>
      </c>
      <c r="M60" t="b">
        <f t="shared" si="0"/>
        <v>0</v>
      </c>
      <c r="O60" s="4">
        <v>-4.2300000000000004</v>
      </c>
      <c r="P60" s="4">
        <v>2.84</v>
      </c>
      <c r="R60">
        <v>-12.782999999999999</v>
      </c>
      <c r="S60">
        <v>-1.143</v>
      </c>
      <c r="U60" s="4">
        <v>-14.58</v>
      </c>
      <c r="V60">
        <f t="shared" si="1"/>
        <v>-10.417999999999999</v>
      </c>
      <c r="W60">
        <f t="shared" si="2"/>
        <v>4.1620000000000008</v>
      </c>
      <c r="X60">
        <f t="shared" si="3"/>
        <v>17.322244000000008</v>
      </c>
      <c r="Y60">
        <f t="shared" si="4"/>
        <v>0.28545953360768184</v>
      </c>
      <c r="AD60" s="4">
        <v>3.77</v>
      </c>
      <c r="AE60">
        <v>-0.13700000000000001</v>
      </c>
      <c r="AF60">
        <f t="shared" si="5"/>
        <v>3.907</v>
      </c>
      <c r="AG60">
        <f t="shared" si="6"/>
        <v>15.264649</v>
      </c>
      <c r="AH60">
        <f t="shared" si="7"/>
        <v>1.0363395225464191</v>
      </c>
    </row>
    <row r="61" spans="1:34" ht="15.75" thickBot="1" x14ac:dyDescent="0.3">
      <c r="A61" s="3" t="s">
        <v>0</v>
      </c>
      <c r="B61" s="4">
        <v>0.93</v>
      </c>
      <c r="C61" s="4">
        <v>-16.52</v>
      </c>
      <c r="D61" s="4">
        <v>14.3</v>
      </c>
      <c r="E61" s="4">
        <v>131.5</v>
      </c>
      <c r="F61" s="4">
        <v>13.82</v>
      </c>
      <c r="G61" s="4">
        <v>2.89</v>
      </c>
      <c r="H61" s="4" t="s">
        <v>1</v>
      </c>
      <c r="J61" s="4">
        <v>0.93</v>
      </c>
      <c r="K61" s="4">
        <v>-16.52</v>
      </c>
      <c r="L61" s="5">
        <v>61</v>
      </c>
      <c r="M61" t="b">
        <f t="shared" si="0"/>
        <v>1</v>
      </c>
      <c r="O61" s="4">
        <v>-3.09</v>
      </c>
      <c r="P61" s="4">
        <v>3.31</v>
      </c>
      <c r="R61">
        <v>-8.8049999999999997</v>
      </c>
      <c r="S61">
        <v>-0.81100000000000005</v>
      </c>
      <c r="U61" s="4">
        <v>-7.64</v>
      </c>
      <c r="V61">
        <f t="shared" si="1"/>
        <v>-7.7829999999999995</v>
      </c>
      <c r="W61">
        <f t="shared" si="2"/>
        <v>0.14299999999999979</v>
      </c>
      <c r="X61">
        <f t="shared" si="3"/>
        <v>2.0448999999999939E-2</v>
      </c>
      <c r="Y61">
        <f t="shared" si="4"/>
        <v>1.8717277486910967E-2</v>
      </c>
      <c r="AD61" s="4">
        <v>2.84</v>
      </c>
      <c r="AE61">
        <v>-1.143</v>
      </c>
      <c r="AF61">
        <f t="shared" si="5"/>
        <v>3.9829999999999997</v>
      </c>
      <c r="AG61">
        <f t="shared" si="6"/>
        <v>15.864288999999998</v>
      </c>
      <c r="AH61">
        <f t="shared" si="7"/>
        <v>1.4024647887323942</v>
      </c>
    </row>
    <row r="62" spans="1:34" ht="15.75" thickBot="1" x14ac:dyDescent="0.3">
      <c r="A62" s="3" t="s">
        <v>0</v>
      </c>
      <c r="B62" s="4">
        <v>1.1599999999999999</v>
      </c>
      <c r="C62" s="4">
        <v>-13.55</v>
      </c>
      <c r="D62" s="4">
        <v>8.8000000000000007</v>
      </c>
      <c r="E62" s="4">
        <v>144.16</v>
      </c>
      <c r="F62" s="4">
        <v>13.28</v>
      </c>
      <c r="G62" s="4">
        <v>1.55</v>
      </c>
      <c r="H62" s="4" t="s">
        <v>1</v>
      </c>
      <c r="J62" s="4">
        <v>1.1599999999999999</v>
      </c>
      <c r="K62" s="4">
        <v>-13.55</v>
      </c>
      <c r="L62" s="5">
        <v>62</v>
      </c>
      <c r="M62" t="b">
        <f t="shared" si="0"/>
        <v>0</v>
      </c>
      <c r="O62" s="4">
        <v>-1.55</v>
      </c>
      <c r="P62" s="4">
        <v>4.07</v>
      </c>
      <c r="R62">
        <v>-7.6459999999999999</v>
      </c>
      <c r="S62">
        <v>-0.34399999999999997</v>
      </c>
      <c r="U62" s="4">
        <v>-4.2300000000000004</v>
      </c>
      <c r="V62">
        <f t="shared" si="1"/>
        <v>-3.8049999999999997</v>
      </c>
      <c r="W62">
        <f t="shared" si="2"/>
        <v>0.42500000000000071</v>
      </c>
      <c r="X62">
        <f t="shared" si="3"/>
        <v>0.18062500000000059</v>
      </c>
      <c r="Y62">
        <f t="shared" si="4"/>
        <v>0.10047281323877084</v>
      </c>
      <c r="AD62" s="4">
        <v>3.31</v>
      </c>
      <c r="AE62">
        <v>-0.81100000000000005</v>
      </c>
      <c r="AF62">
        <f t="shared" si="5"/>
        <v>4.1210000000000004</v>
      </c>
      <c r="AG62">
        <f t="shared" si="6"/>
        <v>16.982641000000005</v>
      </c>
      <c r="AH62">
        <f t="shared" si="7"/>
        <v>1.2450151057401815</v>
      </c>
    </row>
    <row r="63" spans="1:34" ht="15.75" thickBot="1" x14ac:dyDescent="0.3">
      <c r="A63" s="3" t="s">
        <v>0</v>
      </c>
      <c r="B63" s="4">
        <v>1.02</v>
      </c>
      <c r="C63" s="4">
        <v>-10.61</v>
      </c>
      <c r="D63" s="4">
        <v>15.17</v>
      </c>
      <c r="E63" s="4">
        <v>136.4</v>
      </c>
      <c r="F63" s="4">
        <v>13.82</v>
      </c>
      <c r="G63" s="4">
        <v>2.81</v>
      </c>
      <c r="H63" s="4" t="s">
        <v>1</v>
      </c>
      <c r="J63" s="4">
        <v>1.02</v>
      </c>
      <c r="K63" s="4">
        <v>-10.61</v>
      </c>
      <c r="L63" s="5">
        <v>63</v>
      </c>
      <c r="M63" t="b">
        <f t="shared" si="0"/>
        <v>1</v>
      </c>
      <c r="O63" s="4">
        <v>-0.91</v>
      </c>
      <c r="P63" s="4">
        <v>3.57</v>
      </c>
      <c r="R63">
        <v>-7.2590000000000003</v>
      </c>
      <c r="S63">
        <v>-0.68200000000000005</v>
      </c>
      <c r="U63" s="4">
        <v>-3.09</v>
      </c>
      <c r="V63">
        <f t="shared" si="1"/>
        <v>-2.6459999999999999</v>
      </c>
      <c r="W63">
        <f t="shared" si="2"/>
        <v>0.44399999999999995</v>
      </c>
      <c r="X63">
        <f t="shared" si="3"/>
        <v>0.19713599999999995</v>
      </c>
      <c r="Y63">
        <f t="shared" si="4"/>
        <v>0.1436893203883495</v>
      </c>
      <c r="AD63" s="4">
        <v>4.07</v>
      </c>
      <c r="AE63">
        <v>-0.34399999999999997</v>
      </c>
      <c r="AF63">
        <f t="shared" si="5"/>
        <v>4.4140000000000006</v>
      </c>
      <c r="AG63">
        <f t="shared" si="6"/>
        <v>19.483396000000006</v>
      </c>
      <c r="AH63">
        <f t="shared" si="7"/>
        <v>1.0845208845208847</v>
      </c>
    </row>
    <row r="64" spans="1:34" ht="15.75" thickBot="1" x14ac:dyDescent="0.3">
      <c r="A64" s="3" t="s">
        <v>0</v>
      </c>
      <c r="B64" s="4">
        <v>0.48</v>
      </c>
      <c r="C64" s="4">
        <v>-6.18</v>
      </c>
      <c r="D64" s="4">
        <v>17.920000000000002</v>
      </c>
      <c r="E64" s="4">
        <v>137.77000000000001</v>
      </c>
      <c r="F64" s="4">
        <v>13.55</v>
      </c>
      <c r="G64" s="4">
        <v>1.85</v>
      </c>
      <c r="H64" s="4" t="s">
        <v>1</v>
      </c>
      <c r="J64" s="4">
        <v>0.48</v>
      </c>
      <c r="K64" s="4">
        <v>-6.18</v>
      </c>
      <c r="L64" s="5">
        <v>64</v>
      </c>
      <c r="M64" t="b">
        <f t="shared" si="0"/>
        <v>0</v>
      </c>
      <c r="O64" s="4">
        <v>-1.43</v>
      </c>
      <c r="P64" s="4">
        <v>3.77</v>
      </c>
      <c r="R64">
        <v>-6.9009999999999998</v>
      </c>
      <c r="S64">
        <v>-0.69</v>
      </c>
      <c r="U64" s="4">
        <v>-1.55</v>
      </c>
      <c r="V64">
        <f t="shared" si="1"/>
        <v>-2.2590000000000003</v>
      </c>
      <c r="W64">
        <f t="shared" si="2"/>
        <v>0.7090000000000003</v>
      </c>
      <c r="X64">
        <f t="shared" si="3"/>
        <v>0.50268100000000038</v>
      </c>
      <c r="Y64">
        <f t="shared" si="4"/>
        <v>0.45741935483870988</v>
      </c>
      <c r="AD64" s="4">
        <v>3.57</v>
      </c>
      <c r="AE64">
        <v>-0.68200000000000005</v>
      </c>
      <c r="AF64">
        <f t="shared" si="5"/>
        <v>4.2519999999999998</v>
      </c>
      <c r="AG64">
        <f t="shared" si="6"/>
        <v>18.079503999999996</v>
      </c>
      <c r="AH64">
        <f t="shared" si="7"/>
        <v>1.1910364145658263</v>
      </c>
    </row>
    <row r="65" spans="1:34" ht="15.75" thickBot="1" x14ac:dyDescent="0.3">
      <c r="A65" s="3" t="s">
        <v>0</v>
      </c>
      <c r="B65" s="4">
        <v>0.68</v>
      </c>
      <c r="C65" s="4">
        <v>-2.9</v>
      </c>
      <c r="D65" s="4">
        <v>17.07</v>
      </c>
      <c r="E65" s="4">
        <v>143.44999999999999</v>
      </c>
      <c r="F65" s="4">
        <v>13.82</v>
      </c>
      <c r="G65" s="4">
        <v>2.89</v>
      </c>
      <c r="H65" s="4" t="s">
        <v>1</v>
      </c>
      <c r="J65" s="4">
        <v>0.68</v>
      </c>
      <c r="K65" s="4">
        <v>-2.9</v>
      </c>
      <c r="L65" s="5">
        <v>65</v>
      </c>
      <c r="M65" t="b">
        <f t="shared" si="0"/>
        <v>1</v>
      </c>
      <c r="O65" s="4">
        <v>-1.43</v>
      </c>
      <c r="P65" s="4">
        <v>1.6</v>
      </c>
      <c r="R65">
        <v>-6.8</v>
      </c>
      <c r="S65">
        <v>-2.8130000000000002</v>
      </c>
      <c r="U65" s="4">
        <v>-0.91</v>
      </c>
      <c r="V65">
        <f t="shared" si="1"/>
        <v>-1.9009999999999998</v>
      </c>
      <c r="W65">
        <f t="shared" si="2"/>
        <v>0.99099999999999977</v>
      </c>
      <c r="X65">
        <f t="shared" si="3"/>
        <v>0.98208099999999954</v>
      </c>
      <c r="Y65">
        <f t="shared" si="4"/>
        <v>1.0890109890109887</v>
      </c>
      <c r="AD65" s="4">
        <v>3.77</v>
      </c>
      <c r="AE65">
        <v>-0.69</v>
      </c>
      <c r="AF65">
        <f t="shared" si="5"/>
        <v>4.46</v>
      </c>
      <c r="AG65">
        <f t="shared" si="6"/>
        <v>19.8916</v>
      </c>
      <c r="AH65">
        <f t="shared" si="7"/>
        <v>1.1830238726790452</v>
      </c>
    </row>
    <row r="66" spans="1:34" ht="15.75" thickBot="1" x14ac:dyDescent="0.3">
      <c r="A66" s="3" t="s">
        <v>0</v>
      </c>
      <c r="B66" s="4">
        <v>0.63</v>
      </c>
      <c r="C66" s="4">
        <v>0.48</v>
      </c>
      <c r="D66" s="4">
        <v>21.1</v>
      </c>
      <c r="E66" s="4">
        <v>138.38999999999999</v>
      </c>
      <c r="F66" s="4">
        <v>13.35</v>
      </c>
      <c r="G66" s="4">
        <v>2.15</v>
      </c>
      <c r="H66" s="4" t="s">
        <v>1</v>
      </c>
      <c r="J66" s="4">
        <v>0.63</v>
      </c>
      <c r="K66" s="4">
        <v>0.48</v>
      </c>
      <c r="L66" s="5">
        <v>66</v>
      </c>
      <c r="M66" t="b">
        <f t="shared" ref="M66:M129" si="8">ISODD(L66)</f>
        <v>0</v>
      </c>
      <c r="O66" s="4">
        <v>-7.0000000000000007E-2</v>
      </c>
      <c r="P66" s="4">
        <v>1.39</v>
      </c>
      <c r="R66">
        <v>-5.9020000000000001</v>
      </c>
      <c r="S66">
        <v>-2.5329999999999999</v>
      </c>
      <c r="U66" s="4">
        <v>-1.43</v>
      </c>
      <c r="V66">
        <f t="shared" si="1"/>
        <v>-1.7999999999999998</v>
      </c>
      <c r="W66">
        <f t="shared" si="2"/>
        <v>0.36999999999999988</v>
      </c>
      <c r="X66">
        <f t="shared" si="3"/>
        <v>0.13689999999999991</v>
      </c>
      <c r="Y66">
        <f t="shared" si="4"/>
        <v>0.2587412587412587</v>
      </c>
      <c r="AD66" s="4">
        <v>1.6</v>
      </c>
      <c r="AE66">
        <v>-2.8130000000000002</v>
      </c>
      <c r="AF66">
        <f t="shared" si="5"/>
        <v>4.4130000000000003</v>
      </c>
      <c r="AG66">
        <f t="shared" si="6"/>
        <v>19.474569000000002</v>
      </c>
      <c r="AH66">
        <f t="shared" si="7"/>
        <v>2.7581250000000002</v>
      </c>
    </row>
    <row r="67" spans="1:34" ht="15.75" thickBot="1" x14ac:dyDescent="0.3">
      <c r="A67" s="3" t="s">
        <v>0</v>
      </c>
      <c r="B67" s="4">
        <v>0.27</v>
      </c>
      <c r="C67" s="4">
        <v>1.9</v>
      </c>
      <c r="D67" s="4">
        <v>21.24</v>
      </c>
      <c r="E67" s="4">
        <v>139.01</v>
      </c>
      <c r="F67" s="4">
        <v>13.75</v>
      </c>
      <c r="G67" s="4">
        <v>2.66</v>
      </c>
      <c r="H67" s="4" t="s">
        <v>1</v>
      </c>
      <c r="J67" s="4">
        <v>0.27</v>
      </c>
      <c r="K67" s="4">
        <v>1.9</v>
      </c>
      <c r="L67" s="5">
        <v>67</v>
      </c>
      <c r="M67" t="b">
        <f t="shared" si="8"/>
        <v>1</v>
      </c>
      <c r="O67" s="4">
        <v>-0.72</v>
      </c>
      <c r="P67" s="4">
        <v>2.99</v>
      </c>
      <c r="R67">
        <v>-5.2640000000000002</v>
      </c>
      <c r="S67">
        <v>-2.3660000000000001</v>
      </c>
      <c r="U67" s="4">
        <v>-1.43</v>
      </c>
      <c r="V67">
        <f t="shared" si="1"/>
        <v>-0.90200000000000014</v>
      </c>
      <c r="W67">
        <f t="shared" si="2"/>
        <v>0.5279999999999998</v>
      </c>
      <c r="X67">
        <f t="shared" si="3"/>
        <v>0.27878399999999981</v>
      </c>
      <c r="Y67">
        <f t="shared" si="4"/>
        <v>0.36923076923076908</v>
      </c>
      <c r="AD67" s="4">
        <v>1.39</v>
      </c>
      <c r="AE67">
        <v>-2.5329999999999999</v>
      </c>
      <c r="AF67">
        <f t="shared" si="5"/>
        <v>3.923</v>
      </c>
      <c r="AG67">
        <f t="shared" si="6"/>
        <v>15.389929</v>
      </c>
      <c r="AH67">
        <f t="shared" si="7"/>
        <v>2.8223021582733816</v>
      </c>
    </row>
    <row r="68" spans="1:34" ht="15.75" thickBot="1" x14ac:dyDescent="0.3">
      <c r="A68" s="3" t="s">
        <v>0</v>
      </c>
      <c r="B68" s="4">
        <v>1.57</v>
      </c>
      <c r="C68" s="4">
        <v>2.29</v>
      </c>
      <c r="D68" s="4">
        <v>21.75</v>
      </c>
      <c r="E68" s="4">
        <v>138.76</v>
      </c>
      <c r="F68" s="4">
        <v>13.33</v>
      </c>
      <c r="G68" s="4">
        <v>1.7</v>
      </c>
      <c r="H68" s="4" t="s">
        <v>1</v>
      </c>
      <c r="J68" s="4">
        <v>1.57</v>
      </c>
      <c r="K68" s="4">
        <v>2.29</v>
      </c>
      <c r="L68" s="5">
        <v>68</v>
      </c>
      <c r="M68" t="b">
        <f t="shared" si="8"/>
        <v>0</v>
      </c>
      <c r="O68" s="4">
        <v>-7.0000000000000007E-2</v>
      </c>
      <c r="P68" s="4">
        <v>1.98</v>
      </c>
      <c r="R68">
        <v>-5.45</v>
      </c>
      <c r="S68">
        <v>-2.5430000000000001</v>
      </c>
      <c r="U68" s="4">
        <v>-7.0000000000000007E-2</v>
      </c>
      <c r="V68">
        <f t="shared" ref="V68:V121" si="9">R67+5</f>
        <v>-0.26400000000000023</v>
      </c>
      <c r="W68">
        <f t="shared" ref="W68:W121" si="10">ABS(U68-V68)</f>
        <v>0.19400000000000023</v>
      </c>
      <c r="X68">
        <f t="shared" ref="X68:X121" si="11">W68*W68</f>
        <v>3.7636000000000086E-2</v>
      </c>
      <c r="Y68">
        <f t="shared" ref="Y68:Y121" si="12">ABS((U68-V68)/U68)</f>
        <v>2.7714285714285745</v>
      </c>
      <c r="AD68" s="4">
        <v>2.99</v>
      </c>
      <c r="AE68">
        <v>-2.3660000000000001</v>
      </c>
      <c r="AF68">
        <f t="shared" ref="AF68:AF120" si="13">ABS(AD68-AE68)</f>
        <v>5.3559999999999999</v>
      </c>
      <c r="AG68">
        <f t="shared" ref="AG68:AG120" si="14">(AD68-AE68)*(AD68-AE68)</f>
        <v>28.686736</v>
      </c>
      <c r="AH68">
        <f t="shared" ref="AH68:AH120" si="15">ABS((AD68-AE68)/AD68)</f>
        <v>1.7913043478260868</v>
      </c>
    </row>
    <row r="69" spans="1:34" ht="15.75" thickBot="1" x14ac:dyDescent="0.3">
      <c r="A69" s="3" t="s">
        <v>0</v>
      </c>
      <c r="B69" s="4">
        <v>4.88</v>
      </c>
      <c r="C69" s="4">
        <v>3.27</v>
      </c>
      <c r="D69" s="4">
        <v>18.940000000000001</v>
      </c>
      <c r="E69" s="4">
        <v>145.63999999999999</v>
      </c>
      <c r="F69" s="4">
        <v>13.7</v>
      </c>
      <c r="G69" s="4">
        <v>2.52</v>
      </c>
      <c r="H69" s="4" t="s">
        <v>1</v>
      </c>
      <c r="J69" s="4">
        <v>4.88</v>
      </c>
      <c r="K69" s="4">
        <v>3.27</v>
      </c>
      <c r="L69" s="5">
        <v>69</v>
      </c>
      <c r="M69" t="b">
        <f t="shared" si="8"/>
        <v>1</v>
      </c>
      <c r="O69" s="4">
        <v>0.64</v>
      </c>
      <c r="P69" s="4">
        <v>2.0299999999999998</v>
      </c>
      <c r="R69">
        <v>-4.8010000000000002</v>
      </c>
      <c r="S69">
        <v>-2.6779999999999999</v>
      </c>
      <c r="U69" s="4">
        <v>-0.72</v>
      </c>
      <c r="V69">
        <f t="shared" si="9"/>
        <v>-0.45000000000000018</v>
      </c>
      <c r="W69">
        <f t="shared" si="10"/>
        <v>0.2699999999999998</v>
      </c>
      <c r="X69">
        <f t="shared" si="11"/>
        <v>7.2899999999999895E-2</v>
      </c>
      <c r="Y69">
        <f t="shared" si="12"/>
        <v>0.37499999999999972</v>
      </c>
      <c r="AD69" s="4">
        <v>1.98</v>
      </c>
      <c r="AE69">
        <v>-2.5430000000000001</v>
      </c>
      <c r="AF69">
        <f t="shared" si="13"/>
        <v>4.5229999999999997</v>
      </c>
      <c r="AG69">
        <f t="shared" si="14"/>
        <v>20.457528999999997</v>
      </c>
      <c r="AH69">
        <f t="shared" si="15"/>
        <v>2.2843434343434343</v>
      </c>
    </row>
    <row r="70" spans="1:34" ht="15.75" thickBot="1" x14ac:dyDescent="0.3">
      <c r="A70" s="3" t="s">
        <v>0</v>
      </c>
      <c r="B70" s="4">
        <v>12.54</v>
      </c>
      <c r="C70" s="4">
        <v>2.58</v>
      </c>
      <c r="D70" s="4">
        <v>22.77</v>
      </c>
      <c r="E70" s="4">
        <v>139.63</v>
      </c>
      <c r="F70" s="4">
        <v>13.33</v>
      </c>
      <c r="G70" s="4">
        <v>1.48</v>
      </c>
      <c r="H70" s="4" t="s">
        <v>1</v>
      </c>
      <c r="J70" s="4">
        <v>12.54</v>
      </c>
      <c r="K70" s="4">
        <v>2.58</v>
      </c>
      <c r="L70" s="5">
        <v>70</v>
      </c>
      <c r="M70" t="b">
        <f t="shared" si="8"/>
        <v>0</v>
      </c>
      <c r="O70" s="4">
        <v>-0.12</v>
      </c>
      <c r="P70" s="4">
        <v>4.28</v>
      </c>
      <c r="R70">
        <v>-2.895</v>
      </c>
      <c r="S70">
        <v>-1.671</v>
      </c>
      <c r="U70" s="4">
        <v>-7.0000000000000007E-2</v>
      </c>
      <c r="V70">
        <f t="shared" si="9"/>
        <v>0.19899999999999984</v>
      </c>
      <c r="W70">
        <f t="shared" si="10"/>
        <v>0.26899999999999985</v>
      </c>
      <c r="X70">
        <f t="shared" si="11"/>
        <v>7.2360999999999925E-2</v>
      </c>
      <c r="Y70">
        <f t="shared" si="12"/>
        <v>3.8428571428571403</v>
      </c>
      <c r="AD70" s="4">
        <v>2.0299999999999998</v>
      </c>
      <c r="AE70">
        <v>-2.6779999999999999</v>
      </c>
      <c r="AF70">
        <f t="shared" si="13"/>
        <v>4.7080000000000002</v>
      </c>
      <c r="AG70">
        <f t="shared" si="14"/>
        <v>22.165264000000001</v>
      </c>
      <c r="AH70">
        <f t="shared" si="15"/>
        <v>2.3192118226600988</v>
      </c>
    </row>
    <row r="71" spans="1:34" ht="15.75" thickBot="1" x14ac:dyDescent="0.3">
      <c r="A71" s="3" t="s">
        <v>0</v>
      </c>
      <c r="B71" s="4">
        <v>13.86</v>
      </c>
      <c r="C71" s="4">
        <v>2.2599999999999998</v>
      </c>
      <c r="D71" s="4">
        <v>25.87</v>
      </c>
      <c r="E71" s="4">
        <v>133.19</v>
      </c>
      <c r="F71" s="4">
        <v>13.75</v>
      </c>
      <c r="G71" s="4">
        <v>2.66</v>
      </c>
      <c r="H71" s="4" t="s">
        <v>1</v>
      </c>
      <c r="J71" s="4">
        <v>13.86</v>
      </c>
      <c r="K71" s="4">
        <v>2.2599999999999998</v>
      </c>
      <c r="L71" s="5">
        <v>71</v>
      </c>
      <c r="M71" t="b">
        <f t="shared" si="8"/>
        <v>1</v>
      </c>
      <c r="O71" s="4">
        <v>1.66</v>
      </c>
      <c r="P71" s="4">
        <v>4.17</v>
      </c>
      <c r="R71">
        <v>-2.7320000000000002</v>
      </c>
      <c r="S71">
        <v>0.313</v>
      </c>
      <c r="U71" s="4">
        <v>0.64</v>
      </c>
      <c r="V71">
        <f t="shared" si="9"/>
        <v>2.105</v>
      </c>
      <c r="W71">
        <f t="shared" si="10"/>
        <v>1.4649999999999999</v>
      </c>
      <c r="X71">
        <f t="shared" si="11"/>
        <v>2.1462249999999994</v>
      </c>
      <c r="Y71">
        <f t="shared" si="12"/>
        <v>2.2890624999999996</v>
      </c>
      <c r="AD71" s="4">
        <v>4.28</v>
      </c>
      <c r="AE71">
        <v>-1.671</v>
      </c>
      <c r="AF71">
        <f t="shared" si="13"/>
        <v>5.9510000000000005</v>
      </c>
      <c r="AG71">
        <f t="shared" si="14"/>
        <v>35.414401000000005</v>
      </c>
      <c r="AH71">
        <f t="shared" si="15"/>
        <v>1.3904205607476636</v>
      </c>
    </row>
    <row r="72" spans="1:34" ht="15.75" thickBot="1" x14ac:dyDescent="0.3">
      <c r="A72" s="3" t="s">
        <v>0</v>
      </c>
      <c r="B72" s="4">
        <v>19.68</v>
      </c>
      <c r="C72" s="4">
        <v>3.35</v>
      </c>
      <c r="D72" s="4">
        <v>27.34</v>
      </c>
      <c r="E72" s="4">
        <v>132.77000000000001</v>
      </c>
      <c r="F72" s="4">
        <v>13.4</v>
      </c>
      <c r="G72" s="4">
        <v>1.41</v>
      </c>
      <c r="H72" s="4" t="s">
        <v>1</v>
      </c>
      <c r="J72" s="4">
        <v>19.68</v>
      </c>
      <c r="K72" s="4">
        <v>3.35</v>
      </c>
      <c r="L72" s="5">
        <v>72</v>
      </c>
      <c r="M72" t="b">
        <f t="shared" si="8"/>
        <v>0</v>
      </c>
      <c r="O72" s="4">
        <v>2.4300000000000002</v>
      </c>
      <c r="P72" s="4">
        <v>3.76</v>
      </c>
      <c r="R72">
        <v>-2.492</v>
      </c>
      <c r="S72">
        <v>7.9000000000000001E-2</v>
      </c>
      <c r="U72" s="4">
        <v>-0.12</v>
      </c>
      <c r="V72">
        <f t="shared" si="9"/>
        <v>2.2679999999999998</v>
      </c>
      <c r="W72">
        <f t="shared" si="10"/>
        <v>2.3879999999999999</v>
      </c>
      <c r="X72">
        <f t="shared" si="11"/>
        <v>5.7025439999999996</v>
      </c>
      <c r="Y72">
        <f t="shared" si="12"/>
        <v>19.899999999999999</v>
      </c>
      <c r="AD72" s="4">
        <v>4.17</v>
      </c>
      <c r="AE72">
        <v>0.313</v>
      </c>
      <c r="AF72">
        <f t="shared" si="13"/>
        <v>3.8569999999999998</v>
      </c>
      <c r="AG72">
        <f t="shared" si="14"/>
        <v>14.876448999999997</v>
      </c>
      <c r="AH72">
        <f t="shared" si="15"/>
        <v>0.92494004796163065</v>
      </c>
    </row>
    <row r="73" spans="1:34" ht="15.75" thickBot="1" x14ac:dyDescent="0.3">
      <c r="A73" s="3" t="s">
        <v>0</v>
      </c>
      <c r="B73" s="4">
        <v>22.3</v>
      </c>
      <c r="C73" s="4">
        <v>2.54</v>
      </c>
      <c r="D73" s="4">
        <v>26.99</v>
      </c>
      <c r="E73" s="4">
        <v>133.09</v>
      </c>
      <c r="F73" s="4">
        <v>13.77</v>
      </c>
      <c r="G73" s="4">
        <v>2.74</v>
      </c>
      <c r="H73" s="4" t="s">
        <v>1</v>
      </c>
      <c r="J73" s="4">
        <v>22.3</v>
      </c>
      <c r="K73" s="4">
        <v>2.54</v>
      </c>
      <c r="L73" s="5">
        <v>73</v>
      </c>
      <c r="M73" t="b">
        <f t="shared" si="8"/>
        <v>1</v>
      </c>
      <c r="O73" s="4">
        <v>-0.41</v>
      </c>
      <c r="P73" s="4">
        <v>3.08</v>
      </c>
      <c r="R73">
        <v>-2.14</v>
      </c>
      <c r="S73">
        <v>0.251</v>
      </c>
      <c r="U73" s="4">
        <v>1.66</v>
      </c>
      <c r="V73">
        <f t="shared" si="9"/>
        <v>2.508</v>
      </c>
      <c r="W73">
        <f t="shared" si="10"/>
        <v>0.84800000000000009</v>
      </c>
      <c r="X73">
        <f t="shared" si="11"/>
        <v>0.71910400000000019</v>
      </c>
      <c r="Y73">
        <f t="shared" si="12"/>
        <v>0.51084337349397602</v>
      </c>
      <c r="AD73" s="4">
        <v>3.76</v>
      </c>
      <c r="AE73">
        <v>7.9000000000000001E-2</v>
      </c>
      <c r="AF73">
        <f t="shared" si="13"/>
        <v>3.6809999999999996</v>
      </c>
      <c r="AG73">
        <f t="shared" si="14"/>
        <v>13.549760999999997</v>
      </c>
      <c r="AH73">
        <f t="shared" si="15"/>
        <v>0.97898936170212758</v>
      </c>
    </row>
    <row r="74" spans="1:34" ht="15.75" thickBot="1" x14ac:dyDescent="0.3">
      <c r="A74" s="3" t="s">
        <v>0</v>
      </c>
      <c r="B74" s="4">
        <v>25.21</v>
      </c>
      <c r="C74" s="4">
        <v>3.51</v>
      </c>
      <c r="D74" s="4">
        <v>26.13</v>
      </c>
      <c r="E74" s="4">
        <v>134.55000000000001</v>
      </c>
      <c r="F74" s="4">
        <v>13.16</v>
      </c>
      <c r="G74" s="4">
        <v>1.18</v>
      </c>
      <c r="H74" s="4" t="s">
        <v>1</v>
      </c>
      <c r="J74" s="4">
        <v>25.21</v>
      </c>
      <c r="K74" s="4">
        <v>3.51</v>
      </c>
      <c r="L74" s="5">
        <v>74</v>
      </c>
      <c r="M74" t="b">
        <f t="shared" si="8"/>
        <v>0</v>
      </c>
      <c r="O74" s="4">
        <v>1.26</v>
      </c>
      <c r="P74" s="4">
        <v>4.51</v>
      </c>
      <c r="R74">
        <v>-4.3</v>
      </c>
      <c r="S74">
        <v>-0.40300000000000002</v>
      </c>
      <c r="U74" s="4">
        <v>2.4300000000000002</v>
      </c>
      <c r="V74">
        <f t="shared" si="9"/>
        <v>2.86</v>
      </c>
      <c r="W74">
        <f t="shared" si="10"/>
        <v>0.42999999999999972</v>
      </c>
      <c r="X74">
        <f t="shared" si="11"/>
        <v>0.18489999999999976</v>
      </c>
      <c r="Y74">
        <f t="shared" si="12"/>
        <v>0.17695473251028793</v>
      </c>
      <c r="AD74" s="4">
        <v>3.08</v>
      </c>
      <c r="AE74">
        <v>0.251</v>
      </c>
      <c r="AF74">
        <f t="shared" si="13"/>
        <v>2.8290000000000002</v>
      </c>
      <c r="AG74">
        <f t="shared" si="14"/>
        <v>8.0032410000000009</v>
      </c>
      <c r="AH74">
        <f t="shared" si="15"/>
        <v>0.91850649350649349</v>
      </c>
    </row>
    <row r="75" spans="1:34" ht="15.75" thickBot="1" x14ac:dyDescent="0.3">
      <c r="A75" s="3" t="s">
        <v>0</v>
      </c>
      <c r="B75" s="4">
        <v>27.55</v>
      </c>
      <c r="C75" s="4">
        <v>3.57</v>
      </c>
      <c r="D75" s="4">
        <v>29.01</v>
      </c>
      <c r="E75" s="4">
        <v>128.09</v>
      </c>
      <c r="F75" s="4">
        <v>13.75</v>
      </c>
      <c r="G75" s="4">
        <v>2.66</v>
      </c>
      <c r="H75" s="4" t="s">
        <v>1</v>
      </c>
      <c r="J75" s="4">
        <v>27.55</v>
      </c>
      <c r="K75" s="4">
        <v>3.57</v>
      </c>
      <c r="L75" s="5">
        <v>75</v>
      </c>
      <c r="M75" t="b">
        <f t="shared" si="8"/>
        <v>1</v>
      </c>
      <c r="O75" s="4">
        <v>1.36</v>
      </c>
      <c r="P75" s="4">
        <v>3.83</v>
      </c>
      <c r="R75">
        <v>-4.1379999999999999</v>
      </c>
      <c r="S75">
        <v>0.47299999999999998</v>
      </c>
      <c r="U75" s="4">
        <v>-0.41</v>
      </c>
      <c r="V75">
        <f t="shared" si="9"/>
        <v>0.70000000000000018</v>
      </c>
      <c r="W75">
        <f t="shared" si="10"/>
        <v>1.1100000000000001</v>
      </c>
      <c r="X75">
        <f t="shared" si="11"/>
        <v>1.2321000000000002</v>
      </c>
      <c r="Y75">
        <f t="shared" si="12"/>
        <v>2.7073170731707319</v>
      </c>
      <c r="AD75" s="4">
        <v>4.51</v>
      </c>
      <c r="AE75">
        <v>-0.40300000000000002</v>
      </c>
      <c r="AF75">
        <f t="shared" si="13"/>
        <v>4.9130000000000003</v>
      </c>
      <c r="AG75">
        <f t="shared" si="14"/>
        <v>24.137569000000003</v>
      </c>
      <c r="AH75">
        <f t="shared" si="15"/>
        <v>1.0893569844789357</v>
      </c>
    </row>
    <row r="76" spans="1:34" ht="15.75" thickBot="1" x14ac:dyDescent="0.3">
      <c r="A76" s="3" t="s">
        <v>0</v>
      </c>
      <c r="B76" s="4">
        <v>29.14</v>
      </c>
      <c r="C76" s="4">
        <v>4.43</v>
      </c>
      <c r="D76" s="4">
        <v>29.9</v>
      </c>
      <c r="E76" s="4">
        <v>126.62</v>
      </c>
      <c r="F76" s="4">
        <v>13.01</v>
      </c>
      <c r="G76" s="4">
        <v>0.96</v>
      </c>
      <c r="H76" s="4" t="s">
        <v>1</v>
      </c>
      <c r="J76" s="4">
        <v>29.14</v>
      </c>
      <c r="K76" s="4">
        <v>4.43</v>
      </c>
      <c r="L76" s="5">
        <v>76</v>
      </c>
      <c r="M76" t="b">
        <f t="shared" si="8"/>
        <v>0</v>
      </c>
      <c r="O76" s="4">
        <v>3.01</v>
      </c>
      <c r="P76" s="4">
        <v>3.85</v>
      </c>
      <c r="R76">
        <v>-2.6589999999999998</v>
      </c>
      <c r="S76">
        <v>-4.2000000000000003E-2</v>
      </c>
      <c r="U76" s="4">
        <v>1.26</v>
      </c>
      <c r="V76">
        <f t="shared" si="9"/>
        <v>0.8620000000000001</v>
      </c>
      <c r="W76">
        <f t="shared" si="10"/>
        <v>0.39799999999999991</v>
      </c>
      <c r="X76">
        <f t="shared" si="11"/>
        <v>0.15840399999999993</v>
      </c>
      <c r="Y76">
        <f t="shared" si="12"/>
        <v>0.31587301587301581</v>
      </c>
      <c r="AD76" s="4">
        <v>3.83</v>
      </c>
      <c r="AE76">
        <v>0.47299999999999998</v>
      </c>
      <c r="AF76">
        <f t="shared" si="13"/>
        <v>3.3570000000000002</v>
      </c>
      <c r="AG76">
        <f t="shared" si="14"/>
        <v>11.269449000000002</v>
      </c>
      <c r="AH76">
        <f t="shared" si="15"/>
        <v>0.87650130548302874</v>
      </c>
    </row>
    <row r="77" spans="1:34" ht="15.75" thickBot="1" x14ac:dyDescent="0.3">
      <c r="A77" s="3" t="s">
        <v>0</v>
      </c>
      <c r="B77" s="4">
        <v>30.63</v>
      </c>
      <c r="C77" s="4">
        <v>4.7300000000000004</v>
      </c>
      <c r="D77" s="4">
        <v>29.12</v>
      </c>
      <c r="E77" s="4">
        <v>125.88</v>
      </c>
      <c r="F77" s="4">
        <v>13.72</v>
      </c>
      <c r="G77" s="4">
        <v>2.52</v>
      </c>
      <c r="H77" s="4" t="s">
        <v>1</v>
      </c>
      <c r="J77" s="4">
        <v>30.63</v>
      </c>
      <c r="K77" s="4">
        <v>4.7300000000000004</v>
      </c>
      <c r="L77" s="5">
        <v>77</v>
      </c>
      <c r="M77" t="b">
        <f t="shared" si="8"/>
        <v>1</v>
      </c>
      <c r="O77" s="4">
        <v>0.99</v>
      </c>
      <c r="P77" s="4">
        <v>3.7</v>
      </c>
      <c r="R77">
        <v>-2.7919999999999998</v>
      </c>
      <c r="S77">
        <v>-0.36199999999999999</v>
      </c>
      <c r="U77" s="4">
        <v>1.36</v>
      </c>
      <c r="V77">
        <f t="shared" si="9"/>
        <v>2.3410000000000002</v>
      </c>
      <c r="W77">
        <f t="shared" si="10"/>
        <v>0.98100000000000009</v>
      </c>
      <c r="X77">
        <f t="shared" si="11"/>
        <v>0.96236100000000013</v>
      </c>
      <c r="Y77">
        <f t="shared" si="12"/>
        <v>0.7213235294117647</v>
      </c>
      <c r="AD77" s="4">
        <v>3.85</v>
      </c>
      <c r="AE77">
        <v>-4.2000000000000003E-2</v>
      </c>
      <c r="AF77">
        <f t="shared" si="13"/>
        <v>3.8919999999999999</v>
      </c>
      <c r="AG77">
        <f t="shared" si="14"/>
        <v>15.147663999999999</v>
      </c>
      <c r="AH77">
        <f t="shared" si="15"/>
        <v>1.0109090909090908</v>
      </c>
    </row>
    <row r="78" spans="1:34" ht="15.75" thickBot="1" x14ac:dyDescent="0.3">
      <c r="A78" s="3" t="s">
        <v>0</v>
      </c>
      <c r="B78" s="4">
        <v>31.3</v>
      </c>
      <c r="C78" s="4">
        <v>4.17</v>
      </c>
      <c r="D78" s="4">
        <v>32.25</v>
      </c>
      <c r="E78" s="4">
        <v>118.47</v>
      </c>
      <c r="F78" s="4">
        <v>13.28</v>
      </c>
      <c r="G78" s="4">
        <v>1.33</v>
      </c>
      <c r="H78" s="4" t="s">
        <v>1</v>
      </c>
      <c r="J78" s="4">
        <v>31.3</v>
      </c>
      <c r="K78" s="4">
        <v>4.17</v>
      </c>
      <c r="L78" s="5">
        <v>78</v>
      </c>
      <c r="M78" t="b">
        <f t="shared" si="8"/>
        <v>0</v>
      </c>
      <c r="O78" s="4">
        <v>0.81</v>
      </c>
      <c r="P78" s="4">
        <v>4.12</v>
      </c>
      <c r="R78">
        <v>-4.0289999999999999</v>
      </c>
      <c r="S78">
        <v>-0.309</v>
      </c>
      <c r="U78" s="4">
        <v>3.01</v>
      </c>
      <c r="V78">
        <f t="shared" si="9"/>
        <v>2.2080000000000002</v>
      </c>
      <c r="W78">
        <f t="shared" si="10"/>
        <v>0.8019999999999996</v>
      </c>
      <c r="X78">
        <f t="shared" si="11"/>
        <v>0.64320399999999933</v>
      </c>
      <c r="Y78">
        <f t="shared" si="12"/>
        <v>0.26644518272425238</v>
      </c>
      <c r="AD78" s="4">
        <v>3.7</v>
      </c>
      <c r="AE78">
        <v>-0.36199999999999999</v>
      </c>
      <c r="AF78">
        <f t="shared" si="13"/>
        <v>4.0620000000000003</v>
      </c>
      <c r="AG78">
        <f t="shared" si="14"/>
        <v>16.499844000000003</v>
      </c>
      <c r="AH78">
        <f t="shared" si="15"/>
        <v>1.0978378378378379</v>
      </c>
    </row>
    <row r="79" spans="1:34" ht="15.75" thickBot="1" x14ac:dyDescent="0.3">
      <c r="A79" s="3" t="s">
        <v>0</v>
      </c>
      <c r="B79" s="4">
        <v>31.69</v>
      </c>
      <c r="C79" s="4">
        <v>3.35</v>
      </c>
      <c r="D79" s="4">
        <v>30.2</v>
      </c>
      <c r="E79" s="4">
        <v>125.07</v>
      </c>
      <c r="F79" s="4">
        <v>13.65</v>
      </c>
      <c r="G79" s="4">
        <v>2.37</v>
      </c>
      <c r="H79" s="4" t="s">
        <v>1</v>
      </c>
      <c r="J79" s="4">
        <v>31.69</v>
      </c>
      <c r="K79" s="4">
        <v>3.35</v>
      </c>
      <c r="L79" s="5">
        <v>79</v>
      </c>
      <c r="M79" t="b">
        <f t="shared" si="8"/>
        <v>1</v>
      </c>
      <c r="O79" s="4">
        <v>0.28000000000000003</v>
      </c>
      <c r="P79" s="4">
        <v>3.93</v>
      </c>
      <c r="R79">
        <v>-4.3090000000000002</v>
      </c>
      <c r="S79">
        <v>-0.19400000000000001</v>
      </c>
      <c r="U79" s="4">
        <v>0.99</v>
      </c>
      <c r="V79">
        <f t="shared" si="9"/>
        <v>0.97100000000000009</v>
      </c>
      <c r="W79">
        <f t="shared" si="10"/>
        <v>1.8999999999999906E-2</v>
      </c>
      <c r="X79">
        <f t="shared" si="11"/>
        <v>3.6099999999999641E-4</v>
      </c>
      <c r="Y79">
        <f t="shared" si="12"/>
        <v>1.9191919191919097E-2</v>
      </c>
      <c r="AD79" s="4">
        <v>4.12</v>
      </c>
      <c r="AE79">
        <v>-0.309</v>
      </c>
      <c r="AF79">
        <f t="shared" si="13"/>
        <v>4.4290000000000003</v>
      </c>
      <c r="AG79">
        <f t="shared" si="14"/>
        <v>19.616041000000003</v>
      </c>
      <c r="AH79">
        <f t="shared" si="15"/>
        <v>1.075</v>
      </c>
    </row>
    <row r="80" spans="1:34" ht="15.75" thickBot="1" x14ac:dyDescent="0.3">
      <c r="A80" s="3" t="s">
        <v>0</v>
      </c>
      <c r="B80" s="4">
        <v>30.77</v>
      </c>
      <c r="C80" s="4">
        <v>3.67</v>
      </c>
      <c r="D80" s="4">
        <v>33.76</v>
      </c>
      <c r="E80" s="4">
        <v>116.05</v>
      </c>
      <c r="F80" s="4">
        <v>13.23</v>
      </c>
      <c r="G80" s="4">
        <v>2.44</v>
      </c>
      <c r="H80" s="4" t="s">
        <v>1</v>
      </c>
      <c r="J80" s="4">
        <v>30.77</v>
      </c>
      <c r="K80" s="4">
        <v>3.67</v>
      </c>
      <c r="L80" s="5">
        <v>80</v>
      </c>
      <c r="M80" t="b">
        <f t="shared" si="8"/>
        <v>0</v>
      </c>
      <c r="O80" s="4">
        <v>0.96</v>
      </c>
      <c r="P80" s="4">
        <v>4.59</v>
      </c>
      <c r="R80">
        <v>-3.4529999999999998</v>
      </c>
      <c r="S80">
        <v>0.02</v>
      </c>
      <c r="U80" s="4">
        <v>0.81</v>
      </c>
      <c r="V80">
        <f t="shared" si="9"/>
        <v>0.69099999999999984</v>
      </c>
      <c r="W80">
        <f t="shared" si="10"/>
        <v>0.11900000000000022</v>
      </c>
      <c r="X80">
        <f t="shared" si="11"/>
        <v>1.4161000000000052E-2</v>
      </c>
      <c r="Y80">
        <f t="shared" si="12"/>
        <v>0.14691358024691384</v>
      </c>
      <c r="AD80" s="4">
        <v>3.93</v>
      </c>
      <c r="AE80">
        <v>-0.19400000000000001</v>
      </c>
      <c r="AF80">
        <f t="shared" si="13"/>
        <v>4.1240000000000006</v>
      </c>
      <c r="AG80">
        <f t="shared" si="14"/>
        <v>17.007376000000004</v>
      </c>
      <c r="AH80">
        <f t="shared" si="15"/>
        <v>1.0493638676844785</v>
      </c>
    </row>
    <row r="81" spans="1:34" ht="15.75" thickBot="1" x14ac:dyDescent="0.3">
      <c r="A81" s="3" t="s">
        <v>0</v>
      </c>
      <c r="B81" s="4">
        <v>31.56</v>
      </c>
      <c r="C81" s="4">
        <v>3.47</v>
      </c>
      <c r="D81" s="4">
        <v>30.84</v>
      </c>
      <c r="E81" s="4">
        <v>124.51</v>
      </c>
      <c r="F81" s="4">
        <v>13.6</v>
      </c>
      <c r="G81" s="4">
        <v>2.29</v>
      </c>
      <c r="H81" s="4" t="s">
        <v>1</v>
      </c>
      <c r="J81" s="4">
        <v>31.56</v>
      </c>
      <c r="K81" s="4">
        <v>3.47</v>
      </c>
      <c r="L81" s="5">
        <v>81</v>
      </c>
      <c r="M81" t="b">
        <f t="shared" si="8"/>
        <v>1</v>
      </c>
      <c r="O81" s="4">
        <v>1.52</v>
      </c>
      <c r="P81" s="4">
        <v>4.07</v>
      </c>
      <c r="R81">
        <v>-3.8490000000000002</v>
      </c>
      <c r="S81">
        <v>0.59199999999999997</v>
      </c>
      <c r="U81" s="4">
        <v>0.28000000000000003</v>
      </c>
      <c r="V81">
        <f t="shared" si="9"/>
        <v>1.5470000000000002</v>
      </c>
      <c r="W81">
        <f t="shared" si="10"/>
        <v>1.2670000000000001</v>
      </c>
      <c r="X81">
        <f t="shared" si="11"/>
        <v>1.6052890000000004</v>
      </c>
      <c r="Y81">
        <f t="shared" si="12"/>
        <v>4.5250000000000004</v>
      </c>
      <c r="AD81" s="4">
        <v>4.59</v>
      </c>
      <c r="AE81">
        <v>0.02</v>
      </c>
      <c r="AF81">
        <f t="shared" si="13"/>
        <v>4.57</v>
      </c>
      <c r="AG81">
        <f t="shared" si="14"/>
        <v>20.884900000000002</v>
      </c>
      <c r="AH81">
        <f t="shared" si="15"/>
        <v>0.99564270152505452</v>
      </c>
    </row>
    <row r="82" spans="1:34" ht="15.75" thickBot="1" x14ac:dyDescent="0.3">
      <c r="A82" s="3" t="s">
        <v>0</v>
      </c>
      <c r="B82" s="4">
        <v>31.15</v>
      </c>
      <c r="C82" s="4">
        <v>2.97</v>
      </c>
      <c r="D82" s="4">
        <v>30.75</v>
      </c>
      <c r="E82" s="4">
        <v>122.92</v>
      </c>
      <c r="F82" s="4">
        <v>13.09</v>
      </c>
      <c r="G82" s="4">
        <v>1.48</v>
      </c>
      <c r="H82" s="4" t="s">
        <v>1</v>
      </c>
      <c r="J82" s="4">
        <v>31.15</v>
      </c>
      <c r="K82" s="4">
        <v>2.97</v>
      </c>
      <c r="L82" s="5">
        <v>82</v>
      </c>
      <c r="M82" t="b">
        <f t="shared" si="8"/>
        <v>0</v>
      </c>
      <c r="O82" s="4">
        <v>-0.44</v>
      </c>
      <c r="P82" s="4">
        <v>6</v>
      </c>
      <c r="R82">
        <v>-1.325</v>
      </c>
      <c r="S82">
        <v>0.44900000000000001</v>
      </c>
      <c r="U82" s="4">
        <v>0.96</v>
      </c>
      <c r="V82">
        <f t="shared" si="9"/>
        <v>1.1509999999999998</v>
      </c>
      <c r="W82">
        <f t="shared" si="10"/>
        <v>0.19099999999999984</v>
      </c>
      <c r="X82">
        <f t="shared" si="11"/>
        <v>3.6480999999999937E-2</v>
      </c>
      <c r="Y82">
        <f t="shared" si="12"/>
        <v>0.19895833333333318</v>
      </c>
      <c r="AD82" s="4">
        <v>4.07</v>
      </c>
      <c r="AE82">
        <v>0.59199999999999997</v>
      </c>
      <c r="AF82">
        <f t="shared" si="13"/>
        <v>3.4780000000000002</v>
      </c>
      <c r="AG82">
        <f t="shared" si="14"/>
        <v>12.096484000000002</v>
      </c>
      <c r="AH82">
        <f t="shared" si="15"/>
        <v>0.8545454545454545</v>
      </c>
    </row>
    <row r="83" spans="1:34" ht="15.75" thickBot="1" x14ac:dyDescent="0.3">
      <c r="A83" s="3" t="s">
        <v>0</v>
      </c>
      <c r="B83" s="4">
        <v>31.86</v>
      </c>
      <c r="C83" s="4">
        <v>3.3</v>
      </c>
      <c r="D83" s="4">
        <v>32.380000000000003</v>
      </c>
      <c r="E83" s="4">
        <v>120.15</v>
      </c>
      <c r="F83" s="4">
        <v>13.65</v>
      </c>
      <c r="G83" s="4">
        <v>2.66</v>
      </c>
      <c r="H83" s="4" t="s">
        <v>1</v>
      </c>
      <c r="J83" s="4">
        <v>31.86</v>
      </c>
      <c r="K83" s="4">
        <v>3.3</v>
      </c>
      <c r="L83" s="5">
        <v>83</v>
      </c>
      <c r="M83" t="b">
        <f t="shared" si="8"/>
        <v>1</v>
      </c>
      <c r="O83" s="4">
        <v>1.1100000000000001</v>
      </c>
      <c r="P83" s="4">
        <v>4.67</v>
      </c>
      <c r="R83">
        <v>-4.7039999999999997</v>
      </c>
      <c r="S83">
        <v>1.1930000000000001</v>
      </c>
      <c r="U83" s="4">
        <v>1.52</v>
      </c>
      <c r="V83">
        <f t="shared" si="9"/>
        <v>3.6749999999999998</v>
      </c>
      <c r="W83">
        <f t="shared" si="10"/>
        <v>2.1549999999999998</v>
      </c>
      <c r="X83">
        <f t="shared" si="11"/>
        <v>4.6440249999999992</v>
      </c>
      <c r="Y83">
        <f t="shared" si="12"/>
        <v>1.4177631578947367</v>
      </c>
      <c r="AD83" s="4">
        <v>6</v>
      </c>
      <c r="AE83">
        <v>0.44900000000000001</v>
      </c>
      <c r="AF83">
        <f t="shared" si="13"/>
        <v>5.5510000000000002</v>
      </c>
      <c r="AG83">
        <f t="shared" si="14"/>
        <v>30.813601000000002</v>
      </c>
      <c r="AH83">
        <f t="shared" si="15"/>
        <v>0.92516666666666669</v>
      </c>
    </row>
    <row r="84" spans="1:34" ht="15.75" thickBot="1" x14ac:dyDescent="0.3">
      <c r="A84" s="3" t="s">
        <v>0</v>
      </c>
      <c r="B84" s="4">
        <v>31.21</v>
      </c>
      <c r="C84" s="4">
        <v>4.25</v>
      </c>
      <c r="D84" s="4">
        <v>33.729999999999997</v>
      </c>
      <c r="E84" s="4">
        <v>118.68</v>
      </c>
      <c r="F84" s="4">
        <v>13.11</v>
      </c>
      <c r="G84" s="4">
        <v>1.33</v>
      </c>
      <c r="H84" s="4" t="s">
        <v>1</v>
      </c>
      <c r="J84" s="4">
        <v>31.21</v>
      </c>
      <c r="K84" s="4">
        <v>4.25</v>
      </c>
      <c r="L84" s="5">
        <v>84</v>
      </c>
      <c r="M84" t="b">
        <f t="shared" si="8"/>
        <v>0</v>
      </c>
      <c r="O84" s="4">
        <v>-2.08</v>
      </c>
      <c r="P84" s="4">
        <v>5.27</v>
      </c>
      <c r="R84">
        <v>-6.9779999999999998</v>
      </c>
      <c r="S84">
        <v>-0.13900000000000001</v>
      </c>
      <c r="U84" s="4">
        <v>-0.44</v>
      </c>
      <c r="V84">
        <f t="shared" si="9"/>
        <v>0.29600000000000026</v>
      </c>
      <c r="W84">
        <f t="shared" si="10"/>
        <v>0.73600000000000021</v>
      </c>
      <c r="X84">
        <f t="shared" si="11"/>
        <v>0.54169600000000029</v>
      </c>
      <c r="Y84">
        <f t="shared" si="12"/>
        <v>1.6727272727272733</v>
      </c>
      <c r="AD84" s="4">
        <v>4.67</v>
      </c>
      <c r="AE84">
        <v>1.1930000000000001</v>
      </c>
      <c r="AF84">
        <f t="shared" si="13"/>
        <v>3.4769999999999999</v>
      </c>
      <c r="AG84">
        <f t="shared" si="14"/>
        <v>12.089528999999999</v>
      </c>
      <c r="AH84">
        <f t="shared" si="15"/>
        <v>0.7445396145610278</v>
      </c>
    </row>
    <row r="85" spans="1:34" ht="15.75" thickBot="1" x14ac:dyDescent="0.3">
      <c r="A85" s="3" t="s">
        <v>0</v>
      </c>
      <c r="B85" s="4">
        <v>28.61</v>
      </c>
      <c r="C85" s="4">
        <v>3.7</v>
      </c>
      <c r="D85" s="4">
        <v>31.79</v>
      </c>
      <c r="E85" s="4">
        <v>120.94</v>
      </c>
      <c r="F85" s="4">
        <v>13.62</v>
      </c>
      <c r="G85" s="4">
        <v>2.37</v>
      </c>
      <c r="H85" s="4" t="s">
        <v>1</v>
      </c>
      <c r="J85" s="4">
        <v>28.61</v>
      </c>
      <c r="K85" s="4">
        <v>3.7</v>
      </c>
      <c r="L85" s="5">
        <v>85</v>
      </c>
      <c r="M85" t="b">
        <f t="shared" si="8"/>
        <v>1</v>
      </c>
      <c r="O85" s="4">
        <v>-4.0199999999999996</v>
      </c>
      <c r="P85" s="4">
        <v>2.77</v>
      </c>
      <c r="R85">
        <v>-8.3010000000000002</v>
      </c>
      <c r="S85">
        <v>-0.99099999999999999</v>
      </c>
      <c r="U85" s="4">
        <v>1.1100000000000001</v>
      </c>
      <c r="V85">
        <f t="shared" si="9"/>
        <v>-1.9779999999999998</v>
      </c>
      <c r="W85">
        <f t="shared" si="10"/>
        <v>3.0880000000000001</v>
      </c>
      <c r="X85">
        <f t="shared" si="11"/>
        <v>9.5357440000000011</v>
      </c>
      <c r="Y85">
        <f t="shared" si="12"/>
        <v>2.781981981981982</v>
      </c>
      <c r="AD85" s="4">
        <v>5.27</v>
      </c>
      <c r="AE85">
        <v>-0.13900000000000001</v>
      </c>
      <c r="AF85">
        <f t="shared" si="13"/>
        <v>5.4089999999999998</v>
      </c>
      <c r="AG85">
        <f t="shared" si="14"/>
        <v>29.257280999999999</v>
      </c>
      <c r="AH85">
        <f t="shared" si="15"/>
        <v>1.0263757115749526</v>
      </c>
    </row>
    <row r="86" spans="1:34" ht="15.75" thickBot="1" x14ac:dyDescent="0.3">
      <c r="A86" s="3" t="s">
        <v>0</v>
      </c>
      <c r="B86" s="4">
        <v>23.32</v>
      </c>
      <c r="C86" s="4">
        <v>3.92</v>
      </c>
      <c r="D86" s="4">
        <v>26.71</v>
      </c>
      <c r="E86" s="4">
        <v>130.57</v>
      </c>
      <c r="F86" s="4">
        <v>13.16</v>
      </c>
      <c r="G86" s="4">
        <v>1.1100000000000001</v>
      </c>
      <c r="H86" s="4" t="s">
        <v>1</v>
      </c>
      <c r="J86" s="4">
        <v>23.32</v>
      </c>
      <c r="K86" s="4">
        <v>3.92</v>
      </c>
      <c r="L86" s="5">
        <v>86</v>
      </c>
      <c r="M86" t="b">
        <f t="shared" si="8"/>
        <v>0</v>
      </c>
      <c r="O86" s="4">
        <v>-0.87</v>
      </c>
      <c r="P86" s="4">
        <v>3.71</v>
      </c>
      <c r="R86">
        <v>-8.9149999999999991</v>
      </c>
      <c r="S86">
        <v>0.32800000000000001</v>
      </c>
      <c r="U86" s="4">
        <v>-2.08</v>
      </c>
      <c r="V86">
        <f t="shared" si="9"/>
        <v>-3.3010000000000002</v>
      </c>
      <c r="W86">
        <f t="shared" si="10"/>
        <v>1.2210000000000001</v>
      </c>
      <c r="X86">
        <f t="shared" si="11"/>
        <v>1.4908410000000003</v>
      </c>
      <c r="Y86">
        <f t="shared" si="12"/>
        <v>0.58701923076923079</v>
      </c>
      <c r="AD86" s="4">
        <v>2.77</v>
      </c>
      <c r="AE86">
        <v>-0.99099999999999999</v>
      </c>
      <c r="AF86">
        <f t="shared" si="13"/>
        <v>3.7610000000000001</v>
      </c>
      <c r="AG86">
        <f t="shared" si="14"/>
        <v>14.145121000000001</v>
      </c>
      <c r="AH86">
        <f t="shared" si="15"/>
        <v>1.3577617328519855</v>
      </c>
    </row>
    <row r="87" spans="1:34" ht="15.75" thickBot="1" x14ac:dyDescent="0.3">
      <c r="A87" s="3" t="s">
        <v>0</v>
      </c>
      <c r="B87" s="4">
        <v>18.52</v>
      </c>
      <c r="C87" s="4">
        <v>4.5599999999999996</v>
      </c>
      <c r="D87" s="4">
        <v>26.72</v>
      </c>
      <c r="E87" s="4">
        <v>131.81</v>
      </c>
      <c r="F87" s="4">
        <v>13.7</v>
      </c>
      <c r="G87" s="4">
        <v>2.52</v>
      </c>
      <c r="H87" s="4" t="s">
        <v>1</v>
      </c>
      <c r="J87" s="4">
        <v>18.52</v>
      </c>
      <c r="K87" s="4">
        <v>4.5599999999999996</v>
      </c>
      <c r="L87" s="5">
        <v>87</v>
      </c>
      <c r="M87" t="b">
        <f t="shared" si="8"/>
        <v>1</v>
      </c>
      <c r="O87" s="4">
        <v>-0.68</v>
      </c>
      <c r="P87" s="4">
        <v>4.53</v>
      </c>
      <c r="R87">
        <v>-5.3029999999999999</v>
      </c>
      <c r="S87">
        <v>-0.20100000000000001</v>
      </c>
      <c r="U87" s="4">
        <v>-4.0199999999999996</v>
      </c>
      <c r="V87">
        <f t="shared" si="9"/>
        <v>-3.9149999999999991</v>
      </c>
      <c r="W87">
        <f t="shared" si="10"/>
        <v>0.10500000000000043</v>
      </c>
      <c r="X87">
        <f t="shared" si="11"/>
        <v>1.102500000000009E-2</v>
      </c>
      <c r="Y87">
        <f t="shared" si="12"/>
        <v>2.6119402985074737E-2</v>
      </c>
      <c r="AD87" s="4">
        <v>3.71</v>
      </c>
      <c r="AE87">
        <v>0.32800000000000001</v>
      </c>
      <c r="AF87">
        <f t="shared" si="13"/>
        <v>3.3820000000000001</v>
      </c>
      <c r="AG87">
        <f t="shared" si="14"/>
        <v>11.437924000000001</v>
      </c>
      <c r="AH87">
        <f t="shared" si="15"/>
        <v>0.91159029649595691</v>
      </c>
    </row>
    <row r="88" spans="1:34" ht="15.75" thickBot="1" x14ac:dyDescent="0.3">
      <c r="A88" s="3" t="s">
        <v>0</v>
      </c>
      <c r="B88" s="4">
        <v>12.26</v>
      </c>
      <c r="C88" s="4">
        <v>4.99</v>
      </c>
      <c r="D88" s="4">
        <v>30.07</v>
      </c>
      <c r="E88" s="4">
        <v>123.79</v>
      </c>
      <c r="F88" s="4">
        <v>13.38</v>
      </c>
      <c r="G88" s="4">
        <v>1.63</v>
      </c>
      <c r="H88" s="4" t="s">
        <v>1</v>
      </c>
      <c r="J88" s="4">
        <v>12.26</v>
      </c>
      <c r="K88" s="4">
        <v>4.99</v>
      </c>
      <c r="L88" s="5">
        <v>88</v>
      </c>
      <c r="M88" t="b">
        <f t="shared" si="8"/>
        <v>0</v>
      </c>
      <c r="O88" s="4">
        <v>-0.63</v>
      </c>
      <c r="P88" s="4">
        <v>6.86</v>
      </c>
      <c r="R88">
        <v>-6.0250000000000004</v>
      </c>
      <c r="S88">
        <v>0.84399999999999997</v>
      </c>
      <c r="U88" s="4">
        <v>-0.87</v>
      </c>
      <c r="V88">
        <f t="shared" si="9"/>
        <v>-0.30299999999999994</v>
      </c>
      <c r="W88">
        <f t="shared" si="10"/>
        <v>0.56700000000000006</v>
      </c>
      <c r="X88">
        <f t="shared" si="11"/>
        <v>0.32148900000000008</v>
      </c>
      <c r="Y88">
        <f t="shared" si="12"/>
        <v>0.65172413793103456</v>
      </c>
      <c r="AD88" s="4">
        <v>4.53</v>
      </c>
      <c r="AE88">
        <v>-0.20100000000000001</v>
      </c>
      <c r="AF88">
        <f t="shared" si="13"/>
        <v>4.7309999999999999</v>
      </c>
      <c r="AG88">
        <f t="shared" si="14"/>
        <v>22.382361</v>
      </c>
      <c r="AH88">
        <f t="shared" si="15"/>
        <v>1.0443708609271523</v>
      </c>
    </row>
    <row r="89" spans="1:34" ht="15.75" thickBot="1" x14ac:dyDescent="0.3">
      <c r="A89" s="3" t="s">
        <v>0</v>
      </c>
      <c r="B89" s="4">
        <v>8.18</v>
      </c>
      <c r="C89" s="4">
        <v>3.62</v>
      </c>
      <c r="D89" s="4">
        <v>24.36</v>
      </c>
      <c r="E89" s="4">
        <v>134.91999999999999</v>
      </c>
      <c r="F89" s="4">
        <v>13.75</v>
      </c>
      <c r="G89" s="4">
        <v>2.74</v>
      </c>
      <c r="H89" s="4" t="s">
        <v>1</v>
      </c>
      <c r="J89" s="4">
        <v>8.18</v>
      </c>
      <c r="K89" s="4">
        <v>3.62</v>
      </c>
      <c r="L89" s="5">
        <v>89</v>
      </c>
      <c r="M89" t="b">
        <f t="shared" si="8"/>
        <v>1</v>
      </c>
      <c r="O89" s="4">
        <v>-0.86</v>
      </c>
      <c r="P89" s="4">
        <v>6.48</v>
      </c>
      <c r="R89">
        <v>-6.21</v>
      </c>
      <c r="S89">
        <v>3.419</v>
      </c>
      <c r="U89" s="4">
        <v>-0.68</v>
      </c>
      <c r="V89">
        <f t="shared" si="9"/>
        <v>-1.0250000000000004</v>
      </c>
      <c r="W89">
        <f t="shared" si="10"/>
        <v>0.34500000000000031</v>
      </c>
      <c r="X89">
        <f t="shared" si="11"/>
        <v>0.11902500000000021</v>
      </c>
      <c r="Y89">
        <f t="shared" si="12"/>
        <v>0.50735294117647101</v>
      </c>
      <c r="AD89" s="4">
        <v>6.86</v>
      </c>
      <c r="AE89">
        <v>0.84399999999999997</v>
      </c>
      <c r="AF89">
        <f t="shared" si="13"/>
        <v>6.016</v>
      </c>
      <c r="AG89">
        <f t="shared" si="14"/>
        <v>36.192256</v>
      </c>
      <c r="AH89">
        <f t="shared" si="15"/>
        <v>0.87696793002915452</v>
      </c>
    </row>
    <row r="90" spans="1:34" ht="15.75" thickBot="1" x14ac:dyDescent="0.3">
      <c r="A90" s="3" t="s">
        <v>0</v>
      </c>
      <c r="B90" s="4">
        <v>4.78</v>
      </c>
      <c r="C90" s="4">
        <v>5.04</v>
      </c>
      <c r="D90" s="4">
        <v>23.58</v>
      </c>
      <c r="E90" s="4">
        <v>136.19999999999999</v>
      </c>
      <c r="F90" s="4">
        <v>12.96</v>
      </c>
      <c r="G90" s="4">
        <v>1.26</v>
      </c>
      <c r="H90" s="4" t="s">
        <v>1</v>
      </c>
      <c r="J90" s="4">
        <v>4.78</v>
      </c>
      <c r="K90" s="4">
        <v>5.04</v>
      </c>
      <c r="L90" s="5">
        <v>90</v>
      </c>
      <c r="M90" t="b">
        <f t="shared" si="8"/>
        <v>0</v>
      </c>
      <c r="O90" s="4">
        <v>-1.64</v>
      </c>
      <c r="P90" s="4">
        <v>7.04</v>
      </c>
      <c r="R90">
        <v>-4.4139999999999997</v>
      </c>
      <c r="S90">
        <v>3.8519999999999999</v>
      </c>
      <c r="U90" s="4">
        <v>-0.63</v>
      </c>
      <c r="V90">
        <f t="shared" si="9"/>
        <v>-1.21</v>
      </c>
      <c r="W90">
        <f t="shared" si="10"/>
        <v>0.57999999999999996</v>
      </c>
      <c r="X90">
        <f t="shared" si="11"/>
        <v>0.33639999999999998</v>
      </c>
      <c r="Y90">
        <f t="shared" si="12"/>
        <v>0.92063492063492058</v>
      </c>
      <c r="AD90" s="4">
        <v>6.48</v>
      </c>
      <c r="AE90">
        <v>3.419</v>
      </c>
      <c r="AF90">
        <f t="shared" si="13"/>
        <v>3.0610000000000004</v>
      </c>
      <c r="AG90">
        <f t="shared" si="14"/>
        <v>9.369721000000002</v>
      </c>
      <c r="AH90">
        <f t="shared" si="15"/>
        <v>0.4723765432098766</v>
      </c>
    </row>
    <row r="91" spans="1:34" ht="15.75" thickBot="1" x14ac:dyDescent="0.3">
      <c r="A91" s="3" t="s">
        <v>0</v>
      </c>
      <c r="B91" s="4">
        <v>3.92</v>
      </c>
      <c r="C91" s="4">
        <v>5.12</v>
      </c>
      <c r="D91" s="4">
        <v>24.42</v>
      </c>
      <c r="E91" s="4">
        <v>135.61000000000001</v>
      </c>
      <c r="F91" s="4">
        <v>13.87</v>
      </c>
      <c r="G91" s="4">
        <v>3.11</v>
      </c>
      <c r="H91" s="4" t="s">
        <v>1</v>
      </c>
      <c r="J91" s="4">
        <v>3.92</v>
      </c>
      <c r="K91" s="4">
        <v>5.12</v>
      </c>
      <c r="L91" s="5">
        <v>91</v>
      </c>
      <c r="M91" t="b">
        <f t="shared" si="8"/>
        <v>1</v>
      </c>
      <c r="O91" s="4">
        <v>-2.2000000000000002</v>
      </c>
      <c r="P91" s="4">
        <v>6.32</v>
      </c>
      <c r="R91">
        <v>-6.4729999999999999</v>
      </c>
      <c r="S91">
        <v>2.1819999999999999</v>
      </c>
      <c r="U91" s="4">
        <v>-0.86</v>
      </c>
      <c r="V91">
        <f t="shared" si="9"/>
        <v>0.5860000000000003</v>
      </c>
      <c r="W91">
        <f t="shared" si="10"/>
        <v>1.4460000000000002</v>
      </c>
      <c r="X91">
        <f t="shared" si="11"/>
        <v>2.0909160000000004</v>
      </c>
      <c r="Y91">
        <f t="shared" si="12"/>
        <v>1.6813953488372095</v>
      </c>
      <c r="AD91" s="4">
        <v>7.04</v>
      </c>
      <c r="AE91">
        <v>3.8519999999999999</v>
      </c>
      <c r="AF91">
        <f t="shared" si="13"/>
        <v>3.1880000000000002</v>
      </c>
      <c r="AG91">
        <f t="shared" si="14"/>
        <v>10.163344</v>
      </c>
      <c r="AH91">
        <f t="shared" si="15"/>
        <v>0.45284090909090913</v>
      </c>
    </row>
    <row r="92" spans="1:34" ht="15.75" thickBot="1" x14ac:dyDescent="0.3">
      <c r="A92" s="3" t="s">
        <v>0</v>
      </c>
      <c r="B92" s="4">
        <v>2.1</v>
      </c>
      <c r="C92" s="4">
        <v>5.77</v>
      </c>
      <c r="D92" s="4">
        <v>24.98</v>
      </c>
      <c r="E92" s="4">
        <v>133.81</v>
      </c>
      <c r="F92" s="4">
        <v>12.99</v>
      </c>
      <c r="G92" s="4">
        <v>0.96</v>
      </c>
      <c r="H92" s="4" t="s">
        <v>1</v>
      </c>
      <c r="J92" s="4">
        <v>2.1</v>
      </c>
      <c r="K92" s="4">
        <v>5.77</v>
      </c>
      <c r="L92" s="5">
        <v>92</v>
      </c>
      <c r="M92" t="b">
        <f t="shared" si="8"/>
        <v>0</v>
      </c>
      <c r="O92" s="4">
        <v>-1.89</v>
      </c>
      <c r="P92" s="4">
        <v>4.5999999999999996</v>
      </c>
      <c r="R92">
        <v>-7.2380000000000004</v>
      </c>
      <c r="S92">
        <v>2.3860000000000001</v>
      </c>
      <c r="U92" s="4">
        <v>-1.64</v>
      </c>
      <c r="V92">
        <f t="shared" si="9"/>
        <v>-1.4729999999999999</v>
      </c>
      <c r="W92">
        <f t="shared" si="10"/>
        <v>0.16700000000000004</v>
      </c>
      <c r="X92">
        <f t="shared" si="11"/>
        <v>2.7889000000000011E-2</v>
      </c>
      <c r="Y92">
        <f t="shared" si="12"/>
        <v>0.10182926829268296</v>
      </c>
      <c r="AD92" s="4">
        <v>6.32</v>
      </c>
      <c r="AE92">
        <v>2.1819999999999999</v>
      </c>
      <c r="AF92">
        <f t="shared" si="13"/>
        <v>4.1379999999999999</v>
      </c>
      <c r="AG92">
        <f t="shared" si="14"/>
        <v>17.123044</v>
      </c>
      <c r="AH92">
        <f t="shared" si="15"/>
        <v>0.65474683544303791</v>
      </c>
    </row>
    <row r="93" spans="1:34" ht="15.75" thickBot="1" x14ac:dyDescent="0.3">
      <c r="A93" s="3" t="s">
        <v>0</v>
      </c>
      <c r="B93" s="4">
        <v>0.34</v>
      </c>
      <c r="C93" s="4">
        <v>6.04</v>
      </c>
      <c r="D93" s="4">
        <v>22.17</v>
      </c>
      <c r="E93" s="4">
        <v>139.76</v>
      </c>
      <c r="F93" s="4">
        <v>13.67</v>
      </c>
      <c r="G93" s="4">
        <v>2.44</v>
      </c>
      <c r="H93" s="4" t="s">
        <v>1</v>
      </c>
      <c r="J93" s="4">
        <v>0.34</v>
      </c>
      <c r="K93" s="4">
        <v>6.04</v>
      </c>
      <c r="L93" s="5">
        <v>93</v>
      </c>
      <c r="M93" t="b">
        <f t="shared" si="8"/>
        <v>1</v>
      </c>
      <c r="O93" s="4">
        <v>-1.23</v>
      </c>
      <c r="P93" s="4">
        <v>5.74</v>
      </c>
      <c r="R93">
        <v>-6.4409999999999998</v>
      </c>
      <c r="S93">
        <v>1.6859999999999999</v>
      </c>
      <c r="U93" s="4">
        <v>-2.2000000000000002</v>
      </c>
      <c r="V93">
        <f t="shared" si="9"/>
        <v>-2.2380000000000004</v>
      </c>
      <c r="W93">
        <f t="shared" si="10"/>
        <v>3.8000000000000256E-2</v>
      </c>
      <c r="X93">
        <f t="shared" si="11"/>
        <v>1.4440000000000195E-3</v>
      </c>
      <c r="Y93">
        <f t="shared" si="12"/>
        <v>1.7272727272727387E-2</v>
      </c>
      <c r="AD93" s="4">
        <v>4.5999999999999996</v>
      </c>
      <c r="AE93">
        <v>2.3860000000000001</v>
      </c>
      <c r="AF93">
        <f t="shared" si="13"/>
        <v>2.2139999999999995</v>
      </c>
      <c r="AG93">
        <f t="shared" si="14"/>
        <v>4.9017959999999983</v>
      </c>
      <c r="AH93">
        <f t="shared" si="15"/>
        <v>0.48130434782608689</v>
      </c>
    </row>
    <row r="94" spans="1:34" ht="15.75" thickBot="1" x14ac:dyDescent="0.3">
      <c r="A94" s="3" t="s">
        <v>0</v>
      </c>
      <c r="B94" s="4">
        <v>-3.4</v>
      </c>
      <c r="C94" s="4">
        <v>5.52</v>
      </c>
      <c r="D94" s="4">
        <v>21.2</v>
      </c>
      <c r="E94" s="4">
        <v>140.86000000000001</v>
      </c>
      <c r="F94" s="4">
        <v>13.16</v>
      </c>
      <c r="G94" s="4">
        <v>1.55</v>
      </c>
      <c r="H94" s="4" t="s">
        <v>1</v>
      </c>
      <c r="J94" s="4">
        <v>-3.4</v>
      </c>
      <c r="K94" s="4">
        <v>5.52</v>
      </c>
      <c r="L94" s="5">
        <v>94</v>
      </c>
      <c r="M94" t="b">
        <f t="shared" si="8"/>
        <v>0</v>
      </c>
      <c r="O94" s="4">
        <v>-2.0099999999999998</v>
      </c>
      <c r="P94" s="4">
        <v>5.0199999999999996</v>
      </c>
      <c r="R94">
        <v>-7.1820000000000004</v>
      </c>
      <c r="S94">
        <v>2.2759999999999998</v>
      </c>
      <c r="U94" s="4">
        <v>-1.89</v>
      </c>
      <c r="V94">
        <f t="shared" si="9"/>
        <v>-1.4409999999999998</v>
      </c>
      <c r="W94">
        <f t="shared" si="10"/>
        <v>0.44900000000000007</v>
      </c>
      <c r="X94">
        <f t="shared" si="11"/>
        <v>0.20160100000000006</v>
      </c>
      <c r="Y94">
        <f t="shared" si="12"/>
        <v>0.23756613756613762</v>
      </c>
      <c r="AD94" s="4">
        <v>5.74</v>
      </c>
      <c r="AE94">
        <v>1.6859999999999999</v>
      </c>
      <c r="AF94">
        <f t="shared" si="13"/>
        <v>4.0540000000000003</v>
      </c>
      <c r="AG94">
        <f t="shared" si="14"/>
        <v>16.434916000000001</v>
      </c>
      <c r="AH94">
        <f t="shared" si="15"/>
        <v>0.70627177700348431</v>
      </c>
    </row>
    <row r="95" spans="1:34" ht="15.75" thickBot="1" x14ac:dyDescent="0.3">
      <c r="A95" s="3" t="s">
        <v>0</v>
      </c>
      <c r="B95" s="4">
        <v>-8.23</v>
      </c>
      <c r="C95" s="4">
        <v>6.01</v>
      </c>
      <c r="D95" s="4">
        <v>21.48</v>
      </c>
      <c r="E95" s="4">
        <v>140.12</v>
      </c>
      <c r="F95" s="4">
        <v>13.67</v>
      </c>
      <c r="G95" s="4">
        <v>2.37</v>
      </c>
      <c r="H95" s="4" t="s">
        <v>1</v>
      </c>
      <c r="J95" s="4">
        <v>-8.23</v>
      </c>
      <c r="K95" s="4">
        <v>6.01</v>
      </c>
      <c r="L95" s="5">
        <v>95</v>
      </c>
      <c r="M95" t="b">
        <f t="shared" si="8"/>
        <v>1</v>
      </c>
      <c r="O95" s="4">
        <v>-2.97</v>
      </c>
      <c r="P95" s="4">
        <v>5.69</v>
      </c>
      <c r="R95">
        <v>-6.6559999999999997</v>
      </c>
      <c r="S95">
        <v>1.1890000000000001</v>
      </c>
      <c r="U95" s="4">
        <v>-1.23</v>
      </c>
      <c r="V95">
        <f t="shared" si="9"/>
        <v>-2.1820000000000004</v>
      </c>
      <c r="W95">
        <f t="shared" si="10"/>
        <v>0.9520000000000004</v>
      </c>
      <c r="X95">
        <f t="shared" si="11"/>
        <v>0.90630400000000078</v>
      </c>
      <c r="Y95">
        <f t="shared" si="12"/>
        <v>0.77398373983739877</v>
      </c>
      <c r="AD95" s="4">
        <v>5.0199999999999996</v>
      </c>
      <c r="AE95">
        <v>2.2759999999999998</v>
      </c>
      <c r="AF95">
        <f t="shared" si="13"/>
        <v>2.7439999999999998</v>
      </c>
      <c r="AG95">
        <f t="shared" si="14"/>
        <v>7.5295359999999985</v>
      </c>
      <c r="AH95">
        <f t="shared" si="15"/>
        <v>0.54661354581673305</v>
      </c>
    </row>
    <row r="96" spans="1:34" ht="15.75" thickBot="1" x14ac:dyDescent="0.3">
      <c r="A96" s="3" t="s">
        <v>0</v>
      </c>
      <c r="B96" s="4">
        <v>-13.54</v>
      </c>
      <c r="C96" s="4">
        <v>5.18</v>
      </c>
      <c r="D96" s="4">
        <v>19.48</v>
      </c>
      <c r="E96" s="4">
        <v>142.63999999999999</v>
      </c>
      <c r="F96" s="4">
        <v>13.28</v>
      </c>
      <c r="G96" s="4">
        <v>1.55</v>
      </c>
      <c r="H96" s="4" t="s">
        <v>1</v>
      </c>
      <c r="J96" s="4">
        <v>-13.54</v>
      </c>
      <c r="K96" s="4">
        <v>5.18</v>
      </c>
      <c r="L96" s="5">
        <v>96</v>
      </c>
      <c r="M96" t="b">
        <f t="shared" si="8"/>
        <v>0</v>
      </c>
      <c r="O96" s="4">
        <v>-4.07</v>
      </c>
      <c r="P96" s="4">
        <v>5.13</v>
      </c>
      <c r="R96">
        <v>-9.4629999999999992</v>
      </c>
      <c r="S96">
        <v>2.8039999999999998</v>
      </c>
      <c r="U96" s="4">
        <v>-2.0099999999999998</v>
      </c>
      <c r="V96">
        <f t="shared" si="9"/>
        <v>-1.6559999999999997</v>
      </c>
      <c r="W96">
        <f t="shared" si="10"/>
        <v>0.35400000000000009</v>
      </c>
      <c r="X96">
        <f t="shared" si="11"/>
        <v>0.12531600000000007</v>
      </c>
      <c r="Y96">
        <f t="shared" si="12"/>
        <v>0.1761194029850747</v>
      </c>
      <c r="AD96" s="4">
        <v>5.69</v>
      </c>
      <c r="AE96">
        <v>1.1890000000000001</v>
      </c>
      <c r="AF96">
        <f t="shared" si="13"/>
        <v>4.5010000000000003</v>
      </c>
      <c r="AG96">
        <f t="shared" si="14"/>
        <v>20.259001000000001</v>
      </c>
      <c r="AH96">
        <f t="shared" si="15"/>
        <v>0.79103690685413008</v>
      </c>
    </row>
    <row r="97" spans="1:34" ht="15.75" thickBot="1" x14ac:dyDescent="0.3">
      <c r="A97" s="3" t="s">
        <v>0</v>
      </c>
      <c r="B97" s="4">
        <v>-18.8</v>
      </c>
      <c r="C97" s="4">
        <v>4.2300000000000004</v>
      </c>
      <c r="D97" s="4">
        <v>21.6</v>
      </c>
      <c r="E97" s="4">
        <v>135.33000000000001</v>
      </c>
      <c r="F97" s="4">
        <v>13.65</v>
      </c>
      <c r="G97" s="4">
        <v>2.37</v>
      </c>
      <c r="H97" s="4" t="s">
        <v>1</v>
      </c>
      <c r="J97" s="4">
        <v>-18.8</v>
      </c>
      <c r="K97" s="4">
        <v>4.2300000000000004</v>
      </c>
      <c r="L97" s="5">
        <v>97</v>
      </c>
      <c r="M97" t="b">
        <f t="shared" si="8"/>
        <v>1</v>
      </c>
      <c r="O97" s="4">
        <v>-3.5</v>
      </c>
      <c r="P97" s="4">
        <v>6.08</v>
      </c>
      <c r="R97">
        <v>-8.2330000000000005</v>
      </c>
      <c r="S97">
        <v>2.375</v>
      </c>
      <c r="U97" s="4">
        <v>-2.97</v>
      </c>
      <c r="V97">
        <f t="shared" si="9"/>
        <v>-4.4629999999999992</v>
      </c>
      <c r="W97">
        <f t="shared" si="10"/>
        <v>1.492999999999999</v>
      </c>
      <c r="X97">
        <f t="shared" si="11"/>
        <v>2.2290489999999972</v>
      </c>
      <c r="Y97">
        <f t="shared" si="12"/>
        <v>0.5026936026936023</v>
      </c>
      <c r="AD97" s="4">
        <v>5.13</v>
      </c>
      <c r="AE97">
        <v>2.8039999999999998</v>
      </c>
      <c r="AF97">
        <f t="shared" si="13"/>
        <v>2.3260000000000001</v>
      </c>
      <c r="AG97">
        <f t="shared" si="14"/>
        <v>5.4102760000000005</v>
      </c>
      <c r="AH97">
        <f t="shared" si="15"/>
        <v>0.45341130604288499</v>
      </c>
    </row>
    <row r="98" spans="1:34" ht="15.75" thickBot="1" x14ac:dyDescent="0.3">
      <c r="A98" s="3" t="s">
        <v>0</v>
      </c>
      <c r="B98" s="4">
        <v>-20.18</v>
      </c>
      <c r="C98" s="4">
        <v>4.37</v>
      </c>
      <c r="D98" s="4">
        <v>20.95</v>
      </c>
      <c r="E98" s="4">
        <v>136.69999999999999</v>
      </c>
      <c r="F98" s="4">
        <v>13.28</v>
      </c>
      <c r="G98" s="4">
        <v>2.37</v>
      </c>
      <c r="H98" s="4" t="s">
        <v>1</v>
      </c>
      <c r="J98" s="4">
        <v>-20.18</v>
      </c>
      <c r="K98" s="4">
        <v>4.37</v>
      </c>
      <c r="L98" s="5">
        <v>98</v>
      </c>
      <c r="M98" t="b">
        <f t="shared" si="8"/>
        <v>0</v>
      </c>
      <c r="O98" s="4">
        <v>0.46</v>
      </c>
      <c r="P98" s="4">
        <v>6.7</v>
      </c>
      <c r="R98">
        <v>-6.1669999999999998</v>
      </c>
      <c r="S98">
        <v>1.1220000000000001</v>
      </c>
      <c r="U98" s="4">
        <v>-4.07</v>
      </c>
      <c r="V98">
        <f t="shared" si="9"/>
        <v>-3.2330000000000005</v>
      </c>
      <c r="W98">
        <f t="shared" si="10"/>
        <v>0.83699999999999974</v>
      </c>
      <c r="X98">
        <f t="shared" si="11"/>
        <v>0.70056899999999955</v>
      </c>
      <c r="Y98">
        <f t="shared" si="12"/>
        <v>0.20565110565110559</v>
      </c>
      <c r="AD98" s="4">
        <v>6.08</v>
      </c>
      <c r="AE98">
        <v>2.375</v>
      </c>
      <c r="AF98">
        <f t="shared" si="13"/>
        <v>3.7050000000000001</v>
      </c>
      <c r="AG98">
        <f t="shared" si="14"/>
        <v>13.727025000000001</v>
      </c>
      <c r="AH98">
        <f t="shared" si="15"/>
        <v>0.609375</v>
      </c>
    </row>
    <row r="99" spans="1:34" ht="15.75" thickBot="1" x14ac:dyDescent="0.3">
      <c r="A99" s="3" t="s">
        <v>0</v>
      </c>
      <c r="B99" s="4">
        <v>-21.92</v>
      </c>
      <c r="C99" s="4">
        <v>4.92</v>
      </c>
      <c r="D99" s="4">
        <v>21.71</v>
      </c>
      <c r="E99" s="4">
        <v>135.21</v>
      </c>
      <c r="F99" s="4">
        <v>13.7</v>
      </c>
      <c r="G99" s="4">
        <v>2.52</v>
      </c>
      <c r="H99" s="4" t="s">
        <v>1</v>
      </c>
      <c r="J99" s="4">
        <v>-21.92</v>
      </c>
      <c r="K99" s="4">
        <v>4.92</v>
      </c>
      <c r="L99" s="5">
        <v>99</v>
      </c>
      <c r="M99" t="b">
        <f t="shared" si="8"/>
        <v>1</v>
      </c>
      <c r="O99" s="4">
        <v>-0.38</v>
      </c>
      <c r="P99" s="4">
        <v>5.64</v>
      </c>
      <c r="R99">
        <v>-5.1219999999999999</v>
      </c>
      <c r="S99">
        <v>0.81599999999999995</v>
      </c>
      <c r="U99" s="4">
        <v>-3.5</v>
      </c>
      <c r="V99">
        <f t="shared" si="9"/>
        <v>-1.1669999999999998</v>
      </c>
      <c r="W99">
        <f t="shared" si="10"/>
        <v>2.3330000000000002</v>
      </c>
      <c r="X99">
        <f t="shared" si="11"/>
        <v>5.442889000000001</v>
      </c>
      <c r="Y99">
        <f t="shared" si="12"/>
        <v>0.66657142857142859</v>
      </c>
      <c r="AD99" s="4">
        <v>6.7</v>
      </c>
      <c r="AE99">
        <v>1.1220000000000001</v>
      </c>
      <c r="AF99">
        <f t="shared" si="13"/>
        <v>5.5780000000000003</v>
      </c>
      <c r="AG99">
        <f t="shared" si="14"/>
        <v>31.114084000000002</v>
      </c>
      <c r="AH99">
        <f t="shared" si="15"/>
        <v>0.83253731343283588</v>
      </c>
    </row>
    <row r="100" spans="1:34" ht="15.75" thickBot="1" x14ac:dyDescent="0.3">
      <c r="A100" s="3" t="s">
        <v>0</v>
      </c>
      <c r="B100" s="4">
        <v>-22.83</v>
      </c>
      <c r="C100" s="4">
        <v>6.43</v>
      </c>
      <c r="D100" s="4">
        <v>18.32</v>
      </c>
      <c r="E100" s="4">
        <v>145.12</v>
      </c>
      <c r="F100" s="4">
        <v>13.04</v>
      </c>
      <c r="G100" s="4">
        <v>1.33</v>
      </c>
      <c r="H100" s="4" t="s">
        <v>1</v>
      </c>
      <c r="J100" s="4">
        <v>-22.83</v>
      </c>
      <c r="K100" s="4">
        <v>6.43</v>
      </c>
      <c r="L100" s="5">
        <v>100</v>
      </c>
      <c r="M100" t="b">
        <f t="shared" si="8"/>
        <v>0</v>
      </c>
      <c r="O100" s="4">
        <v>2.11</v>
      </c>
      <c r="P100" s="4">
        <v>-5.87</v>
      </c>
      <c r="R100">
        <v>-3.2090000000000001</v>
      </c>
      <c r="S100">
        <v>-1.7869999999999999</v>
      </c>
      <c r="U100" s="4">
        <v>0.46</v>
      </c>
      <c r="V100">
        <f t="shared" si="9"/>
        <v>-0.12199999999999989</v>
      </c>
      <c r="W100">
        <f t="shared" si="10"/>
        <v>0.58199999999999985</v>
      </c>
      <c r="X100">
        <f t="shared" si="11"/>
        <v>0.3387239999999998</v>
      </c>
      <c r="Y100">
        <f t="shared" si="12"/>
        <v>1.2652173913043474</v>
      </c>
      <c r="AD100" s="4">
        <v>5.64</v>
      </c>
      <c r="AE100">
        <v>0.81599999999999995</v>
      </c>
      <c r="AF100">
        <f t="shared" si="13"/>
        <v>4.8239999999999998</v>
      </c>
      <c r="AG100">
        <f t="shared" si="14"/>
        <v>23.270975999999997</v>
      </c>
      <c r="AH100">
        <f t="shared" si="15"/>
        <v>0.85531914893617023</v>
      </c>
    </row>
    <row r="101" spans="1:34" ht="15.75" thickBot="1" x14ac:dyDescent="0.3">
      <c r="A101" s="3" t="s">
        <v>0</v>
      </c>
      <c r="B101" s="4">
        <v>-24.91</v>
      </c>
      <c r="C101" s="4">
        <v>5.58</v>
      </c>
      <c r="D101" s="4">
        <v>19</v>
      </c>
      <c r="E101" s="4">
        <v>141.66999999999999</v>
      </c>
      <c r="F101" s="4">
        <v>13.72</v>
      </c>
      <c r="G101" s="4">
        <v>2.66</v>
      </c>
      <c r="H101" s="4" t="s">
        <v>1</v>
      </c>
      <c r="J101" s="4">
        <v>-24.91</v>
      </c>
      <c r="K101" s="4">
        <v>5.58</v>
      </c>
      <c r="L101" s="5">
        <v>101</v>
      </c>
      <c r="M101" t="b">
        <f t="shared" si="8"/>
        <v>1</v>
      </c>
      <c r="O101" s="4">
        <v>0.89</v>
      </c>
      <c r="P101" s="4">
        <v>11.54</v>
      </c>
      <c r="R101">
        <v>-1.2809999999999999</v>
      </c>
      <c r="S101">
        <v>-6.27</v>
      </c>
      <c r="U101" s="4">
        <v>-0.38</v>
      </c>
      <c r="V101">
        <f t="shared" si="9"/>
        <v>1.7909999999999999</v>
      </c>
      <c r="W101">
        <f t="shared" si="10"/>
        <v>2.1709999999999998</v>
      </c>
      <c r="X101">
        <f t="shared" si="11"/>
        <v>4.7132409999999991</v>
      </c>
      <c r="Y101">
        <f t="shared" si="12"/>
        <v>5.7131578947368418</v>
      </c>
      <c r="AD101" s="4">
        <v>-5.87</v>
      </c>
      <c r="AE101">
        <v>-1.7869999999999999</v>
      </c>
      <c r="AF101">
        <f t="shared" si="13"/>
        <v>4.0830000000000002</v>
      </c>
      <c r="AG101">
        <f t="shared" si="14"/>
        <v>16.670889000000003</v>
      </c>
      <c r="AH101">
        <f t="shared" si="15"/>
        <v>0.69557069846678021</v>
      </c>
    </row>
    <row r="102" spans="1:34" ht="15.75" thickBot="1" x14ac:dyDescent="0.3">
      <c r="A102" s="3" t="s">
        <v>0</v>
      </c>
      <c r="B102" s="4">
        <v>-25.5</v>
      </c>
      <c r="C102" s="4">
        <v>5.1100000000000003</v>
      </c>
      <c r="D102" s="4">
        <v>17.59</v>
      </c>
      <c r="E102" s="4">
        <v>144.62</v>
      </c>
      <c r="F102" s="4">
        <v>13.01</v>
      </c>
      <c r="G102" s="4">
        <v>1.1100000000000001</v>
      </c>
      <c r="H102" s="4" t="s">
        <v>1</v>
      </c>
      <c r="J102" s="4">
        <v>-25.5</v>
      </c>
      <c r="K102" s="4">
        <v>5.1100000000000003</v>
      </c>
      <c r="L102" s="5">
        <v>102</v>
      </c>
      <c r="M102" t="b">
        <f t="shared" si="8"/>
        <v>0</v>
      </c>
      <c r="O102" s="4">
        <v>4.47</v>
      </c>
      <c r="P102" s="4">
        <v>6</v>
      </c>
      <c r="R102">
        <v>-3.0249999999999999</v>
      </c>
      <c r="S102">
        <v>17.001000000000001</v>
      </c>
      <c r="U102" s="4">
        <v>2.11</v>
      </c>
      <c r="V102">
        <f t="shared" si="9"/>
        <v>3.7190000000000003</v>
      </c>
      <c r="W102">
        <f t="shared" si="10"/>
        <v>1.6090000000000004</v>
      </c>
      <c r="X102">
        <f t="shared" si="11"/>
        <v>2.5888810000000015</v>
      </c>
      <c r="Y102">
        <f t="shared" si="12"/>
        <v>0.76255924170616141</v>
      </c>
      <c r="AD102" s="4">
        <v>11.54</v>
      </c>
      <c r="AE102">
        <v>-6.27</v>
      </c>
      <c r="AF102">
        <f t="shared" si="13"/>
        <v>17.809999999999999</v>
      </c>
      <c r="AG102">
        <f t="shared" si="14"/>
        <v>317.19609999999994</v>
      </c>
      <c r="AH102">
        <f t="shared" si="15"/>
        <v>1.5433275563258233</v>
      </c>
    </row>
    <row r="103" spans="1:34" ht="15.75" thickBot="1" x14ac:dyDescent="0.3">
      <c r="A103" s="3" t="s">
        <v>0</v>
      </c>
      <c r="B103" s="4">
        <v>-25.28</v>
      </c>
      <c r="C103" s="4">
        <v>4.97</v>
      </c>
      <c r="D103" s="4">
        <v>16.559999999999999</v>
      </c>
      <c r="E103" s="4">
        <v>146.6</v>
      </c>
      <c r="F103" s="4">
        <v>13.67</v>
      </c>
      <c r="G103" s="4">
        <v>2.44</v>
      </c>
      <c r="H103" s="4" t="s">
        <v>1</v>
      </c>
      <c r="J103" s="4">
        <v>-25.28</v>
      </c>
      <c r="K103" s="4">
        <v>4.97</v>
      </c>
      <c r="L103" s="5">
        <v>103</v>
      </c>
      <c r="M103" t="b">
        <f t="shared" si="8"/>
        <v>1</v>
      </c>
      <c r="O103" s="4">
        <v>7.49</v>
      </c>
      <c r="P103" s="4">
        <v>1.54</v>
      </c>
      <c r="R103">
        <v>-7.3490000000000002</v>
      </c>
      <c r="S103">
        <v>-2.8319999999999999</v>
      </c>
      <c r="U103" s="4">
        <v>0.89</v>
      </c>
      <c r="V103">
        <f t="shared" si="9"/>
        <v>1.9750000000000001</v>
      </c>
      <c r="W103">
        <f t="shared" si="10"/>
        <v>1.085</v>
      </c>
      <c r="X103">
        <f t="shared" si="11"/>
        <v>1.177225</v>
      </c>
      <c r="Y103">
        <f t="shared" si="12"/>
        <v>1.2191011235955056</v>
      </c>
      <c r="AD103" s="4">
        <v>6</v>
      </c>
      <c r="AE103">
        <v>17.001000000000001</v>
      </c>
      <c r="AF103">
        <f t="shared" si="13"/>
        <v>11.001000000000001</v>
      </c>
      <c r="AG103">
        <f t="shared" si="14"/>
        <v>121.02200100000003</v>
      </c>
      <c r="AH103">
        <f t="shared" si="15"/>
        <v>1.8335000000000001</v>
      </c>
    </row>
    <row r="104" spans="1:34" ht="15.75" thickBot="1" x14ac:dyDescent="0.3">
      <c r="A104" s="3" t="s">
        <v>0</v>
      </c>
      <c r="B104" s="4">
        <v>-25.36</v>
      </c>
      <c r="C104" s="4">
        <v>5.19</v>
      </c>
      <c r="D104" s="4">
        <v>17.07</v>
      </c>
      <c r="E104" s="4">
        <v>145.54</v>
      </c>
      <c r="F104" s="4">
        <v>13.21</v>
      </c>
      <c r="G104" s="4">
        <v>1.26</v>
      </c>
      <c r="H104" s="4" t="s">
        <v>1</v>
      </c>
      <c r="J104" s="4">
        <v>-25.36</v>
      </c>
      <c r="K104" s="4">
        <v>5.19</v>
      </c>
      <c r="L104" s="5">
        <v>104</v>
      </c>
      <c r="M104" t="b">
        <f t="shared" si="8"/>
        <v>0</v>
      </c>
      <c r="O104" s="4">
        <v>3.76</v>
      </c>
      <c r="P104" s="4">
        <v>8.8000000000000007</v>
      </c>
      <c r="R104">
        <v>-11.878</v>
      </c>
      <c r="S104">
        <v>1.3919999999999999</v>
      </c>
      <c r="U104" s="4">
        <v>4.47</v>
      </c>
      <c r="V104">
        <f t="shared" si="9"/>
        <v>-2.3490000000000002</v>
      </c>
      <c r="W104">
        <f t="shared" si="10"/>
        <v>6.819</v>
      </c>
      <c r="X104">
        <f t="shared" si="11"/>
        <v>46.498761000000002</v>
      </c>
      <c r="Y104">
        <f t="shared" si="12"/>
        <v>1.525503355704698</v>
      </c>
      <c r="AD104" s="4">
        <v>1.54</v>
      </c>
      <c r="AE104">
        <v>-2.8319999999999999</v>
      </c>
      <c r="AF104">
        <f t="shared" si="13"/>
        <v>4.3719999999999999</v>
      </c>
      <c r="AG104">
        <f t="shared" si="14"/>
        <v>19.114383999999998</v>
      </c>
      <c r="AH104">
        <f t="shared" si="15"/>
        <v>2.8389610389610387</v>
      </c>
    </row>
    <row r="105" spans="1:34" ht="15.75" thickBot="1" x14ac:dyDescent="0.3">
      <c r="A105" s="3" t="s">
        <v>0</v>
      </c>
      <c r="B105" s="4">
        <v>-24.87</v>
      </c>
      <c r="C105" s="4">
        <v>5.75</v>
      </c>
      <c r="D105" s="4">
        <v>16.47</v>
      </c>
      <c r="E105" s="4">
        <v>148.27000000000001</v>
      </c>
      <c r="F105" s="4">
        <v>13.7</v>
      </c>
      <c r="G105" s="4">
        <v>2.44</v>
      </c>
      <c r="H105" s="4" t="s">
        <v>1</v>
      </c>
      <c r="J105" s="4">
        <v>-24.87</v>
      </c>
      <c r="K105" s="4">
        <v>5.75</v>
      </c>
      <c r="L105" s="5">
        <v>105</v>
      </c>
      <c r="M105" t="b">
        <f t="shared" si="8"/>
        <v>1</v>
      </c>
      <c r="O105" s="4">
        <v>-15.74</v>
      </c>
      <c r="P105" s="4">
        <v>2.99</v>
      </c>
      <c r="R105">
        <v>4.1429999999999998</v>
      </c>
      <c r="S105">
        <v>3.7090000000000001</v>
      </c>
      <c r="U105" s="4">
        <v>7.49</v>
      </c>
      <c r="V105">
        <f t="shared" si="9"/>
        <v>-6.8780000000000001</v>
      </c>
      <c r="W105">
        <f t="shared" si="10"/>
        <v>14.368</v>
      </c>
      <c r="X105">
        <f t="shared" si="11"/>
        <v>206.439424</v>
      </c>
      <c r="Y105">
        <f t="shared" si="12"/>
        <v>1.9182910547396528</v>
      </c>
      <c r="AD105" s="4">
        <v>8.8000000000000007</v>
      </c>
      <c r="AE105">
        <v>1.3919999999999999</v>
      </c>
      <c r="AF105">
        <f t="shared" si="13"/>
        <v>7.4080000000000013</v>
      </c>
      <c r="AG105">
        <f t="shared" si="14"/>
        <v>54.878464000000015</v>
      </c>
      <c r="AH105">
        <f t="shared" si="15"/>
        <v>0.84181818181818191</v>
      </c>
    </row>
    <row r="106" spans="1:34" ht="15.75" thickBot="1" x14ac:dyDescent="0.3">
      <c r="A106" s="3" t="s">
        <v>0</v>
      </c>
      <c r="B106" s="4">
        <v>-26.31</v>
      </c>
      <c r="C106" s="4">
        <v>4.78</v>
      </c>
      <c r="D106" s="4">
        <v>16.87</v>
      </c>
      <c r="E106" s="4">
        <v>145.63</v>
      </c>
      <c r="F106" s="4">
        <v>13.23</v>
      </c>
      <c r="G106" s="4">
        <v>1.26</v>
      </c>
      <c r="H106" s="4" t="s">
        <v>1</v>
      </c>
      <c r="J106" s="4">
        <v>-26.31</v>
      </c>
      <c r="K106" s="4">
        <v>4.78</v>
      </c>
      <c r="L106" s="5">
        <v>106</v>
      </c>
      <c r="M106" t="b">
        <f t="shared" si="8"/>
        <v>0</v>
      </c>
      <c r="O106" s="4">
        <v>11.61</v>
      </c>
      <c r="P106" s="4">
        <v>5.07</v>
      </c>
      <c r="R106">
        <v>-12.89</v>
      </c>
      <c r="S106">
        <v>0.85399999999999998</v>
      </c>
      <c r="U106" s="4">
        <v>3.76</v>
      </c>
      <c r="V106">
        <f t="shared" si="9"/>
        <v>9.1430000000000007</v>
      </c>
      <c r="W106">
        <f t="shared" si="10"/>
        <v>5.3830000000000009</v>
      </c>
      <c r="X106">
        <f t="shared" si="11"/>
        <v>28.976689000000011</v>
      </c>
      <c r="Y106">
        <f t="shared" si="12"/>
        <v>1.4316489361702132</v>
      </c>
      <c r="AD106" s="4">
        <v>2.99</v>
      </c>
      <c r="AE106">
        <v>3.7090000000000001</v>
      </c>
      <c r="AF106">
        <f t="shared" si="13"/>
        <v>0.71899999999999986</v>
      </c>
      <c r="AG106">
        <f t="shared" si="14"/>
        <v>0.51696099999999978</v>
      </c>
      <c r="AH106">
        <f t="shared" si="15"/>
        <v>0.2404682274247491</v>
      </c>
    </row>
    <row r="107" spans="1:34" ht="15.75" thickBot="1" x14ac:dyDescent="0.3">
      <c r="A107" s="3" t="s">
        <v>0</v>
      </c>
      <c r="B107" s="4">
        <v>-29.14</v>
      </c>
      <c r="C107" s="4">
        <v>3.96</v>
      </c>
      <c r="D107" s="4">
        <v>15.86</v>
      </c>
      <c r="E107" s="4">
        <v>145.88</v>
      </c>
      <c r="F107" s="4">
        <v>13.67</v>
      </c>
      <c r="G107" s="4">
        <v>2.44</v>
      </c>
      <c r="H107" s="4" t="s">
        <v>1</v>
      </c>
      <c r="J107" s="4">
        <v>-29.14</v>
      </c>
      <c r="K107" s="4">
        <v>3.96</v>
      </c>
      <c r="L107" s="5">
        <v>107</v>
      </c>
      <c r="M107" t="b">
        <f t="shared" si="8"/>
        <v>1</v>
      </c>
      <c r="O107" s="4">
        <v>-5.35</v>
      </c>
      <c r="P107" s="4">
        <v>7.47</v>
      </c>
      <c r="R107">
        <v>-2.3220000000000001</v>
      </c>
      <c r="S107">
        <v>4.9180000000000001</v>
      </c>
      <c r="U107" s="4">
        <v>-15.74</v>
      </c>
      <c r="V107">
        <f t="shared" si="9"/>
        <v>-7.8900000000000006</v>
      </c>
      <c r="W107">
        <f t="shared" si="10"/>
        <v>7.85</v>
      </c>
      <c r="X107">
        <f t="shared" si="11"/>
        <v>61.622499999999995</v>
      </c>
      <c r="Y107">
        <f t="shared" si="12"/>
        <v>0.49872935196950441</v>
      </c>
      <c r="AD107" s="4">
        <v>5.07</v>
      </c>
      <c r="AE107">
        <v>0.85399999999999998</v>
      </c>
      <c r="AF107">
        <f t="shared" si="13"/>
        <v>4.2160000000000002</v>
      </c>
      <c r="AG107">
        <f t="shared" si="14"/>
        <v>17.774656</v>
      </c>
      <c r="AH107">
        <f t="shared" si="15"/>
        <v>0.83155818540433923</v>
      </c>
    </row>
    <row r="108" spans="1:34" ht="15.75" thickBot="1" x14ac:dyDescent="0.3">
      <c r="A108" s="3" t="s">
        <v>0</v>
      </c>
      <c r="B108" s="4">
        <v>-28.83</v>
      </c>
      <c r="C108" s="4">
        <v>4.58</v>
      </c>
      <c r="D108" s="4">
        <v>16.27</v>
      </c>
      <c r="E108" s="4">
        <v>146</v>
      </c>
      <c r="F108" s="4">
        <v>13.28</v>
      </c>
      <c r="G108" s="4">
        <v>1.33</v>
      </c>
      <c r="H108" s="4" t="s">
        <v>1</v>
      </c>
      <c r="J108" s="4">
        <v>-28.83</v>
      </c>
      <c r="K108" s="4">
        <v>4.58</v>
      </c>
      <c r="L108" s="5">
        <v>108</v>
      </c>
      <c r="M108" t="b">
        <f t="shared" si="8"/>
        <v>0</v>
      </c>
      <c r="O108" s="4">
        <v>2.17</v>
      </c>
      <c r="P108" s="4">
        <v>20.84</v>
      </c>
      <c r="R108">
        <v>-1.35</v>
      </c>
      <c r="S108">
        <v>6.36</v>
      </c>
      <c r="U108" s="4">
        <v>11.61</v>
      </c>
      <c r="V108">
        <f t="shared" si="9"/>
        <v>2.6779999999999999</v>
      </c>
      <c r="W108">
        <f t="shared" si="10"/>
        <v>8.9319999999999986</v>
      </c>
      <c r="X108">
        <f t="shared" si="11"/>
        <v>79.780623999999975</v>
      </c>
      <c r="Y108">
        <f t="shared" si="12"/>
        <v>0.7693367786391041</v>
      </c>
      <c r="AD108" s="4">
        <v>7.47</v>
      </c>
      <c r="AE108">
        <v>4.9180000000000001</v>
      </c>
      <c r="AF108">
        <f t="shared" si="13"/>
        <v>2.5519999999999996</v>
      </c>
      <c r="AG108">
        <f t="shared" si="14"/>
        <v>6.5127039999999976</v>
      </c>
      <c r="AH108">
        <f t="shared" si="15"/>
        <v>0.34163319946452475</v>
      </c>
    </row>
    <row r="109" spans="1:34" ht="15.75" thickBot="1" x14ac:dyDescent="0.3">
      <c r="A109" s="3" t="s">
        <v>0</v>
      </c>
      <c r="B109" s="4">
        <v>-31.1</v>
      </c>
      <c r="C109" s="4">
        <v>3.72</v>
      </c>
      <c r="D109" s="4">
        <v>14.76</v>
      </c>
      <c r="E109" s="4">
        <v>147.86000000000001</v>
      </c>
      <c r="F109" s="4">
        <v>13.79</v>
      </c>
      <c r="G109" s="4">
        <v>2.74</v>
      </c>
      <c r="H109" s="4" t="s">
        <v>1</v>
      </c>
      <c r="J109" s="4">
        <v>-31.1</v>
      </c>
      <c r="K109" s="4">
        <v>3.72</v>
      </c>
      <c r="L109" s="5">
        <v>109</v>
      </c>
      <c r="M109" t="b">
        <f t="shared" si="8"/>
        <v>1</v>
      </c>
      <c r="O109" s="4">
        <v>3.34</v>
      </c>
      <c r="P109" s="4">
        <v>-1.86</v>
      </c>
      <c r="R109">
        <v>-6.5860000000000003</v>
      </c>
      <c r="S109">
        <v>9.4760000000000009</v>
      </c>
      <c r="U109" s="4">
        <v>-5.35</v>
      </c>
      <c r="V109">
        <f t="shared" si="9"/>
        <v>3.65</v>
      </c>
      <c r="W109">
        <f t="shared" si="10"/>
        <v>9</v>
      </c>
      <c r="X109">
        <f t="shared" si="11"/>
        <v>81</v>
      </c>
      <c r="Y109">
        <f t="shared" si="12"/>
        <v>1.6822429906542058</v>
      </c>
      <c r="AD109" s="4">
        <v>20.84</v>
      </c>
      <c r="AE109">
        <v>6.36</v>
      </c>
      <c r="AF109">
        <f t="shared" si="13"/>
        <v>14.48</v>
      </c>
      <c r="AG109">
        <f t="shared" si="14"/>
        <v>209.6704</v>
      </c>
      <c r="AH109">
        <f t="shared" si="15"/>
        <v>0.69481765834932829</v>
      </c>
    </row>
    <row r="110" spans="1:34" ht="15.75" thickBot="1" x14ac:dyDescent="0.3">
      <c r="A110" s="3" t="s">
        <v>0</v>
      </c>
      <c r="B110" s="4">
        <v>-30.34</v>
      </c>
      <c r="C110" s="4">
        <v>3.4</v>
      </c>
      <c r="D110" s="4">
        <v>17.47</v>
      </c>
      <c r="E110" s="4">
        <v>140.82</v>
      </c>
      <c r="F110" s="4">
        <v>13.53</v>
      </c>
      <c r="G110" s="4">
        <v>2.15</v>
      </c>
      <c r="H110" s="4" t="s">
        <v>1</v>
      </c>
      <c r="J110" s="4">
        <v>-30.34</v>
      </c>
      <c r="K110" s="4">
        <v>3.4</v>
      </c>
      <c r="L110" s="5">
        <v>110</v>
      </c>
      <c r="M110" t="b">
        <f t="shared" si="8"/>
        <v>0</v>
      </c>
      <c r="O110" s="4">
        <v>0.82</v>
      </c>
      <c r="P110" s="4">
        <v>8.08</v>
      </c>
      <c r="R110">
        <v>-2.0179999999999998</v>
      </c>
      <c r="S110">
        <v>5.0170000000000003</v>
      </c>
      <c r="U110" s="4">
        <v>2.17</v>
      </c>
      <c r="V110">
        <f t="shared" si="9"/>
        <v>-1.5860000000000003</v>
      </c>
      <c r="W110">
        <f t="shared" si="10"/>
        <v>3.7560000000000002</v>
      </c>
      <c r="X110">
        <f t="shared" si="11"/>
        <v>14.107536000000001</v>
      </c>
      <c r="Y110">
        <f t="shared" si="12"/>
        <v>1.7308755760368666</v>
      </c>
      <c r="AD110" s="4">
        <v>-1.86</v>
      </c>
      <c r="AE110">
        <v>9.4760000000000009</v>
      </c>
      <c r="AF110">
        <f t="shared" si="13"/>
        <v>11.336</v>
      </c>
      <c r="AG110">
        <f t="shared" si="14"/>
        <v>128.504896</v>
      </c>
      <c r="AH110">
        <f t="shared" si="15"/>
        <v>6.0946236559139786</v>
      </c>
    </row>
    <row r="111" spans="1:34" ht="15.75" thickBot="1" x14ac:dyDescent="0.3">
      <c r="A111" s="3" t="s">
        <v>0</v>
      </c>
      <c r="B111" s="4">
        <v>-32.14</v>
      </c>
      <c r="C111" s="4">
        <v>3.05</v>
      </c>
      <c r="D111" s="4">
        <v>15.79</v>
      </c>
      <c r="E111" s="4">
        <v>143.32</v>
      </c>
      <c r="F111" s="4">
        <v>13.6</v>
      </c>
      <c r="G111" s="4">
        <v>2.2200000000000002</v>
      </c>
      <c r="H111" s="4" t="s">
        <v>1</v>
      </c>
      <c r="J111" s="4">
        <v>-32.14</v>
      </c>
      <c r="K111" s="4">
        <v>3.05</v>
      </c>
      <c r="L111" s="5">
        <v>111</v>
      </c>
      <c r="M111" t="b">
        <f t="shared" si="8"/>
        <v>1</v>
      </c>
      <c r="O111" s="4">
        <v>-4.78</v>
      </c>
      <c r="P111" s="4">
        <v>8.83</v>
      </c>
      <c r="R111">
        <v>0.17</v>
      </c>
      <c r="S111">
        <v>-8.5570000000000004</v>
      </c>
      <c r="U111" s="4">
        <v>3.34</v>
      </c>
      <c r="V111">
        <f t="shared" si="9"/>
        <v>2.9820000000000002</v>
      </c>
      <c r="W111">
        <f t="shared" si="10"/>
        <v>0.35799999999999965</v>
      </c>
      <c r="X111">
        <f t="shared" si="11"/>
        <v>0.12816399999999975</v>
      </c>
      <c r="Y111">
        <f t="shared" si="12"/>
        <v>0.10718562874251487</v>
      </c>
      <c r="AD111" s="4">
        <v>8.08</v>
      </c>
      <c r="AE111">
        <v>5.0170000000000003</v>
      </c>
      <c r="AF111">
        <f t="shared" si="13"/>
        <v>3.0629999999999997</v>
      </c>
      <c r="AG111">
        <f t="shared" si="14"/>
        <v>9.381968999999998</v>
      </c>
      <c r="AH111">
        <f t="shared" si="15"/>
        <v>0.37908415841584153</v>
      </c>
    </row>
    <row r="112" spans="1:34" ht="15.75" thickBot="1" x14ac:dyDescent="0.3">
      <c r="A112" s="3" t="s">
        <v>0</v>
      </c>
      <c r="B112" s="4">
        <v>-32.049999999999997</v>
      </c>
      <c r="C112" s="4">
        <v>2.74</v>
      </c>
      <c r="D112" s="4">
        <v>13.91</v>
      </c>
      <c r="E112" s="4">
        <v>147.85</v>
      </c>
      <c r="F112" s="4">
        <v>13.01</v>
      </c>
      <c r="G112" s="4">
        <v>0.52</v>
      </c>
      <c r="H112" s="4" t="s">
        <v>1</v>
      </c>
      <c r="J112" s="4">
        <v>-32.049999999999997</v>
      </c>
      <c r="K112" s="4">
        <v>2.74</v>
      </c>
      <c r="L112" s="5">
        <v>112</v>
      </c>
      <c r="M112" t="b">
        <f t="shared" si="8"/>
        <v>0</v>
      </c>
      <c r="O112" s="4">
        <v>-2.84</v>
      </c>
      <c r="P112" s="4">
        <v>6.67</v>
      </c>
      <c r="R112">
        <v>-9.2509999999999994</v>
      </c>
      <c r="S112">
        <v>17.404</v>
      </c>
      <c r="U112" s="4">
        <v>0.82</v>
      </c>
      <c r="V112">
        <f t="shared" si="9"/>
        <v>5.17</v>
      </c>
      <c r="W112">
        <f t="shared" si="10"/>
        <v>4.3499999999999996</v>
      </c>
      <c r="X112">
        <f t="shared" si="11"/>
        <v>18.922499999999996</v>
      </c>
      <c r="Y112">
        <f t="shared" si="12"/>
        <v>5.3048780487804876</v>
      </c>
      <c r="AD112" s="4">
        <v>8.83</v>
      </c>
      <c r="AE112">
        <v>-8.5570000000000004</v>
      </c>
      <c r="AF112">
        <f t="shared" si="13"/>
        <v>17.387</v>
      </c>
      <c r="AG112">
        <f t="shared" si="14"/>
        <v>302.30776900000001</v>
      </c>
      <c r="AH112">
        <f t="shared" si="15"/>
        <v>1.9690826727066817</v>
      </c>
    </row>
    <row r="113" spans="1:34" ht="15.75" thickBot="1" x14ac:dyDescent="0.3">
      <c r="A113" s="3" t="s">
        <v>0</v>
      </c>
      <c r="B113" s="4">
        <v>-28.19</v>
      </c>
      <c r="C113" s="4">
        <v>4.22</v>
      </c>
      <c r="D113" s="4">
        <v>16.63</v>
      </c>
      <c r="E113" s="4">
        <v>144.09</v>
      </c>
      <c r="F113" s="4">
        <v>13.55</v>
      </c>
      <c r="G113" s="4">
        <v>2.15</v>
      </c>
      <c r="H113" s="4" t="s">
        <v>1</v>
      </c>
      <c r="J113" s="4">
        <v>-28.19</v>
      </c>
      <c r="K113" s="4">
        <v>4.22</v>
      </c>
      <c r="L113" s="5">
        <v>113</v>
      </c>
      <c r="M113" t="b">
        <f t="shared" si="8"/>
        <v>1</v>
      </c>
      <c r="O113" s="4">
        <v>5.57</v>
      </c>
      <c r="P113" s="4">
        <v>0.47</v>
      </c>
      <c r="R113">
        <v>-0.88600000000000001</v>
      </c>
      <c r="S113">
        <v>-1.8660000000000001</v>
      </c>
      <c r="U113" s="4">
        <v>-4.78</v>
      </c>
      <c r="V113">
        <f t="shared" si="9"/>
        <v>-4.2509999999999994</v>
      </c>
      <c r="W113">
        <f t="shared" si="10"/>
        <v>0.5290000000000008</v>
      </c>
      <c r="X113">
        <f t="shared" si="11"/>
        <v>0.27984100000000084</v>
      </c>
      <c r="Y113">
        <f t="shared" si="12"/>
        <v>0.11066945606694577</v>
      </c>
      <c r="AD113" s="4">
        <v>6.67</v>
      </c>
      <c r="AE113">
        <v>17.404</v>
      </c>
      <c r="AF113">
        <f t="shared" si="13"/>
        <v>10.734</v>
      </c>
      <c r="AG113">
        <f t="shared" si="14"/>
        <v>115.218756</v>
      </c>
      <c r="AH113">
        <f t="shared" si="15"/>
        <v>1.609295352323838</v>
      </c>
    </row>
    <row r="114" spans="1:34" ht="15.75" thickBot="1" x14ac:dyDescent="0.3">
      <c r="A114" s="3" t="s">
        <v>0</v>
      </c>
      <c r="B114" s="4">
        <v>-21.5</v>
      </c>
      <c r="C114" s="4">
        <v>3.7</v>
      </c>
      <c r="D114" s="4">
        <v>16.38</v>
      </c>
      <c r="E114" s="4">
        <v>145.63</v>
      </c>
      <c r="F114" s="4">
        <v>12.82</v>
      </c>
      <c r="G114" s="4">
        <v>7.0000000000000007E-2</v>
      </c>
      <c r="H114" s="4" t="s">
        <v>1</v>
      </c>
      <c r="J114" s="4">
        <v>-21.5</v>
      </c>
      <c r="K114" s="4">
        <v>3.7</v>
      </c>
      <c r="L114" s="5">
        <v>114</v>
      </c>
      <c r="M114" t="b">
        <f t="shared" si="8"/>
        <v>0</v>
      </c>
      <c r="O114" s="4">
        <v>-5.01</v>
      </c>
      <c r="P114" s="4">
        <v>17.510000000000002</v>
      </c>
      <c r="R114">
        <v>-7.0010000000000003</v>
      </c>
      <c r="S114">
        <v>7.6189999999999998</v>
      </c>
      <c r="U114" s="4">
        <v>-2.84</v>
      </c>
      <c r="V114">
        <f t="shared" si="9"/>
        <v>4.1139999999999999</v>
      </c>
      <c r="W114">
        <f t="shared" si="10"/>
        <v>6.9539999999999997</v>
      </c>
      <c r="X114">
        <f t="shared" si="11"/>
        <v>48.358115999999995</v>
      </c>
      <c r="Y114">
        <f t="shared" si="12"/>
        <v>2.4485915492957746</v>
      </c>
      <c r="AD114" s="4">
        <v>0.47</v>
      </c>
      <c r="AE114">
        <v>-1.8660000000000001</v>
      </c>
      <c r="AF114">
        <f t="shared" si="13"/>
        <v>2.3360000000000003</v>
      </c>
      <c r="AG114">
        <f t="shared" si="14"/>
        <v>5.4568960000000013</v>
      </c>
      <c r="AH114">
        <f t="shared" si="15"/>
        <v>4.9702127659574478</v>
      </c>
    </row>
    <row r="115" spans="1:34" ht="15.75" thickBot="1" x14ac:dyDescent="0.3">
      <c r="A115" s="3" t="s">
        <v>0</v>
      </c>
      <c r="B115" s="4">
        <v>-14.58</v>
      </c>
      <c r="C115" s="4">
        <v>3.55</v>
      </c>
      <c r="D115" s="4">
        <v>17.010000000000002</v>
      </c>
      <c r="E115" s="4">
        <v>145.96</v>
      </c>
      <c r="F115" s="4">
        <v>13.6</v>
      </c>
      <c r="G115" s="4">
        <v>2.2200000000000002</v>
      </c>
      <c r="H115" s="4" t="s">
        <v>1</v>
      </c>
      <c r="J115" s="4">
        <v>-14.58</v>
      </c>
      <c r="K115" s="4">
        <v>3.55</v>
      </c>
      <c r="L115" s="5">
        <v>115</v>
      </c>
      <c r="M115" t="b">
        <f t="shared" si="8"/>
        <v>1</v>
      </c>
      <c r="O115" s="4">
        <v>2.38</v>
      </c>
      <c r="P115" s="4">
        <v>2.5099999999999998</v>
      </c>
      <c r="R115">
        <v>-6.6879999999999997</v>
      </c>
      <c r="S115">
        <v>4.5880000000000001</v>
      </c>
      <c r="U115" s="4">
        <v>5.57</v>
      </c>
      <c r="V115">
        <f t="shared" si="9"/>
        <v>-2.0010000000000003</v>
      </c>
      <c r="W115">
        <f t="shared" si="10"/>
        <v>7.5710000000000006</v>
      </c>
      <c r="X115">
        <f t="shared" si="11"/>
        <v>57.32004100000001</v>
      </c>
      <c r="Y115">
        <f t="shared" si="12"/>
        <v>1.359245960502693</v>
      </c>
      <c r="AD115" s="4">
        <v>17.510000000000002</v>
      </c>
      <c r="AE115">
        <v>7.6189999999999998</v>
      </c>
      <c r="AF115">
        <f t="shared" si="13"/>
        <v>9.8910000000000018</v>
      </c>
      <c r="AG115">
        <f t="shared" si="14"/>
        <v>97.831881000000038</v>
      </c>
      <c r="AH115">
        <f t="shared" si="15"/>
        <v>0.56487721302113081</v>
      </c>
    </row>
    <row r="116" spans="1:34" ht="15.75" thickBot="1" x14ac:dyDescent="0.3">
      <c r="A116" s="3" t="s">
        <v>0</v>
      </c>
      <c r="B116" s="4">
        <v>-10.16</v>
      </c>
      <c r="C116" s="4">
        <v>3.06</v>
      </c>
      <c r="D116" s="4">
        <v>18.87</v>
      </c>
      <c r="E116" s="4">
        <v>142.46</v>
      </c>
      <c r="F116" s="4">
        <v>12.67</v>
      </c>
      <c r="G116" s="4">
        <v>0</v>
      </c>
      <c r="H116" s="4" t="s">
        <v>1</v>
      </c>
      <c r="J116" s="4">
        <v>-10.16</v>
      </c>
      <c r="K116" s="4">
        <v>3.06</v>
      </c>
      <c r="L116" s="5">
        <v>116</v>
      </c>
      <c r="M116" t="b">
        <f t="shared" si="8"/>
        <v>0</v>
      </c>
      <c r="O116" s="4">
        <v>2.2999999999999998</v>
      </c>
      <c r="P116" s="4">
        <v>4.67</v>
      </c>
      <c r="R116">
        <v>-3.9950000000000001</v>
      </c>
      <c r="S116">
        <v>2.3450000000000002</v>
      </c>
      <c r="U116" s="4">
        <v>-5.01</v>
      </c>
      <c r="V116">
        <f t="shared" si="9"/>
        <v>-1.6879999999999997</v>
      </c>
      <c r="W116">
        <f t="shared" si="10"/>
        <v>3.3220000000000001</v>
      </c>
      <c r="X116">
        <f t="shared" si="11"/>
        <v>11.035684</v>
      </c>
      <c r="Y116">
        <f t="shared" si="12"/>
        <v>0.66307385229540927</v>
      </c>
      <c r="AD116" s="4">
        <v>2.5099999999999998</v>
      </c>
      <c r="AE116">
        <v>4.5880000000000001</v>
      </c>
      <c r="AF116">
        <f t="shared" si="13"/>
        <v>2.0780000000000003</v>
      </c>
      <c r="AG116">
        <f t="shared" si="14"/>
        <v>4.3180840000000016</v>
      </c>
      <c r="AH116">
        <f t="shared" si="15"/>
        <v>0.82788844621513968</v>
      </c>
    </row>
    <row r="117" spans="1:34" ht="15.75" thickBot="1" x14ac:dyDescent="0.3">
      <c r="A117" s="3" t="s">
        <v>0</v>
      </c>
      <c r="B117" s="4">
        <v>-7.64</v>
      </c>
      <c r="C117" s="4">
        <v>3.77</v>
      </c>
      <c r="D117" s="4">
        <v>20.399999999999999</v>
      </c>
      <c r="E117" s="4">
        <v>140.55000000000001</v>
      </c>
      <c r="F117" s="4">
        <v>13.62</v>
      </c>
      <c r="G117" s="4">
        <v>2.37</v>
      </c>
      <c r="H117" s="4" t="s">
        <v>1</v>
      </c>
      <c r="J117" s="4">
        <v>-7.64</v>
      </c>
      <c r="K117" s="4">
        <v>3.77</v>
      </c>
      <c r="L117" s="5">
        <v>117</v>
      </c>
      <c r="M117" t="b">
        <f t="shared" si="8"/>
        <v>1</v>
      </c>
      <c r="O117" s="4">
        <v>1.04</v>
      </c>
      <c r="P117" s="4">
        <v>4.96</v>
      </c>
      <c r="R117">
        <v>-0.96599999999999997</v>
      </c>
      <c r="S117">
        <v>2.117</v>
      </c>
      <c r="U117" s="4">
        <v>2.38</v>
      </c>
      <c r="V117">
        <f t="shared" si="9"/>
        <v>1.0049999999999999</v>
      </c>
      <c r="W117">
        <f t="shared" si="10"/>
        <v>1.375</v>
      </c>
      <c r="X117">
        <f t="shared" si="11"/>
        <v>1.890625</v>
      </c>
      <c r="Y117">
        <f t="shared" si="12"/>
        <v>0.57773109243697485</v>
      </c>
      <c r="AD117" s="4">
        <v>4.67</v>
      </c>
      <c r="AE117">
        <v>2.3450000000000002</v>
      </c>
      <c r="AF117">
        <f t="shared" si="13"/>
        <v>2.3249999999999997</v>
      </c>
      <c r="AG117">
        <f t="shared" si="14"/>
        <v>5.4056249999999988</v>
      </c>
      <c r="AH117">
        <f t="shared" si="15"/>
        <v>0.49785867237687359</v>
      </c>
    </row>
    <row r="118" spans="1:34" ht="15.75" thickBot="1" x14ac:dyDescent="0.3">
      <c r="A118" s="3" t="s">
        <v>0</v>
      </c>
      <c r="B118" s="4">
        <v>-7.77</v>
      </c>
      <c r="C118" s="4">
        <v>2.93</v>
      </c>
      <c r="D118" s="4">
        <v>20.350000000000001</v>
      </c>
      <c r="E118" s="4">
        <v>139.75</v>
      </c>
      <c r="F118" s="4">
        <v>13.01</v>
      </c>
      <c r="G118" s="4">
        <v>0.44</v>
      </c>
      <c r="H118" s="4" t="s">
        <v>1</v>
      </c>
      <c r="J118" s="4">
        <v>-7.77</v>
      </c>
      <c r="K118" s="4">
        <v>2.93</v>
      </c>
      <c r="L118" s="5">
        <v>118</v>
      </c>
      <c r="M118" t="b">
        <f t="shared" si="8"/>
        <v>0</v>
      </c>
      <c r="O118" s="4">
        <v>0.86</v>
      </c>
      <c r="P118" s="4">
        <v>4.82</v>
      </c>
      <c r="R118">
        <v>-2.4889999999999999</v>
      </c>
      <c r="S118">
        <v>2.234</v>
      </c>
      <c r="U118" s="4">
        <v>2.2999999999999998</v>
      </c>
      <c r="V118">
        <f t="shared" si="9"/>
        <v>4.0339999999999998</v>
      </c>
      <c r="W118">
        <f t="shared" si="10"/>
        <v>1.734</v>
      </c>
      <c r="X118">
        <f t="shared" si="11"/>
        <v>3.0067559999999998</v>
      </c>
      <c r="Y118">
        <f t="shared" si="12"/>
        <v>0.75391304347826094</v>
      </c>
      <c r="AD118" s="4">
        <v>4.96</v>
      </c>
      <c r="AE118">
        <v>2.117</v>
      </c>
      <c r="AF118">
        <f t="shared" si="13"/>
        <v>2.843</v>
      </c>
      <c r="AG118">
        <f t="shared" si="14"/>
        <v>8.082649</v>
      </c>
      <c r="AH118">
        <f t="shared" si="15"/>
        <v>0.57318548387096779</v>
      </c>
    </row>
    <row r="119" spans="1:34" ht="15.75" thickBot="1" x14ac:dyDescent="0.3">
      <c r="A119" s="3" t="s">
        <v>0</v>
      </c>
      <c r="B119" s="4">
        <v>-4.2300000000000004</v>
      </c>
      <c r="C119" s="4">
        <v>2.84</v>
      </c>
      <c r="D119" s="4">
        <v>20.420000000000002</v>
      </c>
      <c r="E119" s="4">
        <v>140.58000000000001</v>
      </c>
      <c r="F119" s="4">
        <v>13.72</v>
      </c>
      <c r="G119" s="4">
        <v>2.52</v>
      </c>
      <c r="H119" s="4" t="s">
        <v>1</v>
      </c>
      <c r="J119" s="4">
        <v>-4.2300000000000004</v>
      </c>
      <c r="K119" s="4">
        <v>2.84</v>
      </c>
      <c r="L119" s="5">
        <v>119</v>
      </c>
      <c r="M119" t="b">
        <f t="shared" si="8"/>
        <v>1</v>
      </c>
      <c r="O119" s="4">
        <v>0.91</v>
      </c>
      <c r="P119" s="4">
        <v>5.14</v>
      </c>
      <c r="R119">
        <v>-2.3919999999999999</v>
      </c>
      <c r="S119">
        <v>2.3260000000000001</v>
      </c>
      <c r="U119" s="4">
        <v>1.04</v>
      </c>
      <c r="V119">
        <f t="shared" si="9"/>
        <v>2.5110000000000001</v>
      </c>
      <c r="W119">
        <f t="shared" si="10"/>
        <v>1.4710000000000001</v>
      </c>
      <c r="X119">
        <f t="shared" si="11"/>
        <v>2.1638410000000001</v>
      </c>
      <c r="Y119">
        <f t="shared" si="12"/>
        <v>1.414423076923077</v>
      </c>
      <c r="AD119" s="4">
        <v>4.82</v>
      </c>
      <c r="AE119">
        <v>2.234</v>
      </c>
      <c r="AF119">
        <f t="shared" si="13"/>
        <v>2.5860000000000003</v>
      </c>
      <c r="AG119">
        <f t="shared" si="14"/>
        <v>6.6873960000000015</v>
      </c>
      <c r="AH119">
        <f t="shared" si="15"/>
        <v>0.53651452282157674</v>
      </c>
    </row>
    <row r="120" spans="1:34" ht="15.75" thickBot="1" x14ac:dyDescent="0.3">
      <c r="A120" s="3" t="s">
        <v>0</v>
      </c>
      <c r="B120" s="4">
        <v>-3.65</v>
      </c>
      <c r="C120" s="4">
        <v>3.28</v>
      </c>
      <c r="D120" s="4">
        <v>21.14</v>
      </c>
      <c r="E120" s="4">
        <v>139.66</v>
      </c>
      <c r="F120" s="4">
        <v>12.92</v>
      </c>
      <c r="G120" s="4">
        <v>0.15</v>
      </c>
      <c r="H120" s="4" t="s">
        <v>1</v>
      </c>
      <c r="J120" s="4">
        <v>-3.65</v>
      </c>
      <c r="K120" s="4">
        <v>3.28</v>
      </c>
      <c r="L120" s="5">
        <v>120</v>
      </c>
      <c r="M120" t="b">
        <f t="shared" si="8"/>
        <v>0</v>
      </c>
      <c r="U120" s="4">
        <v>0.86</v>
      </c>
      <c r="V120">
        <f t="shared" si="9"/>
        <v>2.6080000000000001</v>
      </c>
      <c r="W120">
        <f t="shared" si="10"/>
        <v>1.7480000000000002</v>
      </c>
      <c r="X120">
        <f t="shared" si="11"/>
        <v>3.0555040000000009</v>
      </c>
      <c r="Y120">
        <f t="shared" si="12"/>
        <v>2.032558139534884</v>
      </c>
      <c r="AD120" s="4">
        <v>5.14</v>
      </c>
      <c r="AE120">
        <v>2.3260000000000001</v>
      </c>
      <c r="AF120">
        <f t="shared" si="13"/>
        <v>2.8139999999999996</v>
      </c>
      <c r="AG120">
        <f t="shared" si="14"/>
        <v>7.9185959999999982</v>
      </c>
      <c r="AH120">
        <f t="shared" si="15"/>
        <v>0.54747081712062251</v>
      </c>
    </row>
    <row r="121" spans="1:34" ht="15.75" thickBot="1" x14ac:dyDescent="0.3">
      <c r="A121" s="3" t="s">
        <v>0</v>
      </c>
      <c r="B121" s="4">
        <v>-3.09</v>
      </c>
      <c r="C121" s="4">
        <v>3.31</v>
      </c>
      <c r="D121" s="4">
        <v>19.989999999999998</v>
      </c>
      <c r="E121" s="4">
        <v>142.12</v>
      </c>
      <c r="F121" s="4">
        <v>13.67</v>
      </c>
      <c r="G121" s="4">
        <v>2.44</v>
      </c>
      <c r="H121" s="4" t="s">
        <v>1</v>
      </c>
      <c r="J121" s="4">
        <v>-3.09</v>
      </c>
      <c r="K121" s="4">
        <v>3.31</v>
      </c>
      <c r="L121" s="5">
        <v>121</v>
      </c>
      <c r="M121" t="b">
        <f t="shared" si="8"/>
        <v>1</v>
      </c>
      <c r="U121" s="4">
        <v>0.91</v>
      </c>
      <c r="V121">
        <f t="shared" si="9"/>
        <v>5</v>
      </c>
      <c r="W121">
        <f t="shared" si="10"/>
        <v>4.09</v>
      </c>
      <c r="X121">
        <f t="shared" si="11"/>
        <v>16.728099999999998</v>
      </c>
      <c r="Y121">
        <f t="shared" si="12"/>
        <v>4.4945054945054945</v>
      </c>
    </row>
    <row r="122" spans="1:34" ht="15.75" thickBot="1" x14ac:dyDescent="0.3">
      <c r="A122" s="3" t="s">
        <v>0</v>
      </c>
      <c r="B122" s="4">
        <v>-2.8</v>
      </c>
      <c r="C122" s="4">
        <v>3.83</v>
      </c>
      <c r="D122" s="4">
        <v>19</v>
      </c>
      <c r="E122" s="4">
        <v>144.63</v>
      </c>
      <c r="F122" s="4">
        <v>13.13</v>
      </c>
      <c r="G122" s="4">
        <v>0.89</v>
      </c>
      <c r="H122" s="4" t="s">
        <v>1</v>
      </c>
      <c r="J122" s="4">
        <v>-2.8</v>
      </c>
      <c r="K122" s="4">
        <v>3.83</v>
      </c>
      <c r="L122" s="5">
        <v>122</v>
      </c>
      <c r="M122" t="b">
        <f t="shared" si="8"/>
        <v>0</v>
      </c>
    </row>
    <row r="123" spans="1:34" ht="15.75" thickBot="1" x14ac:dyDescent="0.3">
      <c r="A123" s="3" t="s">
        <v>0</v>
      </c>
      <c r="B123" s="4">
        <v>-1.55</v>
      </c>
      <c r="C123" s="4">
        <v>4.07</v>
      </c>
      <c r="D123" s="4">
        <v>20.52</v>
      </c>
      <c r="E123" s="4">
        <v>142.27000000000001</v>
      </c>
      <c r="F123" s="4">
        <v>13.62</v>
      </c>
      <c r="G123" s="4">
        <v>2.29</v>
      </c>
      <c r="H123" s="4" t="s">
        <v>1</v>
      </c>
      <c r="J123" s="4">
        <v>-1.55</v>
      </c>
      <c r="K123" s="4">
        <v>4.07</v>
      </c>
      <c r="L123" s="5">
        <v>123</v>
      </c>
      <c r="M123" t="b">
        <f t="shared" si="8"/>
        <v>1</v>
      </c>
      <c r="W123">
        <f>SUBTOTAL(9,W2:W122)</f>
        <v>272.38800000000003</v>
      </c>
      <c r="X123">
        <f>SUBTOTAL(9,X2:X122)</f>
        <v>1453.5044239999993</v>
      </c>
      <c r="Y123">
        <f>SUBTOTAL(9,Y2:Y122)</f>
        <v>144.91685210729315</v>
      </c>
      <c r="AF123">
        <f>SUM(AF3:AF121)</f>
        <v>496.76400000000001</v>
      </c>
      <c r="AG123">
        <f>SUM(AG3:AG121)</f>
        <v>3123.4498779999994</v>
      </c>
      <c r="AH123">
        <f>SUM(AH3:AH120)</f>
        <v>109.52601236975281</v>
      </c>
    </row>
    <row r="124" spans="1:34" ht="15.75" thickBot="1" x14ac:dyDescent="0.3">
      <c r="A124" s="3" t="s">
        <v>0</v>
      </c>
      <c r="B124" s="4">
        <v>-3.03</v>
      </c>
      <c r="C124" s="4">
        <v>2.62</v>
      </c>
      <c r="D124" s="4">
        <v>17.09</v>
      </c>
      <c r="E124" s="4">
        <v>147.5</v>
      </c>
      <c r="F124" s="4">
        <v>13.09</v>
      </c>
      <c r="G124" s="4">
        <v>0.67</v>
      </c>
      <c r="H124" s="4" t="s">
        <v>1</v>
      </c>
      <c r="J124" s="4">
        <v>-3.03</v>
      </c>
      <c r="K124" s="4">
        <v>2.62</v>
      </c>
      <c r="L124" s="5">
        <v>124</v>
      </c>
      <c r="M124" t="b">
        <f t="shared" si="8"/>
        <v>0</v>
      </c>
    </row>
    <row r="125" spans="1:34" ht="15.75" thickBot="1" x14ac:dyDescent="0.3">
      <c r="A125" s="3" t="s">
        <v>0</v>
      </c>
      <c r="B125" s="4">
        <v>-0.91</v>
      </c>
      <c r="C125" s="4">
        <v>3.57</v>
      </c>
      <c r="D125" s="4">
        <v>12.32</v>
      </c>
      <c r="E125" s="4">
        <v>158.57</v>
      </c>
      <c r="F125" s="4">
        <v>13.57</v>
      </c>
      <c r="G125" s="4">
        <v>2.2200000000000002</v>
      </c>
      <c r="H125" s="4" t="s">
        <v>1</v>
      </c>
      <c r="J125" s="4">
        <v>-0.91</v>
      </c>
      <c r="K125" s="4">
        <v>3.57</v>
      </c>
      <c r="L125" s="5">
        <v>125</v>
      </c>
      <c r="M125" t="b">
        <f t="shared" si="8"/>
        <v>1</v>
      </c>
    </row>
    <row r="126" spans="1:34" ht="15.75" thickBot="1" x14ac:dyDescent="0.3">
      <c r="A126" s="3" t="s">
        <v>0</v>
      </c>
      <c r="B126" s="4">
        <v>-1.99</v>
      </c>
      <c r="C126" s="4">
        <v>3.33</v>
      </c>
      <c r="D126" s="4">
        <v>11.19</v>
      </c>
      <c r="E126" s="4">
        <v>160.87</v>
      </c>
      <c r="F126" s="4">
        <v>12.87</v>
      </c>
      <c r="G126" s="4">
        <v>0</v>
      </c>
      <c r="H126" s="4" t="s">
        <v>1</v>
      </c>
      <c r="J126" s="4">
        <v>-1.99</v>
      </c>
      <c r="K126" s="4">
        <v>3.33</v>
      </c>
      <c r="L126" s="5">
        <v>126</v>
      </c>
      <c r="M126" t="b">
        <f t="shared" si="8"/>
        <v>0</v>
      </c>
    </row>
    <row r="127" spans="1:34" ht="15.75" thickBot="1" x14ac:dyDescent="0.3">
      <c r="A127" s="3" t="s">
        <v>0</v>
      </c>
      <c r="B127" s="4">
        <v>-1.43</v>
      </c>
      <c r="C127" s="4">
        <v>3.77</v>
      </c>
      <c r="D127" s="4">
        <v>11.42</v>
      </c>
      <c r="E127" s="4">
        <v>161.82</v>
      </c>
      <c r="F127" s="4">
        <v>13.6</v>
      </c>
      <c r="G127" s="4">
        <v>2.37</v>
      </c>
      <c r="H127" s="4" t="s">
        <v>1</v>
      </c>
      <c r="J127" s="4">
        <v>-1.43</v>
      </c>
      <c r="K127" s="4">
        <v>3.77</v>
      </c>
      <c r="L127" s="5">
        <v>127</v>
      </c>
      <c r="M127" t="b">
        <f t="shared" si="8"/>
        <v>1</v>
      </c>
    </row>
    <row r="128" spans="1:34" ht="15.75" thickBot="1" x14ac:dyDescent="0.3">
      <c r="A128" s="3" t="s">
        <v>0</v>
      </c>
      <c r="B128" s="4">
        <v>-1.96</v>
      </c>
      <c r="C128" s="4">
        <v>2.39</v>
      </c>
      <c r="D128" s="4">
        <v>8.4</v>
      </c>
      <c r="E128" s="4">
        <v>165.37</v>
      </c>
      <c r="F128" s="4">
        <v>12.99</v>
      </c>
      <c r="G128" s="4">
        <v>0.44</v>
      </c>
      <c r="H128" s="4" t="s">
        <v>1</v>
      </c>
      <c r="J128" s="4">
        <v>-1.96</v>
      </c>
      <c r="K128" s="4">
        <v>2.39</v>
      </c>
      <c r="L128" s="5">
        <v>128</v>
      </c>
      <c r="M128" t="b">
        <f t="shared" si="8"/>
        <v>0</v>
      </c>
    </row>
    <row r="129" spans="1:13" ht="15.75" thickBot="1" x14ac:dyDescent="0.3">
      <c r="A129" s="3" t="s">
        <v>0</v>
      </c>
      <c r="B129" s="4">
        <v>-1.43</v>
      </c>
      <c r="C129" s="4">
        <v>1.6</v>
      </c>
      <c r="D129" s="4">
        <v>2.72</v>
      </c>
      <c r="E129" s="4">
        <v>176.63</v>
      </c>
      <c r="F129" s="4">
        <v>13.5</v>
      </c>
      <c r="G129" s="4">
        <v>1.92</v>
      </c>
      <c r="H129" s="4" t="s">
        <v>1</v>
      </c>
      <c r="J129" s="4">
        <v>-1.43</v>
      </c>
      <c r="K129" s="4">
        <v>1.6</v>
      </c>
      <c r="L129" s="5">
        <v>129</v>
      </c>
      <c r="M129" t="b">
        <f t="shared" si="8"/>
        <v>1</v>
      </c>
    </row>
    <row r="130" spans="1:13" ht="15.75" thickBot="1" x14ac:dyDescent="0.3">
      <c r="A130" s="3" t="s">
        <v>0</v>
      </c>
      <c r="B130" s="4">
        <v>-0.48</v>
      </c>
      <c r="C130" s="4">
        <v>1.88</v>
      </c>
      <c r="D130" s="4">
        <v>4.18</v>
      </c>
      <c r="E130" s="4">
        <v>174.28</v>
      </c>
      <c r="F130" s="4">
        <v>12.96</v>
      </c>
      <c r="G130" s="4">
        <v>0.37</v>
      </c>
      <c r="H130" s="4" t="s">
        <v>1</v>
      </c>
      <c r="J130" s="4">
        <v>-0.48</v>
      </c>
      <c r="K130" s="4">
        <v>1.88</v>
      </c>
      <c r="L130" s="5">
        <v>130</v>
      </c>
      <c r="M130" t="b">
        <f t="shared" ref="M130:M193" si="16">ISODD(L130)</f>
        <v>0</v>
      </c>
    </row>
    <row r="131" spans="1:13" ht="15.75" thickBot="1" x14ac:dyDescent="0.3">
      <c r="A131" s="3" t="s">
        <v>0</v>
      </c>
      <c r="B131" s="4">
        <v>-7.0000000000000007E-2</v>
      </c>
      <c r="C131" s="4">
        <v>1.39</v>
      </c>
      <c r="D131" s="4">
        <v>-1.21</v>
      </c>
      <c r="E131" s="4">
        <v>-175.53</v>
      </c>
      <c r="F131" s="4">
        <v>13.6</v>
      </c>
      <c r="G131" s="4">
        <v>2.2200000000000002</v>
      </c>
      <c r="H131" s="4" t="s">
        <v>1</v>
      </c>
      <c r="J131" s="4">
        <v>-7.0000000000000007E-2</v>
      </c>
      <c r="K131" s="4">
        <v>1.39</v>
      </c>
      <c r="L131" s="5">
        <v>131</v>
      </c>
      <c r="M131" t="b">
        <f t="shared" si="16"/>
        <v>1</v>
      </c>
    </row>
    <row r="132" spans="1:13" ht="15.75" thickBot="1" x14ac:dyDescent="0.3">
      <c r="A132" s="3" t="s">
        <v>0</v>
      </c>
      <c r="B132" s="4">
        <v>-0.51</v>
      </c>
      <c r="C132" s="4">
        <v>2.54</v>
      </c>
      <c r="D132" s="4">
        <v>5.25</v>
      </c>
      <c r="E132" s="4">
        <v>172.97</v>
      </c>
      <c r="F132" s="4">
        <v>13.09</v>
      </c>
      <c r="G132" s="4">
        <v>0.67</v>
      </c>
      <c r="H132" s="4" t="s">
        <v>1</v>
      </c>
      <c r="J132" s="4">
        <v>-0.51</v>
      </c>
      <c r="K132" s="4">
        <v>2.54</v>
      </c>
      <c r="L132" s="5">
        <v>132</v>
      </c>
      <c r="M132" t="b">
        <f t="shared" si="16"/>
        <v>0</v>
      </c>
    </row>
    <row r="133" spans="1:13" ht="15.75" thickBot="1" x14ac:dyDescent="0.3">
      <c r="A133" s="3" t="s">
        <v>0</v>
      </c>
      <c r="B133" s="4">
        <v>-0.72</v>
      </c>
      <c r="C133" s="4">
        <v>2.99</v>
      </c>
      <c r="D133" s="4">
        <v>1.2</v>
      </c>
      <c r="E133" s="4">
        <v>-177.82</v>
      </c>
      <c r="F133" s="4">
        <v>13.62</v>
      </c>
      <c r="G133" s="4">
        <v>2.29</v>
      </c>
      <c r="H133" s="4" t="s">
        <v>1</v>
      </c>
      <c r="J133" s="4">
        <v>-0.72</v>
      </c>
      <c r="K133" s="4">
        <v>2.99</v>
      </c>
      <c r="L133" s="5">
        <v>133</v>
      </c>
      <c r="M133" t="b">
        <f t="shared" si="16"/>
        <v>1</v>
      </c>
    </row>
    <row r="134" spans="1:13" ht="15.75" thickBot="1" x14ac:dyDescent="0.3">
      <c r="A134" s="3" t="s">
        <v>0</v>
      </c>
      <c r="B134" s="4">
        <v>-0.34</v>
      </c>
      <c r="C134" s="4">
        <v>1.68</v>
      </c>
      <c r="D134" s="4">
        <v>-2.36</v>
      </c>
      <c r="E134" s="4">
        <v>-172.85</v>
      </c>
      <c r="F134" s="4">
        <v>13.11</v>
      </c>
      <c r="G134" s="4">
        <v>0.74</v>
      </c>
      <c r="H134" s="4" t="s">
        <v>1</v>
      </c>
      <c r="J134" s="4">
        <v>-0.34</v>
      </c>
      <c r="K134" s="4">
        <v>1.68</v>
      </c>
      <c r="L134" s="5">
        <v>134</v>
      </c>
      <c r="M134" t="b">
        <f t="shared" si="16"/>
        <v>0</v>
      </c>
    </row>
    <row r="135" spans="1:13" ht="15.75" thickBot="1" x14ac:dyDescent="0.3">
      <c r="A135" s="3" t="s">
        <v>0</v>
      </c>
      <c r="B135" s="4">
        <v>-7.0000000000000007E-2</v>
      </c>
      <c r="C135" s="4">
        <v>1.98</v>
      </c>
      <c r="D135" s="4">
        <v>-4.58</v>
      </c>
      <c r="E135" s="4">
        <v>-167.86</v>
      </c>
      <c r="F135" s="4">
        <v>13.87</v>
      </c>
      <c r="G135" s="4">
        <v>2.74</v>
      </c>
      <c r="H135" s="4" t="s">
        <v>1</v>
      </c>
      <c r="J135" s="4">
        <v>-7.0000000000000007E-2</v>
      </c>
      <c r="K135" s="4">
        <v>1.98</v>
      </c>
      <c r="L135" s="5">
        <v>135</v>
      </c>
      <c r="M135" t="b">
        <f t="shared" si="16"/>
        <v>1</v>
      </c>
    </row>
    <row r="136" spans="1:13" ht="15.75" thickBot="1" x14ac:dyDescent="0.3">
      <c r="A136" s="3" t="s">
        <v>0</v>
      </c>
      <c r="B136" s="4">
        <v>-0.24</v>
      </c>
      <c r="C136" s="4">
        <v>4.24</v>
      </c>
      <c r="D136" s="4">
        <v>4.0599999999999996</v>
      </c>
      <c r="E136" s="4">
        <v>177.9</v>
      </c>
      <c r="F136" s="4">
        <v>13.06</v>
      </c>
      <c r="G136" s="4">
        <v>0.67</v>
      </c>
      <c r="H136" s="4" t="s">
        <v>1</v>
      </c>
      <c r="J136" s="4">
        <v>-0.24</v>
      </c>
      <c r="K136" s="4">
        <v>4.24</v>
      </c>
      <c r="L136" s="5">
        <v>136</v>
      </c>
      <c r="M136" t="b">
        <f t="shared" si="16"/>
        <v>0</v>
      </c>
    </row>
    <row r="137" spans="1:13" ht="15.75" thickBot="1" x14ac:dyDescent="0.3">
      <c r="A137" s="3" t="s">
        <v>0</v>
      </c>
      <c r="B137" s="4">
        <v>0.64</v>
      </c>
      <c r="C137" s="4">
        <v>2.0299999999999998</v>
      </c>
      <c r="D137" s="4">
        <v>-3.45</v>
      </c>
      <c r="E137" s="4">
        <v>-170.2</v>
      </c>
      <c r="F137" s="4">
        <v>13.55</v>
      </c>
      <c r="G137" s="4">
        <v>2.0699999999999998</v>
      </c>
      <c r="H137" s="4" t="s">
        <v>1</v>
      </c>
      <c r="J137" s="4">
        <v>0.64</v>
      </c>
      <c r="K137" s="4">
        <v>2.0299999999999998</v>
      </c>
      <c r="L137" s="5">
        <v>137</v>
      </c>
      <c r="M137" t="b">
        <f t="shared" si="16"/>
        <v>1</v>
      </c>
    </row>
    <row r="138" spans="1:13" ht="15.75" thickBot="1" x14ac:dyDescent="0.3">
      <c r="A138" s="3" t="s">
        <v>0</v>
      </c>
      <c r="B138" s="4">
        <v>1.65</v>
      </c>
      <c r="C138" s="4">
        <v>3.76</v>
      </c>
      <c r="D138" s="4">
        <v>1.1399999999999999</v>
      </c>
      <c r="E138" s="4">
        <v>-176.85</v>
      </c>
      <c r="F138" s="4">
        <v>13.06</v>
      </c>
      <c r="G138" s="4">
        <v>0.67</v>
      </c>
      <c r="H138" s="4" t="s">
        <v>1</v>
      </c>
      <c r="J138" s="4">
        <v>1.65</v>
      </c>
      <c r="K138" s="4">
        <v>3.76</v>
      </c>
      <c r="L138" s="5">
        <v>138</v>
      </c>
      <c r="M138" t="b">
        <f t="shared" si="16"/>
        <v>0</v>
      </c>
    </row>
    <row r="139" spans="1:13" ht="15.75" thickBot="1" x14ac:dyDescent="0.3">
      <c r="A139" s="3" t="s">
        <v>0</v>
      </c>
      <c r="B139" s="4">
        <v>-0.12</v>
      </c>
      <c r="C139" s="4">
        <v>4.28</v>
      </c>
      <c r="D139" s="4">
        <v>5.28</v>
      </c>
      <c r="E139" s="4">
        <v>174.13</v>
      </c>
      <c r="F139" s="4">
        <v>13.48</v>
      </c>
      <c r="G139" s="4">
        <v>1.85</v>
      </c>
      <c r="H139" s="4" t="s">
        <v>1</v>
      </c>
      <c r="J139" s="4">
        <v>-0.12</v>
      </c>
      <c r="K139" s="4">
        <v>4.28</v>
      </c>
      <c r="L139" s="5">
        <v>139</v>
      </c>
      <c r="M139" t="b">
        <f t="shared" si="16"/>
        <v>1</v>
      </c>
    </row>
    <row r="140" spans="1:13" ht="15.75" thickBot="1" x14ac:dyDescent="0.3">
      <c r="A140" s="3" t="s">
        <v>0</v>
      </c>
      <c r="B140" s="4">
        <v>0.1</v>
      </c>
      <c r="C140" s="4">
        <v>4.0599999999999996</v>
      </c>
      <c r="D140" s="4">
        <v>10.25</v>
      </c>
      <c r="E140" s="4">
        <v>163.44999999999999</v>
      </c>
      <c r="F140" s="4">
        <v>13.23</v>
      </c>
      <c r="G140" s="4">
        <v>1.1100000000000001</v>
      </c>
      <c r="H140" s="4" t="s">
        <v>1</v>
      </c>
      <c r="J140" s="4">
        <v>0.1</v>
      </c>
      <c r="K140" s="4">
        <v>4.0599999999999996</v>
      </c>
      <c r="L140" s="5">
        <v>140</v>
      </c>
      <c r="M140" t="b">
        <f t="shared" si="16"/>
        <v>0</v>
      </c>
    </row>
    <row r="141" spans="1:13" ht="15.75" thickBot="1" x14ac:dyDescent="0.3">
      <c r="A141" s="3" t="s">
        <v>0</v>
      </c>
      <c r="B141" s="4">
        <v>1.66</v>
      </c>
      <c r="C141" s="4">
        <v>4.17</v>
      </c>
      <c r="D141" s="4">
        <v>16.14</v>
      </c>
      <c r="E141" s="4">
        <v>151.93</v>
      </c>
      <c r="F141" s="4">
        <v>13.4</v>
      </c>
      <c r="G141" s="4">
        <v>1.7</v>
      </c>
      <c r="H141" s="4" t="s">
        <v>1</v>
      </c>
      <c r="J141" s="4">
        <v>1.66</v>
      </c>
      <c r="K141" s="4">
        <v>4.17</v>
      </c>
      <c r="L141" s="5">
        <v>141</v>
      </c>
      <c r="M141" t="b">
        <f t="shared" si="16"/>
        <v>1</v>
      </c>
    </row>
    <row r="142" spans="1:13" ht="15.75" thickBot="1" x14ac:dyDescent="0.3">
      <c r="A142" s="3" t="s">
        <v>0</v>
      </c>
      <c r="B142" s="4">
        <v>1.79</v>
      </c>
      <c r="C142" s="4">
        <v>4.79</v>
      </c>
      <c r="D142" s="4">
        <v>21.71</v>
      </c>
      <c r="E142" s="4">
        <v>140.91</v>
      </c>
      <c r="F142" s="4">
        <v>13.38</v>
      </c>
      <c r="G142" s="4">
        <v>1.55</v>
      </c>
      <c r="H142" s="4" t="s">
        <v>1</v>
      </c>
      <c r="J142" s="4">
        <v>1.79</v>
      </c>
      <c r="K142" s="4">
        <v>4.79</v>
      </c>
      <c r="L142" s="5">
        <v>142</v>
      </c>
      <c r="M142" t="b">
        <f t="shared" si="16"/>
        <v>0</v>
      </c>
    </row>
    <row r="143" spans="1:13" ht="15.75" thickBot="1" x14ac:dyDescent="0.3">
      <c r="A143" s="3" t="s">
        <v>0</v>
      </c>
      <c r="B143" s="4">
        <v>2.4300000000000002</v>
      </c>
      <c r="C143" s="4">
        <v>3.76</v>
      </c>
      <c r="D143" s="4">
        <v>21.54</v>
      </c>
      <c r="E143" s="4">
        <v>140.46</v>
      </c>
      <c r="F143" s="4">
        <v>13.48</v>
      </c>
      <c r="G143" s="4">
        <v>1.85</v>
      </c>
      <c r="H143" s="4" t="s">
        <v>1</v>
      </c>
      <c r="J143" s="4">
        <v>2.4300000000000002</v>
      </c>
      <c r="K143" s="4">
        <v>3.76</v>
      </c>
      <c r="L143" s="5">
        <v>143</v>
      </c>
      <c r="M143" t="b">
        <f t="shared" si="16"/>
        <v>1</v>
      </c>
    </row>
    <row r="144" spans="1:13" ht="15.75" thickBot="1" x14ac:dyDescent="0.3">
      <c r="A144" s="3" t="s">
        <v>0</v>
      </c>
      <c r="B144" s="4">
        <v>2.0099999999999998</v>
      </c>
      <c r="C144" s="4">
        <v>5.41</v>
      </c>
      <c r="D144" s="4">
        <v>27.68</v>
      </c>
      <c r="E144" s="4">
        <v>128.77000000000001</v>
      </c>
      <c r="F144" s="4">
        <v>13.38</v>
      </c>
      <c r="G144" s="4">
        <v>1.78</v>
      </c>
      <c r="H144" s="4" t="s">
        <v>1</v>
      </c>
      <c r="J144" s="4">
        <v>2.0099999999999998</v>
      </c>
      <c r="K144" s="4">
        <v>5.41</v>
      </c>
      <c r="L144" s="5">
        <v>144</v>
      </c>
      <c r="M144" t="b">
        <f t="shared" si="16"/>
        <v>0</v>
      </c>
    </row>
    <row r="145" spans="1:13" ht="15.75" thickBot="1" x14ac:dyDescent="0.3">
      <c r="A145" s="3" t="s">
        <v>0</v>
      </c>
      <c r="B145" s="4">
        <v>-0.41</v>
      </c>
      <c r="C145" s="4">
        <v>3.08</v>
      </c>
      <c r="D145" s="4">
        <v>25.1</v>
      </c>
      <c r="E145" s="4">
        <v>131.88999999999999</v>
      </c>
      <c r="F145" s="4">
        <v>13.67</v>
      </c>
      <c r="G145" s="4">
        <v>2.44</v>
      </c>
      <c r="H145" s="4" t="s">
        <v>1</v>
      </c>
      <c r="J145" s="4">
        <v>-0.41</v>
      </c>
      <c r="K145" s="4">
        <v>3.08</v>
      </c>
      <c r="L145" s="5">
        <v>145</v>
      </c>
      <c r="M145" t="b">
        <f t="shared" si="16"/>
        <v>1</v>
      </c>
    </row>
    <row r="146" spans="1:13" ht="15.75" thickBot="1" x14ac:dyDescent="0.3">
      <c r="A146" s="3" t="s">
        <v>0</v>
      </c>
      <c r="B146" s="4">
        <v>-7.0000000000000007E-2</v>
      </c>
      <c r="C146" s="4">
        <v>3.45</v>
      </c>
      <c r="D146" s="4">
        <v>29.61</v>
      </c>
      <c r="E146" s="4">
        <v>122.91</v>
      </c>
      <c r="F146" s="4">
        <v>13.57</v>
      </c>
      <c r="G146" s="4">
        <v>2.15</v>
      </c>
      <c r="H146" s="4" t="s">
        <v>1</v>
      </c>
      <c r="J146" s="4">
        <v>-7.0000000000000007E-2</v>
      </c>
      <c r="K146" s="4">
        <v>3.45</v>
      </c>
      <c r="L146" s="5">
        <v>146</v>
      </c>
      <c r="M146" t="b">
        <f t="shared" si="16"/>
        <v>0</v>
      </c>
    </row>
    <row r="147" spans="1:13" ht="15.75" thickBot="1" x14ac:dyDescent="0.3">
      <c r="A147" s="3" t="s">
        <v>0</v>
      </c>
      <c r="B147" s="4">
        <v>1.26</v>
      </c>
      <c r="C147" s="4">
        <v>4.51</v>
      </c>
      <c r="D147" s="4">
        <v>33.14</v>
      </c>
      <c r="E147" s="4">
        <v>116.68</v>
      </c>
      <c r="F147" s="4">
        <v>13.67</v>
      </c>
      <c r="G147" s="4">
        <v>2.37</v>
      </c>
      <c r="H147" s="4" t="s">
        <v>1</v>
      </c>
      <c r="J147" s="4">
        <v>1.26</v>
      </c>
      <c r="K147" s="4">
        <v>4.51</v>
      </c>
      <c r="L147" s="5">
        <v>147</v>
      </c>
      <c r="M147" t="b">
        <f t="shared" si="16"/>
        <v>1</v>
      </c>
    </row>
    <row r="148" spans="1:13" ht="15.75" thickBot="1" x14ac:dyDescent="0.3">
      <c r="A148" s="3" t="s">
        <v>0</v>
      </c>
      <c r="B148" s="4">
        <v>-0.51</v>
      </c>
      <c r="C148" s="4">
        <v>3.95</v>
      </c>
      <c r="D148" s="4">
        <v>37.24</v>
      </c>
      <c r="E148" s="4">
        <v>107.41</v>
      </c>
      <c r="F148" s="4">
        <v>13.43</v>
      </c>
      <c r="G148" s="4">
        <v>1.78</v>
      </c>
      <c r="H148" s="4" t="s">
        <v>1</v>
      </c>
      <c r="J148" s="4">
        <v>-0.51</v>
      </c>
      <c r="K148" s="4">
        <v>3.95</v>
      </c>
      <c r="L148" s="5">
        <v>148</v>
      </c>
      <c r="M148" t="b">
        <f t="shared" si="16"/>
        <v>0</v>
      </c>
    </row>
    <row r="149" spans="1:13" ht="15.75" thickBot="1" x14ac:dyDescent="0.3">
      <c r="A149" s="3" t="s">
        <v>0</v>
      </c>
      <c r="B149" s="4">
        <v>1.36</v>
      </c>
      <c r="C149" s="4">
        <v>3.83</v>
      </c>
      <c r="D149" s="4">
        <v>37.840000000000003</v>
      </c>
      <c r="E149" s="4">
        <v>107.04</v>
      </c>
      <c r="F149" s="4">
        <v>13.5</v>
      </c>
      <c r="G149" s="4">
        <v>2</v>
      </c>
      <c r="H149" s="4" t="s">
        <v>1</v>
      </c>
      <c r="J149" s="4">
        <v>1.36</v>
      </c>
      <c r="K149" s="4">
        <v>3.83</v>
      </c>
      <c r="L149" s="5">
        <v>149</v>
      </c>
      <c r="M149" t="b">
        <f t="shared" si="16"/>
        <v>1</v>
      </c>
    </row>
    <row r="150" spans="1:13" ht="15.75" thickBot="1" x14ac:dyDescent="0.3">
      <c r="A150" s="3" t="s">
        <v>0</v>
      </c>
      <c r="B150" s="4">
        <v>2.72</v>
      </c>
      <c r="C150" s="4">
        <v>4.5999999999999996</v>
      </c>
      <c r="D150" s="4">
        <v>40.479999999999997</v>
      </c>
      <c r="E150" s="4">
        <v>102.21</v>
      </c>
      <c r="F150" s="4">
        <v>13.45</v>
      </c>
      <c r="G150" s="4">
        <v>1.78</v>
      </c>
      <c r="H150" s="4" t="s">
        <v>1</v>
      </c>
      <c r="J150" s="4">
        <v>2.72</v>
      </c>
      <c r="K150" s="4">
        <v>4.5999999999999996</v>
      </c>
      <c r="L150" s="5">
        <v>150</v>
      </c>
      <c r="M150" t="b">
        <f t="shared" si="16"/>
        <v>0</v>
      </c>
    </row>
    <row r="151" spans="1:13" ht="15.75" thickBot="1" x14ac:dyDescent="0.3">
      <c r="A151" s="3" t="s">
        <v>0</v>
      </c>
      <c r="B151" s="4">
        <v>3.01</v>
      </c>
      <c r="C151" s="4">
        <v>3.85</v>
      </c>
      <c r="D151" s="4">
        <v>45.06</v>
      </c>
      <c r="E151" s="4">
        <v>92.82</v>
      </c>
      <c r="F151" s="4">
        <v>13.48</v>
      </c>
      <c r="G151" s="4">
        <v>1.78</v>
      </c>
      <c r="H151" s="4" t="s">
        <v>1</v>
      </c>
      <c r="J151" s="4">
        <v>3.01</v>
      </c>
      <c r="K151" s="4">
        <v>3.85</v>
      </c>
      <c r="L151" s="5">
        <v>151</v>
      </c>
      <c r="M151" t="b">
        <f t="shared" si="16"/>
        <v>1</v>
      </c>
    </row>
    <row r="152" spans="1:13" ht="15.75" thickBot="1" x14ac:dyDescent="0.3">
      <c r="A152" s="3" t="s">
        <v>0</v>
      </c>
      <c r="B152" s="4">
        <v>2.25</v>
      </c>
      <c r="C152" s="4">
        <v>4.5</v>
      </c>
      <c r="D152" s="4">
        <v>45.38</v>
      </c>
      <c r="E152" s="4">
        <v>92.27</v>
      </c>
      <c r="F152" s="4">
        <v>13.4</v>
      </c>
      <c r="G152" s="4">
        <v>1.85</v>
      </c>
      <c r="H152" s="4" t="s">
        <v>1</v>
      </c>
      <c r="J152" s="4">
        <v>2.25</v>
      </c>
      <c r="K152" s="4">
        <v>4.5</v>
      </c>
      <c r="L152" s="5">
        <v>152</v>
      </c>
      <c r="M152" t="b">
        <f t="shared" si="16"/>
        <v>0</v>
      </c>
    </row>
    <row r="153" spans="1:13" ht="15.75" thickBot="1" x14ac:dyDescent="0.3">
      <c r="A153" s="3" t="s">
        <v>0</v>
      </c>
      <c r="B153" s="4">
        <v>0.99</v>
      </c>
      <c r="C153" s="4">
        <v>3.7</v>
      </c>
      <c r="D153" s="4">
        <v>47.19</v>
      </c>
      <c r="E153" s="4">
        <v>87.68</v>
      </c>
      <c r="F153" s="4">
        <v>13.75</v>
      </c>
      <c r="G153" s="4">
        <v>2.66</v>
      </c>
      <c r="H153" s="4" t="s">
        <v>1</v>
      </c>
      <c r="J153" s="4">
        <v>0.99</v>
      </c>
      <c r="K153" s="4">
        <v>3.7</v>
      </c>
      <c r="L153" s="5">
        <v>153</v>
      </c>
      <c r="M153" t="b">
        <f t="shared" si="16"/>
        <v>1</v>
      </c>
    </row>
    <row r="154" spans="1:13" ht="15.75" thickBot="1" x14ac:dyDescent="0.3">
      <c r="A154" s="3" t="s">
        <v>0</v>
      </c>
      <c r="B154" s="4">
        <v>0.66</v>
      </c>
      <c r="C154" s="4">
        <v>4.3099999999999996</v>
      </c>
      <c r="D154" s="4">
        <v>45.85</v>
      </c>
      <c r="E154" s="4">
        <v>90.45</v>
      </c>
      <c r="F154" s="4">
        <v>13.26</v>
      </c>
      <c r="G154" s="4">
        <v>1.26</v>
      </c>
      <c r="H154" s="4" t="s">
        <v>1</v>
      </c>
      <c r="J154" s="4">
        <v>0.66</v>
      </c>
      <c r="K154" s="4">
        <v>4.3099999999999996</v>
      </c>
      <c r="L154" s="5">
        <v>154</v>
      </c>
      <c r="M154" t="b">
        <f t="shared" si="16"/>
        <v>0</v>
      </c>
    </row>
    <row r="155" spans="1:13" ht="15.75" thickBot="1" x14ac:dyDescent="0.3">
      <c r="A155" s="3" t="s">
        <v>0</v>
      </c>
      <c r="B155" s="4">
        <v>0.81</v>
      </c>
      <c r="C155" s="4">
        <v>4.12</v>
      </c>
      <c r="D155" s="4">
        <v>47.5</v>
      </c>
      <c r="E155" s="4">
        <v>87.26</v>
      </c>
      <c r="F155" s="4">
        <v>13.55</v>
      </c>
      <c r="G155" s="4">
        <v>2.15</v>
      </c>
      <c r="H155" s="4" t="s">
        <v>1</v>
      </c>
      <c r="J155" s="4">
        <v>0.81</v>
      </c>
      <c r="K155" s="4">
        <v>4.12</v>
      </c>
      <c r="L155" s="5">
        <v>155</v>
      </c>
      <c r="M155" t="b">
        <f t="shared" si="16"/>
        <v>1</v>
      </c>
    </row>
    <row r="156" spans="1:13" ht="15.75" thickBot="1" x14ac:dyDescent="0.3">
      <c r="A156" s="3" t="s">
        <v>0</v>
      </c>
      <c r="B156" s="4">
        <v>0.83</v>
      </c>
      <c r="C156" s="4">
        <v>4.0999999999999996</v>
      </c>
      <c r="D156" s="4">
        <v>47.38</v>
      </c>
      <c r="E156" s="4">
        <v>87.31</v>
      </c>
      <c r="F156" s="4">
        <v>13.38</v>
      </c>
      <c r="G156" s="4">
        <v>1.55</v>
      </c>
      <c r="H156" s="4" t="s">
        <v>1</v>
      </c>
      <c r="J156" s="4">
        <v>0.83</v>
      </c>
      <c r="K156" s="4">
        <v>4.0999999999999996</v>
      </c>
      <c r="L156" s="5">
        <v>156</v>
      </c>
      <c r="M156" t="b">
        <f t="shared" si="16"/>
        <v>0</v>
      </c>
    </row>
    <row r="157" spans="1:13" ht="15.75" thickBot="1" x14ac:dyDescent="0.3">
      <c r="A157" s="3" t="s">
        <v>0</v>
      </c>
      <c r="B157" s="4">
        <v>0.28000000000000003</v>
      </c>
      <c r="C157" s="4">
        <v>3.93</v>
      </c>
      <c r="D157" s="4">
        <v>47.15</v>
      </c>
      <c r="E157" s="4">
        <v>87.68</v>
      </c>
      <c r="F157" s="4">
        <v>13.55</v>
      </c>
      <c r="G157" s="4">
        <v>2.15</v>
      </c>
      <c r="H157" s="4" t="s">
        <v>1</v>
      </c>
      <c r="J157" s="4">
        <v>0.28000000000000003</v>
      </c>
      <c r="K157" s="4">
        <v>3.93</v>
      </c>
      <c r="L157" s="5">
        <v>157</v>
      </c>
      <c r="M157" t="b">
        <f t="shared" si="16"/>
        <v>1</v>
      </c>
    </row>
    <row r="158" spans="1:13" ht="15.75" thickBot="1" x14ac:dyDescent="0.3">
      <c r="A158" s="3" t="s">
        <v>0</v>
      </c>
      <c r="B158" s="4">
        <v>1.71</v>
      </c>
      <c r="C158" s="4">
        <v>4.95</v>
      </c>
      <c r="D158" s="4">
        <v>47.79</v>
      </c>
      <c r="E158" s="4">
        <v>87.28</v>
      </c>
      <c r="F158" s="4">
        <v>13.45</v>
      </c>
      <c r="G158" s="4">
        <v>1.78</v>
      </c>
      <c r="H158" s="4" t="s">
        <v>1</v>
      </c>
      <c r="J158" s="4">
        <v>1.71</v>
      </c>
      <c r="K158" s="4">
        <v>4.95</v>
      </c>
      <c r="L158" s="5">
        <v>158</v>
      </c>
      <c r="M158" t="b">
        <f t="shared" si="16"/>
        <v>0</v>
      </c>
    </row>
    <row r="159" spans="1:13" ht="15.75" thickBot="1" x14ac:dyDescent="0.3">
      <c r="A159" s="3" t="s">
        <v>0</v>
      </c>
      <c r="B159" s="4">
        <v>0.96</v>
      </c>
      <c r="C159" s="4">
        <v>4.59</v>
      </c>
      <c r="D159" s="4">
        <v>47.2</v>
      </c>
      <c r="E159" s="4">
        <v>88.14</v>
      </c>
      <c r="F159" s="4">
        <v>13.48</v>
      </c>
      <c r="G159" s="4">
        <v>1.92</v>
      </c>
      <c r="H159" s="4" t="s">
        <v>1</v>
      </c>
      <c r="J159" s="4">
        <v>0.96</v>
      </c>
      <c r="K159" s="4">
        <v>4.59</v>
      </c>
      <c r="L159" s="5">
        <v>159</v>
      </c>
      <c r="M159" t="b">
        <f t="shared" si="16"/>
        <v>1</v>
      </c>
    </row>
    <row r="160" spans="1:13" ht="15.75" thickBot="1" x14ac:dyDescent="0.3">
      <c r="A160" s="3" t="s">
        <v>0</v>
      </c>
      <c r="B160" s="4">
        <v>0.5</v>
      </c>
      <c r="C160" s="4">
        <v>4.9400000000000004</v>
      </c>
      <c r="D160" s="4">
        <v>47.98</v>
      </c>
      <c r="E160" s="4">
        <v>86.19</v>
      </c>
      <c r="F160" s="4">
        <v>13.38</v>
      </c>
      <c r="G160" s="4">
        <v>1.7</v>
      </c>
      <c r="H160" s="4" t="s">
        <v>1</v>
      </c>
      <c r="J160" s="4">
        <v>0.5</v>
      </c>
      <c r="K160" s="4">
        <v>4.9400000000000004</v>
      </c>
      <c r="L160" s="5">
        <v>160</v>
      </c>
      <c r="M160" t="b">
        <f t="shared" si="16"/>
        <v>0</v>
      </c>
    </row>
    <row r="161" spans="1:13" ht="15.75" thickBot="1" x14ac:dyDescent="0.3">
      <c r="A161" s="3" t="s">
        <v>0</v>
      </c>
      <c r="B161" s="4">
        <v>1.52</v>
      </c>
      <c r="C161" s="4">
        <v>4.07</v>
      </c>
      <c r="D161" s="4">
        <v>46.8</v>
      </c>
      <c r="E161" s="4">
        <v>88.87</v>
      </c>
      <c r="F161" s="4">
        <v>13.53</v>
      </c>
      <c r="G161" s="4">
        <v>2</v>
      </c>
      <c r="H161" s="4" t="s">
        <v>1</v>
      </c>
      <c r="J161" s="4">
        <v>1.52</v>
      </c>
      <c r="K161" s="4">
        <v>4.07</v>
      </c>
      <c r="L161" s="5">
        <v>161</v>
      </c>
      <c r="M161" t="b">
        <f t="shared" si="16"/>
        <v>1</v>
      </c>
    </row>
    <row r="162" spans="1:13" ht="15.75" thickBot="1" x14ac:dyDescent="0.3">
      <c r="A162" s="3" t="s">
        <v>0</v>
      </c>
      <c r="B162" s="4">
        <v>6.27</v>
      </c>
      <c r="C162" s="4">
        <v>5.46</v>
      </c>
      <c r="D162" s="4">
        <v>47.26</v>
      </c>
      <c r="E162" s="4">
        <v>90.69</v>
      </c>
      <c r="F162" s="4">
        <v>13.38</v>
      </c>
      <c r="G162" s="4">
        <v>1.63</v>
      </c>
      <c r="H162" s="4" t="s">
        <v>1</v>
      </c>
      <c r="J162" s="4">
        <v>6.27</v>
      </c>
      <c r="K162" s="4">
        <v>5.46</v>
      </c>
      <c r="L162" s="5">
        <v>162</v>
      </c>
      <c r="M162" t="b">
        <f t="shared" si="16"/>
        <v>0</v>
      </c>
    </row>
    <row r="163" spans="1:13" ht="15.75" thickBot="1" x14ac:dyDescent="0.3">
      <c r="A163" s="3" t="s">
        <v>0</v>
      </c>
      <c r="B163" s="4">
        <v>-0.44</v>
      </c>
      <c r="C163" s="4">
        <v>6</v>
      </c>
      <c r="D163" s="4">
        <v>42.14</v>
      </c>
      <c r="E163" s="4">
        <v>98.73</v>
      </c>
      <c r="F163" s="4">
        <v>13.55</v>
      </c>
      <c r="G163" s="4">
        <v>2.0699999999999998</v>
      </c>
      <c r="H163" s="4" t="s">
        <v>1</v>
      </c>
      <c r="J163" s="4">
        <v>-0.44</v>
      </c>
      <c r="K163" s="4">
        <v>6</v>
      </c>
      <c r="L163" s="5">
        <v>163</v>
      </c>
      <c r="M163" t="b">
        <f t="shared" si="16"/>
        <v>1</v>
      </c>
    </row>
    <row r="164" spans="1:13" ht="15.75" thickBot="1" x14ac:dyDescent="0.3">
      <c r="A164" s="3" t="s">
        <v>0</v>
      </c>
      <c r="B164" s="4">
        <v>0.44</v>
      </c>
      <c r="C164" s="4">
        <v>5.13</v>
      </c>
      <c r="D164" s="4">
        <v>42.18</v>
      </c>
      <c r="E164" s="4">
        <v>98.54</v>
      </c>
      <c r="F164" s="4">
        <v>13.5</v>
      </c>
      <c r="G164" s="4">
        <v>2</v>
      </c>
      <c r="H164" s="4" t="s">
        <v>1</v>
      </c>
      <c r="J164" s="4">
        <v>0.44</v>
      </c>
      <c r="K164" s="4">
        <v>5.13</v>
      </c>
      <c r="L164" s="5">
        <v>164</v>
      </c>
      <c r="M164" t="b">
        <f t="shared" si="16"/>
        <v>0</v>
      </c>
    </row>
    <row r="165" spans="1:13" ht="15.75" thickBot="1" x14ac:dyDescent="0.3">
      <c r="A165" s="3" t="s">
        <v>0</v>
      </c>
      <c r="B165" s="4">
        <v>1.1100000000000001</v>
      </c>
      <c r="C165" s="4">
        <v>4.67</v>
      </c>
      <c r="D165" s="4">
        <v>40.270000000000003</v>
      </c>
      <c r="E165" s="4">
        <v>102.57</v>
      </c>
      <c r="F165" s="4">
        <v>13.5</v>
      </c>
      <c r="G165" s="4">
        <v>2</v>
      </c>
      <c r="H165" s="4" t="s">
        <v>1</v>
      </c>
      <c r="J165" s="4">
        <v>1.1100000000000001</v>
      </c>
      <c r="K165" s="4">
        <v>4.67</v>
      </c>
      <c r="L165" s="5">
        <v>165</v>
      </c>
      <c r="M165" t="b">
        <f t="shared" si="16"/>
        <v>1</v>
      </c>
    </row>
    <row r="166" spans="1:13" ht="15.75" thickBot="1" x14ac:dyDescent="0.3">
      <c r="A166" s="3" t="s">
        <v>0</v>
      </c>
      <c r="B166" s="4">
        <v>-1.25</v>
      </c>
      <c r="C166" s="4">
        <v>4.5999999999999996</v>
      </c>
      <c r="D166" s="4">
        <v>34.1</v>
      </c>
      <c r="E166" s="4">
        <v>114.13</v>
      </c>
      <c r="F166" s="4">
        <v>13.5</v>
      </c>
      <c r="G166" s="4">
        <v>1.92</v>
      </c>
      <c r="H166" s="4" t="s">
        <v>1</v>
      </c>
      <c r="J166" s="4">
        <v>-1.25</v>
      </c>
      <c r="K166" s="4">
        <v>4.5999999999999996</v>
      </c>
      <c r="L166" s="5">
        <v>166</v>
      </c>
      <c r="M166" t="b">
        <f t="shared" si="16"/>
        <v>0</v>
      </c>
    </row>
    <row r="167" spans="1:13" ht="15.75" thickBot="1" x14ac:dyDescent="0.3">
      <c r="A167" s="3" t="s">
        <v>0</v>
      </c>
      <c r="B167" s="4">
        <v>-2.08</v>
      </c>
      <c r="C167" s="4">
        <v>5.27</v>
      </c>
      <c r="D167" s="4">
        <v>31.01</v>
      </c>
      <c r="E167" s="4">
        <v>120.61</v>
      </c>
      <c r="F167" s="4">
        <v>13.48</v>
      </c>
      <c r="G167" s="4">
        <v>1.85</v>
      </c>
      <c r="H167" s="4" t="s">
        <v>1</v>
      </c>
      <c r="J167" s="4">
        <v>-2.08</v>
      </c>
      <c r="K167" s="4">
        <v>5.27</v>
      </c>
      <c r="L167" s="5">
        <v>167</v>
      </c>
      <c r="M167" t="b">
        <f t="shared" si="16"/>
        <v>1</v>
      </c>
    </row>
    <row r="168" spans="1:13" ht="15.75" thickBot="1" x14ac:dyDescent="0.3">
      <c r="A168" s="3" t="s">
        <v>0</v>
      </c>
      <c r="B168" s="4">
        <v>-3.69</v>
      </c>
      <c r="C168" s="4">
        <v>3.09</v>
      </c>
      <c r="D168" s="4">
        <v>25.77</v>
      </c>
      <c r="E168" s="4">
        <v>129.63999999999999</v>
      </c>
      <c r="F168" s="4">
        <v>13.48</v>
      </c>
      <c r="G168" s="4">
        <v>1.85</v>
      </c>
      <c r="H168" s="4" t="s">
        <v>1</v>
      </c>
      <c r="J168" s="4">
        <v>-3.69</v>
      </c>
      <c r="K168" s="4">
        <v>3.09</v>
      </c>
      <c r="L168" s="5">
        <v>168</v>
      </c>
      <c r="M168" t="b">
        <f t="shared" si="16"/>
        <v>0</v>
      </c>
    </row>
    <row r="169" spans="1:13" ht="15.75" thickBot="1" x14ac:dyDescent="0.3">
      <c r="A169" s="3" t="s">
        <v>0</v>
      </c>
      <c r="B169" s="4">
        <v>-4.0199999999999996</v>
      </c>
      <c r="C169" s="4">
        <v>2.77</v>
      </c>
      <c r="D169" s="4">
        <v>23.17</v>
      </c>
      <c r="E169" s="4">
        <v>134.65</v>
      </c>
      <c r="F169" s="4">
        <v>13.55</v>
      </c>
      <c r="G169" s="4">
        <v>2.2200000000000002</v>
      </c>
      <c r="H169" s="4" t="s">
        <v>1</v>
      </c>
      <c r="J169" s="4">
        <v>-4.0199999999999996</v>
      </c>
      <c r="K169" s="4">
        <v>2.77</v>
      </c>
      <c r="L169" s="5">
        <v>169</v>
      </c>
      <c r="M169" t="b">
        <f t="shared" si="16"/>
        <v>1</v>
      </c>
    </row>
    <row r="170" spans="1:13" ht="15.75" thickBot="1" x14ac:dyDescent="0.3">
      <c r="A170" s="3" t="s">
        <v>0</v>
      </c>
      <c r="B170" s="4">
        <v>-3.03</v>
      </c>
      <c r="C170" s="4">
        <v>4.79</v>
      </c>
      <c r="D170" s="4">
        <v>22.18</v>
      </c>
      <c r="E170" s="4">
        <v>138.71</v>
      </c>
      <c r="F170" s="4">
        <v>13.38</v>
      </c>
      <c r="G170" s="4">
        <v>1.63</v>
      </c>
      <c r="H170" s="4" t="s">
        <v>1</v>
      </c>
      <c r="J170" s="4">
        <v>-3.03</v>
      </c>
      <c r="K170" s="4">
        <v>4.79</v>
      </c>
      <c r="L170" s="5">
        <v>170</v>
      </c>
      <c r="M170" t="b">
        <f t="shared" si="16"/>
        <v>0</v>
      </c>
    </row>
    <row r="171" spans="1:13" ht="15.75" thickBot="1" x14ac:dyDescent="0.3">
      <c r="A171" s="3" t="s">
        <v>0</v>
      </c>
      <c r="B171" s="4">
        <v>-0.87</v>
      </c>
      <c r="C171" s="4">
        <v>3.71</v>
      </c>
      <c r="D171" s="4">
        <v>22.29</v>
      </c>
      <c r="E171" s="4">
        <v>137.99</v>
      </c>
      <c r="F171" s="4">
        <v>13.45</v>
      </c>
      <c r="G171" s="4">
        <v>1.85</v>
      </c>
      <c r="H171" s="4" t="s">
        <v>1</v>
      </c>
      <c r="J171" s="4">
        <v>-0.87</v>
      </c>
      <c r="K171" s="4">
        <v>3.71</v>
      </c>
      <c r="L171" s="5">
        <v>171</v>
      </c>
      <c r="M171" t="b">
        <f t="shared" si="16"/>
        <v>1</v>
      </c>
    </row>
    <row r="172" spans="1:13" ht="15.75" thickBot="1" x14ac:dyDescent="0.3">
      <c r="A172" s="3" t="s">
        <v>0</v>
      </c>
      <c r="B172" s="4">
        <v>-0.68</v>
      </c>
      <c r="C172" s="4">
        <v>4.21</v>
      </c>
      <c r="D172" s="4">
        <v>19.059999999999999</v>
      </c>
      <c r="E172" s="4">
        <v>145.29</v>
      </c>
      <c r="F172" s="4">
        <v>13.45</v>
      </c>
      <c r="G172" s="4">
        <v>1.78</v>
      </c>
      <c r="H172" s="4" t="s">
        <v>1</v>
      </c>
      <c r="J172" s="4">
        <v>-0.68</v>
      </c>
      <c r="K172" s="4">
        <v>4.21</v>
      </c>
      <c r="L172" s="5">
        <v>172</v>
      </c>
      <c r="M172" t="b">
        <f t="shared" si="16"/>
        <v>0</v>
      </c>
    </row>
    <row r="173" spans="1:13" ht="15.75" thickBot="1" x14ac:dyDescent="0.3">
      <c r="A173" s="3" t="s">
        <v>0</v>
      </c>
      <c r="B173" s="4">
        <v>-0.68</v>
      </c>
      <c r="C173" s="4">
        <v>4.53</v>
      </c>
      <c r="D173" s="4">
        <v>15.41</v>
      </c>
      <c r="E173" s="4">
        <v>152.88</v>
      </c>
      <c r="F173" s="4">
        <v>13.5</v>
      </c>
      <c r="G173" s="4">
        <v>1.92</v>
      </c>
      <c r="H173" s="4" t="s">
        <v>1</v>
      </c>
      <c r="J173" s="4">
        <v>-0.68</v>
      </c>
      <c r="K173" s="4">
        <v>4.53</v>
      </c>
      <c r="L173" s="5">
        <v>173</v>
      </c>
      <c r="M173" t="b">
        <f t="shared" si="16"/>
        <v>1</v>
      </c>
    </row>
    <row r="174" spans="1:13" ht="15.75" thickBot="1" x14ac:dyDescent="0.3">
      <c r="A174" s="3" t="s">
        <v>0</v>
      </c>
      <c r="B174" s="4">
        <v>-0.2</v>
      </c>
      <c r="C174" s="4">
        <v>5.98</v>
      </c>
      <c r="D174" s="4">
        <v>17.66</v>
      </c>
      <c r="E174" s="4">
        <v>149.04</v>
      </c>
      <c r="F174" s="4">
        <v>13.55</v>
      </c>
      <c r="G174" s="4">
        <v>2.0699999999999998</v>
      </c>
      <c r="H174" s="4" t="s">
        <v>1</v>
      </c>
      <c r="J174" s="4">
        <v>-0.2</v>
      </c>
      <c r="K174" s="4">
        <v>5.98</v>
      </c>
      <c r="L174" s="5">
        <v>174</v>
      </c>
      <c r="M174" t="b">
        <f t="shared" si="16"/>
        <v>0</v>
      </c>
    </row>
    <row r="175" spans="1:13" ht="15.75" thickBot="1" x14ac:dyDescent="0.3">
      <c r="A175" s="3" t="s">
        <v>0</v>
      </c>
      <c r="B175" s="4">
        <v>-0.63</v>
      </c>
      <c r="C175" s="4">
        <v>6.86</v>
      </c>
      <c r="D175" s="4">
        <v>14.56</v>
      </c>
      <c r="E175" s="4">
        <v>156.03</v>
      </c>
      <c r="F175" s="4">
        <v>13.48</v>
      </c>
      <c r="G175" s="4">
        <v>1.92</v>
      </c>
      <c r="H175" s="4" t="s">
        <v>1</v>
      </c>
      <c r="J175" s="4">
        <v>-0.63</v>
      </c>
      <c r="K175" s="4">
        <v>6.86</v>
      </c>
      <c r="L175" s="5">
        <v>175</v>
      </c>
      <c r="M175" t="b">
        <f t="shared" si="16"/>
        <v>1</v>
      </c>
    </row>
    <row r="176" spans="1:13" ht="15.75" thickBot="1" x14ac:dyDescent="0.3">
      <c r="A176" s="3" t="s">
        <v>0</v>
      </c>
      <c r="B176" s="4">
        <v>-0.78</v>
      </c>
      <c r="C176" s="4">
        <v>6.59</v>
      </c>
      <c r="D176" s="4">
        <v>9.99</v>
      </c>
      <c r="E176" s="4">
        <v>165.37</v>
      </c>
      <c r="F176" s="4">
        <v>13.48</v>
      </c>
      <c r="G176" s="4">
        <v>1.85</v>
      </c>
      <c r="H176" s="4" t="s">
        <v>1</v>
      </c>
      <c r="J176" s="4">
        <v>-0.78</v>
      </c>
      <c r="K176" s="4">
        <v>6.59</v>
      </c>
      <c r="L176" s="5">
        <v>176</v>
      </c>
      <c r="M176" t="b">
        <f t="shared" si="16"/>
        <v>0</v>
      </c>
    </row>
    <row r="177" spans="1:13" ht="15.75" thickBot="1" x14ac:dyDescent="0.3">
      <c r="A177" s="3" t="s">
        <v>0</v>
      </c>
      <c r="B177" s="4">
        <v>-0.86</v>
      </c>
      <c r="C177" s="4">
        <v>6.48</v>
      </c>
      <c r="D177" s="4">
        <v>10.3</v>
      </c>
      <c r="E177" s="4">
        <v>165.75</v>
      </c>
      <c r="F177" s="4">
        <v>13.48</v>
      </c>
      <c r="G177" s="4">
        <v>1.78</v>
      </c>
      <c r="H177" s="4" t="s">
        <v>1</v>
      </c>
      <c r="J177" s="4">
        <v>-0.86</v>
      </c>
      <c r="K177" s="4">
        <v>6.48</v>
      </c>
      <c r="L177" s="5">
        <v>177</v>
      </c>
      <c r="M177" t="b">
        <f t="shared" si="16"/>
        <v>1</v>
      </c>
    </row>
    <row r="178" spans="1:13" ht="15.75" thickBot="1" x14ac:dyDescent="0.3">
      <c r="A178" s="3" t="s">
        <v>0</v>
      </c>
      <c r="B178" s="4">
        <v>-5.0999999999999996</v>
      </c>
      <c r="C178" s="4">
        <v>8.1999999999999993</v>
      </c>
      <c r="D178" s="4">
        <v>4.17</v>
      </c>
      <c r="E178" s="4">
        <v>-177.48</v>
      </c>
      <c r="F178" s="4">
        <v>13.43</v>
      </c>
      <c r="G178" s="4">
        <v>1.92</v>
      </c>
      <c r="H178" s="4" t="s">
        <v>1</v>
      </c>
      <c r="J178" s="4">
        <v>-5.0999999999999996</v>
      </c>
      <c r="K178" s="4">
        <v>8.1999999999999993</v>
      </c>
      <c r="L178" s="5">
        <v>178</v>
      </c>
      <c r="M178" t="b">
        <f t="shared" si="16"/>
        <v>0</v>
      </c>
    </row>
    <row r="179" spans="1:13" ht="15.75" thickBot="1" x14ac:dyDescent="0.3">
      <c r="A179" s="3" t="s">
        <v>0</v>
      </c>
      <c r="B179" s="4">
        <v>-1.64</v>
      </c>
      <c r="C179" s="4">
        <v>7.04</v>
      </c>
      <c r="D179" s="4">
        <v>-1.18</v>
      </c>
      <c r="E179" s="4">
        <v>-169.49</v>
      </c>
      <c r="F179" s="4">
        <v>13.53</v>
      </c>
      <c r="G179" s="4">
        <v>2.15</v>
      </c>
      <c r="H179" s="4" t="s">
        <v>1</v>
      </c>
      <c r="J179" s="4">
        <v>-1.64</v>
      </c>
      <c r="K179" s="4">
        <v>7.04</v>
      </c>
      <c r="L179" s="5">
        <v>179</v>
      </c>
      <c r="M179" t="b">
        <f t="shared" si="16"/>
        <v>1</v>
      </c>
    </row>
    <row r="180" spans="1:13" ht="15.75" thickBot="1" x14ac:dyDescent="0.3">
      <c r="A180" s="3" t="s">
        <v>0</v>
      </c>
      <c r="B180" s="4">
        <v>-2.2799999999999998</v>
      </c>
      <c r="C180" s="4">
        <v>6.21</v>
      </c>
      <c r="D180" s="4">
        <v>-6.93</v>
      </c>
      <c r="E180" s="4">
        <v>-154.72999999999999</v>
      </c>
      <c r="F180" s="4">
        <v>13.43</v>
      </c>
      <c r="G180" s="4">
        <v>1.7</v>
      </c>
      <c r="H180" s="4" t="s">
        <v>1</v>
      </c>
      <c r="J180" s="4">
        <v>-2.2799999999999998</v>
      </c>
      <c r="K180" s="4">
        <v>6.21</v>
      </c>
      <c r="L180" s="5">
        <v>180</v>
      </c>
      <c r="M180" t="b">
        <f t="shared" si="16"/>
        <v>0</v>
      </c>
    </row>
    <row r="181" spans="1:13" ht="15.75" thickBot="1" x14ac:dyDescent="0.3">
      <c r="A181" s="3" t="s">
        <v>0</v>
      </c>
      <c r="B181" s="4">
        <v>-2.2000000000000002</v>
      </c>
      <c r="C181" s="4">
        <v>6.32</v>
      </c>
      <c r="D181" s="4">
        <v>5.74</v>
      </c>
      <c r="E181" s="4">
        <v>-172.85</v>
      </c>
      <c r="F181" s="4">
        <v>13.48</v>
      </c>
      <c r="G181" s="4">
        <v>1.85</v>
      </c>
      <c r="H181" s="4" t="s">
        <v>1</v>
      </c>
      <c r="J181" s="4">
        <v>-2.2000000000000002</v>
      </c>
      <c r="K181" s="4">
        <v>6.32</v>
      </c>
      <c r="L181" s="5">
        <v>181</v>
      </c>
      <c r="M181" t="b">
        <f t="shared" si="16"/>
        <v>1</v>
      </c>
    </row>
    <row r="182" spans="1:13" ht="15.75" thickBot="1" x14ac:dyDescent="0.3">
      <c r="A182" s="3" t="s">
        <v>0</v>
      </c>
      <c r="B182" s="4">
        <v>-1.72</v>
      </c>
      <c r="C182" s="4">
        <v>6.05</v>
      </c>
      <c r="D182" s="4">
        <v>-11.46</v>
      </c>
      <c r="E182" s="4">
        <v>-135.66999999999999</v>
      </c>
      <c r="F182" s="4">
        <v>13.48</v>
      </c>
      <c r="G182" s="4">
        <v>1.85</v>
      </c>
      <c r="H182" s="4" t="s">
        <v>1</v>
      </c>
      <c r="J182" s="4">
        <v>-1.72</v>
      </c>
      <c r="K182" s="4">
        <v>6.05</v>
      </c>
      <c r="L182" s="5">
        <v>182</v>
      </c>
      <c r="M182" t="b">
        <f t="shared" si="16"/>
        <v>0</v>
      </c>
    </row>
    <row r="183" spans="1:13" ht="15.75" thickBot="1" x14ac:dyDescent="0.3">
      <c r="A183" s="3" t="s">
        <v>0</v>
      </c>
      <c r="B183" s="4">
        <v>-1.89</v>
      </c>
      <c r="C183" s="4">
        <v>4.5999999999999996</v>
      </c>
      <c r="D183" s="4">
        <v>-10.37</v>
      </c>
      <c r="E183" s="4">
        <v>-140.4</v>
      </c>
      <c r="F183" s="4">
        <v>13.5</v>
      </c>
      <c r="G183" s="4">
        <v>1.92</v>
      </c>
      <c r="H183" s="4" t="s">
        <v>1</v>
      </c>
      <c r="J183" s="4">
        <v>-1.89</v>
      </c>
      <c r="K183" s="4">
        <v>4.5999999999999996</v>
      </c>
      <c r="L183" s="5">
        <v>183</v>
      </c>
      <c r="M183" t="b">
        <f t="shared" si="16"/>
        <v>1</v>
      </c>
    </row>
    <row r="184" spans="1:13" ht="15.75" thickBot="1" x14ac:dyDescent="0.3">
      <c r="A184" s="3" t="s">
        <v>0</v>
      </c>
      <c r="B184" s="4">
        <v>-1.1599999999999999</v>
      </c>
      <c r="C184" s="4">
        <v>6.22</v>
      </c>
      <c r="D184" s="4">
        <v>17.8</v>
      </c>
      <c r="E184" s="4">
        <v>-157.38</v>
      </c>
      <c r="F184" s="4">
        <v>13.5</v>
      </c>
      <c r="G184" s="4">
        <v>1.92</v>
      </c>
      <c r="H184" s="4" t="s">
        <v>1</v>
      </c>
      <c r="J184" s="4">
        <v>-1.1599999999999999</v>
      </c>
      <c r="K184" s="4">
        <v>6.22</v>
      </c>
      <c r="L184" s="5">
        <v>184</v>
      </c>
      <c r="M184" t="b">
        <f t="shared" si="16"/>
        <v>0</v>
      </c>
    </row>
    <row r="185" spans="1:13" ht="15.75" thickBot="1" x14ac:dyDescent="0.3">
      <c r="A185" s="3" t="s">
        <v>0</v>
      </c>
      <c r="B185" s="4">
        <v>-1.23</v>
      </c>
      <c r="C185" s="4">
        <v>5.74</v>
      </c>
      <c r="D185" s="4">
        <v>-27.07</v>
      </c>
      <c r="E185" s="4">
        <v>-94.24</v>
      </c>
      <c r="F185" s="4">
        <v>13.48</v>
      </c>
      <c r="G185" s="4">
        <v>1.85</v>
      </c>
      <c r="H185" s="4" t="s">
        <v>1</v>
      </c>
      <c r="J185" s="4">
        <v>-1.23</v>
      </c>
      <c r="K185" s="4">
        <v>5.74</v>
      </c>
      <c r="L185" s="5">
        <v>185</v>
      </c>
      <c r="M185" t="b">
        <f t="shared" si="16"/>
        <v>1</v>
      </c>
    </row>
    <row r="186" spans="1:13" ht="15.75" thickBot="1" x14ac:dyDescent="0.3">
      <c r="A186" s="3" t="s">
        <v>0</v>
      </c>
      <c r="B186" s="4">
        <v>-1.9</v>
      </c>
      <c r="C186" s="4">
        <v>6.75</v>
      </c>
      <c r="D186" s="4">
        <v>7.23</v>
      </c>
      <c r="E186" s="4">
        <v>-126.87</v>
      </c>
      <c r="F186" s="4">
        <v>13.7</v>
      </c>
      <c r="G186" s="4">
        <v>2.52</v>
      </c>
      <c r="H186" s="4" t="s">
        <v>1</v>
      </c>
      <c r="J186" s="4">
        <v>-1.9</v>
      </c>
      <c r="K186" s="4">
        <v>6.75</v>
      </c>
      <c r="L186" s="5">
        <v>186</v>
      </c>
      <c r="M186" t="b">
        <f t="shared" si="16"/>
        <v>0</v>
      </c>
    </row>
    <row r="187" spans="1:13" ht="15.75" thickBot="1" x14ac:dyDescent="0.3">
      <c r="A187" s="3" t="s">
        <v>0</v>
      </c>
      <c r="B187" s="4">
        <v>-2.0099999999999998</v>
      </c>
      <c r="C187" s="4">
        <v>5.0199999999999996</v>
      </c>
      <c r="D187" s="4">
        <v>17.62</v>
      </c>
      <c r="E187" s="4">
        <v>-143.13</v>
      </c>
      <c r="F187" s="4">
        <v>13.5</v>
      </c>
      <c r="G187" s="4">
        <v>1.92</v>
      </c>
      <c r="H187" s="4" t="s">
        <v>1</v>
      </c>
      <c r="J187" s="4">
        <v>-2.0099999999999998</v>
      </c>
      <c r="K187" s="4">
        <v>5.0199999999999996</v>
      </c>
      <c r="L187" s="5">
        <v>187</v>
      </c>
      <c r="M187" t="b">
        <f t="shared" si="16"/>
        <v>1</v>
      </c>
    </row>
    <row r="188" spans="1:13" ht="15.75" thickBot="1" x14ac:dyDescent="0.3">
      <c r="A188" s="3" t="s">
        <v>0</v>
      </c>
      <c r="B188" s="4">
        <v>-1.92</v>
      </c>
      <c r="C188" s="4">
        <v>5.45</v>
      </c>
      <c r="D188" s="4">
        <v>-24.19</v>
      </c>
      <c r="E188" s="4">
        <v>-46.4</v>
      </c>
      <c r="F188" s="4">
        <v>13.43</v>
      </c>
      <c r="G188" s="4">
        <v>1.7</v>
      </c>
      <c r="H188" s="4" t="s">
        <v>1</v>
      </c>
      <c r="J188" s="4">
        <v>-1.92</v>
      </c>
      <c r="K188" s="4">
        <v>5.45</v>
      </c>
      <c r="L188" s="5">
        <v>188</v>
      </c>
      <c r="M188" t="b">
        <f t="shared" si="16"/>
        <v>0</v>
      </c>
    </row>
    <row r="189" spans="1:13" ht="15.75" thickBot="1" x14ac:dyDescent="0.3">
      <c r="A189" s="3" t="s">
        <v>0</v>
      </c>
      <c r="B189" s="4">
        <v>-2.97</v>
      </c>
      <c r="C189" s="4">
        <v>5.69</v>
      </c>
      <c r="D189" s="4">
        <v>-41.92</v>
      </c>
      <c r="E189" s="4">
        <v>-59.49</v>
      </c>
      <c r="F189" s="4">
        <v>13.45</v>
      </c>
      <c r="G189" s="4">
        <v>1.78</v>
      </c>
      <c r="H189" s="4" t="s">
        <v>1</v>
      </c>
      <c r="J189" s="4">
        <v>-2.97</v>
      </c>
      <c r="K189" s="4">
        <v>5.69</v>
      </c>
      <c r="L189" s="5">
        <v>189</v>
      </c>
      <c r="M189" t="b">
        <f t="shared" si="16"/>
        <v>1</v>
      </c>
    </row>
    <row r="190" spans="1:13" ht="15.75" thickBot="1" x14ac:dyDescent="0.3">
      <c r="A190" s="3" t="s">
        <v>0</v>
      </c>
      <c r="B190" s="4">
        <v>-4.5199999999999996</v>
      </c>
      <c r="C190" s="4">
        <v>5.49</v>
      </c>
      <c r="D190" s="4">
        <v>-3.86</v>
      </c>
      <c r="E190" s="4">
        <v>-153.72999999999999</v>
      </c>
      <c r="F190" s="4">
        <v>13.43</v>
      </c>
      <c r="G190" s="4">
        <v>1.78</v>
      </c>
      <c r="H190" s="4" t="s">
        <v>1</v>
      </c>
      <c r="J190" s="4">
        <v>-4.5199999999999996</v>
      </c>
      <c r="K190" s="4">
        <v>5.49</v>
      </c>
      <c r="L190" s="5">
        <v>190</v>
      </c>
      <c r="M190" t="b">
        <f t="shared" si="16"/>
        <v>0</v>
      </c>
    </row>
    <row r="191" spans="1:13" ht="15.75" thickBot="1" x14ac:dyDescent="0.3">
      <c r="A191" s="3" t="s">
        <v>0</v>
      </c>
      <c r="B191" s="4">
        <v>-4.07</v>
      </c>
      <c r="C191" s="4">
        <v>5.13</v>
      </c>
      <c r="D191" s="4">
        <v>-1.67</v>
      </c>
      <c r="E191" s="4">
        <v>-168.86</v>
      </c>
      <c r="F191" s="4">
        <v>13.48</v>
      </c>
      <c r="G191" s="4">
        <v>1.92</v>
      </c>
      <c r="H191" s="4" t="s">
        <v>1</v>
      </c>
      <c r="J191" s="4">
        <v>-4.07</v>
      </c>
      <c r="K191" s="4">
        <v>5.13</v>
      </c>
      <c r="L191" s="5">
        <v>191</v>
      </c>
      <c r="M191" t="b">
        <f t="shared" si="16"/>
        <v>1</v>
      </c>
    </row>
    <row r="192" spans="1:13" ht="15.75" thickBot="1" x14ac:dyDescent="0.3">
      <c r="A192" s="3" t="s">
        <v>0</v>
      </c>
      <c r="B192" s="4">
        <v>-2.93</v>
      </c>
      <c r="C192" s="4">
        <v>5.93</v>
      </c>
      <c r="D192" s="4">
        <v>-0.56999999999999995</v>
      </c>
      <c r="E192" s="4">
        <v>-171.57</v>
      </c>
      <c r="F192" s="4">
        <v>13.5</v>
      </c>
      <c r="G192" s="4">
        <v>1.92</v>
      </c>
      <c r="H192" s="4" t="s">
        <v>1</v>
      </c>
      <c r="J192" s="4">
        <v>-2.93</v>
      </c>
      <c r="K192" s="4">
        <v>5.93</v>
      </c>
      <c r="L192" s="5">
        <v>192</v>
      </c>
      <c r="M192" t="b">
        <f t="shared" si="16"/>
        <v>0</v>
      </c>
    </row>
    <row r="193" spans="1:13" ht="15.75" thickBot="1" x14ac:dyDescent="0.3">
      <c r="A193" s="3" t="s">
        <v>0</v>
      </c>
      <c r="B193" s="4">
        <v>-3.5</v>
      </c>
      <c r="C193" s="4">
        <v>6.08</v>
      </c>
      <c r="D193" s="4">
        <v>9.3699999999999992</v>
      </c>
      <c r="E193" s="4">
        <v>167.32</v>
      </c>
      <c r="F193" s="4">
        <v>13.48</v>
      </c>
      <c r="G193" s="4">
        <v>1.85</v>
      </c>
      <c r="H193" s="4" t="s">
        <v>1</v>
      </c>
      <c r="J193" s="4">
        <v>-3.5</v>
      </c>
      <c r="K193" s="4">
        <v>6.08</v>
      </c>
      <c r="L193" s="5">
        <v>193</v>
      </c>
      <c r="M193" t="b">
        <f t="shared" si="16"/>
        <v>1</v>
      </c>
    </row>
    <row r="194" spans="1:13" ht="15.75" thickBot="1" x14ac:dyDescent="0.3">
      <c r="A194" s="3" t="s">
        <v>0</v>
      </c>
      <c r="B194" s="4">
        <v>-1.72</v>
      </c>
      <c r="C194" s="4">
        <v>5.04</v>
      </c>
      <c r="D194" s="4">
        <v>10.18</v>
      </c>
      <c r="E194" s="4">
        <v>164.54</v>
      </c>
      <c r="F194" s="4">
        <v>13.45</v>
      </c>
      <c r="G194" s="4">
        <v>1.85</v>
      </c>
      <c r="H194" s="4" t="s">
        <v>1</v>
      </c>
      <c r="J194" s="4">
        <v>-1.72</v>
      </c>
      <c r="K194" s="4">
        <v>5.04</v>
      </c>
      <c r="L194" s="5">
        <v>194</v>
      </c>
      <c r="M194" t="b">
        <f t="shared" ref="M194:M238" si="17">ISODD(L194)</f>
        <v>0</v>
      </c>
    </row>
    <row r="195" spans="1:13" ht="15.75" thickBot="1" x14ac:dyDescent="0.3">
      <c r="A195" s="3" t="s">
        <v>0</v>
      </c>
      <c r="B195" s="4">
        <v>0.46</v>
      </c>
      <c r="C195" s="4">
        <v>6.7</v>
      </c>
      <c r="D195" s="4">
        <v>14.83</v>
      </c>
      <c r="E195" s="4">
        <v>156.62</v>
      </c>
      <c r="F195" s="4">
        <v>13.38</v>
      </c>
      <c r="G195" s="4">
        <v>1.55</v>
      </c>
      <c r="H195" s="4" t="s">
        <v>1</v>
      </c>
      <c r="J195" s="4">
        <v>0.46</v>
      </c>
      <c r="K195" s="4">
        <v>6.7</v>
      </c>
      <c r="L195" s="5">
        <v>195</v>
      </c>
      <c r="M195" t="b">
        <f t="shared" si="17"/>
        <v>1</v>
      </c>
    </row>
    <row r="196" spans="1:13" ht="15.75" thickBot="1" x14ac:dyDescent="0.3">
      <c r="A196" s="3" t="s">
        <v>0</v>
      </c>
      <c r="B196" s="4">
        <v>-0.17</v>
      </c>
      <c r="C196" s="4">
        <v>5.92</v>
      </c>
      <c r="D196" s="4">
        <v>18.04</v>
      </c>
      <c r="E196" s="4">
        <v>149.08000000000001</v>
      </c>
      <c r="F196" s="4">
        <v>13.6</v>
      </c>
      <c r="G196" s="4">
        <v>2.29</v>
      </c>
      <c r="H196" s="4" t="s">
        <v>1</v>
      </c>
      <c r="J196" s="4">
        <v>-0.17</v>
      </c>
      <c r="K196" s="4">
        <v>5.92</v>
      </c>
      <c r="L196" s="5">
        <v>196</v>
      </c>
      <c r="M196" t="b">
        <f t="shared" si="17"/>
        <v>0</v>
      </c>
    </row>
    <row r="197" spans="1:13" ht="15.75" thickBot="1" x14ac:dyDescent="0.3">
      <c r="A197" s="3" t="s">
        <v>0</v>
      </c>
      <c r="B197" s="4">
        <v>-0.38</v>
      </c>
      <c r="C197" s="4">
        <v>5.64</v>
      </c>
      <c r="D197" s="4">
        <v>18.579999999999998</v>
      </c>
      <c r="E197" s="4">
        <v>147.52000000000001</v>
      </c>
      <c r="F197" s="4">
        <v>13.5</v>
      </c>
      <c r="G197" s="4">
        <v>1.78</v>
      </c>
      <c r="H197" s="4" t="s">
        <v>1</v>
      </c>
      <c r="J197" s="4">
        <v>-0.38</v>
      </c>
      <c r="K197" s="4">
        <v>5.64</v>
      </c>
      <c r="L197" s="5">
        <v>197</v>
      </c>
      <c r="M197" t="b">
        <f t="shared" si="17"/>
        <v>1</v>
      </c>
    </row>
    <row r="198" spans="1:13" ht="15.75" thickBot="1" x14ac:dyDescent="0.3">
      <c r="A198" s="3" t="s">
        <v>0</v>
      </c>
      <c r="B198" s="4">
        <v>1.98</v>
      </c>
      <c r="C198" s="4">
        <v>2.06</v>
      </c>
      <c r="D198" s="4">
        <v>16.2</v>
      </c>
      <c r="E198" s="4">
        <v>149.63</v>
      </c>
      <c r="F198" s="4">
        <v>13.33</v>
      </c>
      <c r="G198" s="4">
        <v>1.48</v>
      </c>
      <c r="H198" s="4" t="s">
        <v>1</v>
      </c>
      <c r="J198" s="4">
        <v>1.98</v>
      </c>
      <c r="K198" s="4">
        <v>2.06</v>
      </c>
      <c r="L198" s="5">
        <v>198</v>
      </c>
      <c r="M198" t="b">
        <f t="shared" si="17"/>
        <v>0</v>
      </c>
    </row>
    <row r="199" spans="1:13" ht="15.75" thickBot="1" x14ac:dyDescent="0.3">
      <c r="A199" s="3" t="s">
        <v>0</v>
      </c>
      <c r="B199" s="4">
        <v>2.11</v>
      </c>
      <c r="C199" s="4">
        <v>-5.87</v>
      </c>
      <c r="D199" s="4">
        <v>14.07</v>
      </c>
      <c r="E199" s="4">
        <v>146.76</v>
      </c>
      <c r="F199" s="4">
        <v>13.48</v>
      </c>
      <c r="G199" s="4">
        <v>1.92</v>
      </c>
      <c r="H199" s="4" t="s">
        <v>1</v>
      </c>
      <c r="J199" s="4">
        <v>2.11</v>
      </c>
      <c r="K199" s="4">
        <v>-5.87</v>
      </c>
      <c r="L199" s="5">
        <v>199</v>
      </c>
      <c r="M199" t="b">
        <f t="shared" si="17"/>
        <v>1</v>
      </c>
    </row>
    <row r="200" spans="1:13" ht="15.75" thickBot="1" x14ac:dyDescent="0.3">
      <c r="A200" s="3" t="s">
        <v>0</v>
      </c>
      <c r="B200" s="4">
        <v>3.28</v>
      </c>
      <c r="C200" s="4">
        <v>0.55000000000000004</v>
      </c>
      <c r="D200" s="4">
        <v>13.2</v>
      </c>
      <c r="E200" s="4">
        <v>155.06</v>
      </c>
      <c r="F200" s="4">
        <v>13.4</v>
      </c>
      <c r="G200" s="4">
        <v>1.7</v>
      </c>
      <c r="H200" s="4" t="s">
        <v>1</v>
      </c>
      <c r="J200" s="4">
        <v>3.28</v>
      </c>
      <c r="K200" s="4">
        <v>0.55000000000000004</v>
      </c>
      <c r="L200" s="5">
        <v>200</v>
      </c>
      <c r="M200" t="b">
        <f t="shared" si="17"/>
        <v>0</v>
      </c>
    </row>
    <row r="201" spans="1:13" ht="15.75" thickBot="1" x14ac:dyDescent="0.3">
      <c r="A201" s="3" t="s">
        <v>0</v>
      </c>
      <c r="B201" s="4">
        <v>0.89</v>
      </c>
      <c r="C201" s="4">
        <v>11.54</v>
      </c>
      <c r="D201" s="4">
        <v>20.93</v>
      </c>
      <c r="E201" s="4">
        <v>144.31</v>
      </c>
      <c r="F201" s="4">
        <v>13.5</v>
      </c>
      <c r="G201" s="4">
        <v>1.92</v>
      </c>
      <c r="H201" s="4" t="s">
        <v>1</v>
      </c>
      <c r="J201" s="4">
        <v>0.89</v>
      </c>
      <c r="K201" s="4">
        <v>11.54</v>
      </c>
      <c r="L201" s="5">
        <v>201</v>
      </c>
      <c r="M201" t="b">
        <f t="shared" si="17"/>
        <v>1</v>
      </c>
    </row>
    <row r="202" spans="1:13" ht="15.75" thickBot="1" x14ac:dyDescent="0.3">
      <c r="A202" s="3" t="s">
        <v>0</v>
      </c>
      <c r="B202" s="4">
        <v>1.17</v>
      </c>
      <c r="C202" s="4">
        <v>19.84</v>
      </c>
      <c r="D202" s="4">
        <v>21.76</v>
      </c>
      <c r="E202" s="4">
        <v>142.27000000000001</v>
      </c>
      <c r="F202" s="4">
        <v>13.5</v>
      </c>
      <c r="G202" s="4">
        <v>1.92</v>
      </c>
      <c r="H202" s="4" t="s">
        <v>1</v>
      </c>
      <c r="J202" s="4">
        <v>1.17</v>
      </c>
      <c r="K202" s="4">
        <v>19.84</v>
      </c>
      <c r="L202" s="5">
        <v>202</v>
      </c>
      <c r="M202" t="b">
        <f t="shared" si="17"/>
        <v>0</v>
      </c>
    </row>
    <row r="203" spans="1:13" ht="15.75" thickBot="1" x14ac:dyDescent="0.3">
      <c r="A203" s="3" t="s">
        <v>0</v>
      </c>
      <c r="B203" s="4">
        <v>4.47</v>
      </c>
      <c r="C203" s="4">
        <v>6</v>
      </c>
      <c r="D203" s="4">
        <v>18.02</v>
      </c>
      <c r="E203" s="4">
        <v>147.55000000000001</v>
      </c>
      <c r="F203" s="4">
        <v>13.48</v>
      </c>
      <c r="G203" s="4">
        <v>1.78</v>
      </c>
      <c r="H203" s="4" t="s">
        <v>1</v>
      </c>
      <c r="J203" s="4">
        <v>4.47</v>
      </c>
      <c r="K203" s="4">
        <v>6</v>
      </c>
      <c r="L203" s="5">
        <v>203</v>
      </c>
      <c r="M203" t="b">
        <f t="shared" si="17"/>
        <v>1</v>
      </c>
    </row>
    <row r="204" spans="1:13" ht="15.75" thickBot="1" x14ac:dyDescent="0.3">
      <c r="A204" s="3" t="s">
        <v>0</v>
      </c>
      <c r="B204" s="4">
        <v>-3.18</v>
      </c>
      <c r="C204" s="4">
        <v>0.9</v>
      </c>
      <c r="D204" s="4">
        <v>16.079999999999998</v>
      </c>
      <c r="E204" s="4">
        <v>147.88999999999999</v>
      </c>
      <c r="F204" s="4">
        <v>13.43</v>
      </c>
      <c r="G204" s="4">
        <v>1.78</v>
      </c>
      <c r="H204" s="4" t="s">
        <v>1</v>
      </c>
      <c r="J204" s="4">
        <v>-3.18</v>
      </c>
      <c r="K204" s="4">
        <v>0.9</v>
      </c>
      <c r="L204" s="5">
        <v>204</v>
      </c>
      <c r="M204" t="b">
        <f t="shared" si="17"/>
        <v>0</v>
      </c>
    </row>
    <row r="205" spans="1:13" ht="15.75" thickBot="1" x14ac:dyDescent="0.3">
      <c r="A205" s="3" t="s">
        <v>0</v>
      </c>
      <c r="B205" s="4">
        <v>7.49</v>
      </c>
      <c r="C205" s="4">
        <v>1.54</v>
      </c>
      <c r="D205" s="4">
        <v>15.74</v>
      </c>
      <c r="E205" s="4">
        <v>151.53</v>
      </c>
      <c r="F205" s="4">
        <v>13.4</v>
      </c>
      <c r="G205" s="4">
        <v>1.63</v>
      </c>
      <c r="H205" s="4" t="s">
        <v>1</v>
      </c>
      <c r="J205" s="4">
        <v>7.49</v>
      </c>
      <c r="K205" s="4">
        <v>1.54</v>
      </c>
      <c r="L205" s="5">
        <v>205</v>
      </c>
      <c r="M205" t="b">
        <f t="shared" si="17"/>
        <v>1</v>
      </c>
    </row>
    <row r="206" spans="1:13" ht="15.75" thickBot="1" x14ac:dyDescent="0.3">
      <c r="A206" s="3" t="s">
        <v>0</v>
      </c>
      <c r="B206" s="4">
        <v>-6.37</v>
      </c>
      <c r="C206" s="4">
        <v>5.16</v>
      </c>
      <c r="D206" s="4">
        <v>16.78</v>
      </c>
      <c r="E206" s="4">
        <v>149.38999999999999</v>
      </c>
      <c r="F206" s="4">
        <v>13.4</v>
      </c>
      <c r="G206" s="4">
        <v>1.7</v>
      </c>
      <c r="H206" s="4" t="s">
        <v>1</v>
      </c>
      <c r="J206" s="4">
        <v>-6.37</v>
      </c>
      <c r="K206" s="4">
        <v>5.16</v>
      </c>
      <c r="L206" s="5">
        <v>206</v>
      </c>
      <c r="M206" t="b">
        <f t="shared" si="17"/>
        <v>0</v>
      </c>
    </row>
    <row r="207" spans="1:13" ht="15.75" thickBot="1" x14ac:dyDescent="0.3">
      <c r="A207" s="3" t="s">
        <v>0</v>
      </c>
      <c r="B207" s="4">
        <v>3.76</v>
      </c>
      <c r="C207" s="4">
        <v>8.8000000000000007</v>
      </c>
      <c r="D207" s="4">
        <v>25.42</v>
      </c>
      <c r="E207" s="4">
        <v>135.78</v>
      </c>
      <c r="F207" s="4">
        <v>13.53</v>
      </c>
      <c r="G207" s="4">
        <v>2.15</v>
      </c>
      <c r="H207" s="4" t="s">
        <v>1</v>
      </c>
      <c r="J207" s="4">
        <v>3.76</v>
      </c>
      <c r="K207" s="4">
        <v>8.8000000000000007</v>
      </c>
      <c r="L207" s="5">
        <v>207</v>
      </c>
      <c r="M207" t="b">
        <f t="shared" si="17"/>
        <v>1</v>
      </c>
    </row>
    <row r="208" spans="1:13" ht="15.75" thickBot="1" x14ac:dyDescent="0.3">
      <c r="A208" s="3" t="s">
        <v>0</v>
      </c>
      <c r="B208" s="4">
        <v>7.43</v>
      </c>
      <c r="C208" s="4">
        <v>6.86</v>
      </c>
      <c r="D208" s="4">
        <v>21.35</v>
      </c>
      <c r="E208" s="4">
        <v>142.80000000000001</v>
      </c>
      <c r="F208" s="4">
        <v>13.35</v>
      </c>
      <c r="G208" s="4">
        <v>1.55</v>
      </c>
      <c r="H208" s="4" t="s">
        <v>1</v>
      </c>
      <c r="J208" s="4">
        <v>7.43</v>
      </c>
      <c r="K208" s="4">
        <v>6.86</v>
      </c>
      <c r="L208" s="5">
        <v>208</v>
      </c>
      <c r="M208" t="b">
        <f t="shared" si="17"/>
        <v>0</v>
      </c>
    </row>
    <row r="209" spans="1:13" ht="15.75" thickBot="1" x14ac:dyDescent="0.3">
      <c r="A209" s="3" t="s">
        <v>0</v>
      </c>
      <c r="B209" s="4">
        <v>-15.74</v>
      </c>
      <c r="C209" s="4">
        <v>2.99</v>
      </c>
      <c r="D209" s="4">
        <v>18.899999999999999</v>
      </c>
      <c r="E209" s="4">
        <v>141.72999999999999</v>
      </c>
      <c r="F209" s="4">
        <v>13.4</v>
      </c>
      <c r="G209" s="4">
        <v>1.7</v>
      </c>
      <c r="H209" s="4" t="s">
        <v>1</v>
      </c>
      <c r="J209" s="4">
        <v>-15.74</v>
      </c>
      <c r="K209" s="4">
        <v>2.99</v>
      </c>
      <c r="L209" s="5">
        <v>209</v>
      </c>
      <c r="M209" t="b">
        <f t="shared" si="17"/>
        <v>1</v>
      </c>
    </row>
    <row r="210" spans="1:13" ht="15.75" thickBot="1" x14ac:dyDescent="0.3">
      <c r="A210" s="3" t="s">
        <v>0</v>
      </c>
      <c r="B210" s="4">
        <v>-5.57</v>
      </c>
      <c r="C210" s="4">
        <v>6.66</v>
      </c>
      <c r="D210" s="4">
        <v>22.89</v>
      </c>
      <c r="E210" s="4">
        <v>139.01</v>
      </c>
      <c r="F210" s="4">
        <v>13.43</v>
      </c>
      <c r="G210" s="4">
        <v>1.7</v>
      </c>
      <c r="H210" s="4" t="s">
        <v>1</v>
      </c>
      <c r="J210" s="4">
        <v>-5.57</v>
      </c>
      <c r="K210" s="4">
        <v>6.66</v>
      </c>
      <c r="L210" s="5">
        <v>210</v>
      </c>
      <c r="M210" t="b">
        <f t="shared" si="17"/>
        <v>0</v>
      </c>
    </row>
    <row r="211" spans="1:13" ht="15.75" thickBot="1" x14ac:dyDescent="0.3">
      <c r="A211" s="3" t="s">
        <v>0</v>
      </c>
      <c r="B211" s="4">
        <v>11.61</v>
      </c>
      <c r="C211" s="4">
        <v>5.07</v>
      </c>
      <c r="D211" s="4">
        <v>20.69</v>
      </c>
      <c r="E211" s="4">
        <v>143.47</v>
      </c>
      <c r="F211" s="4">
        <v>13.5</v>
      </c>
      <c r="G211" s="4">
        <v>2</v>
      </c>
      <c r="H211" s="4" t="s">
        <v>1</v>
      </c>
      <c r="J211" s="4">
        <v>11.61</v>
      </c>
      <c r="K211" s="4">
        <v>5.07</v>
      </c>
      <c r="L211" s="5">
        <v>211</v>
      </c>
      <c r="M211" t="b">
        <f t="shared" si="17"/>
        <v>1</v>
      </c>
    </row>
    <row r="212" spans="1:13" ht="15.75" thickBot="1" x14ac:dyDescent="0.3">
      <c r="A212" s="3" t="s">
        <v>0</v>
      </c>
      <c r="B212" s="4">
        <v>0.56000000000000005</v>
      </c>
      <c r="C212" s="4">
        <v>5.99</v>
      </c>
      <c r="D212" s="4">
        <v>22.71</v>
      </c>
      <c r="E212" s="4">
        <v>137.36000000000001</v>
      </c>
      <c r="F212" s="4">
        <v>13.45</v>
      </c>
      <c r="G212" s="4">
        <v>1.85</v>
      </c>
      <c r="H212" s="4" t="s">
        <v>1</v>
      </c>
      <c r="J212" s="4">
        <v>0.56000000000000005</v>
      </c>
      <c r="K212" s="4">
        <v>5.99</v>
      </c>
      <c r="L212" s="5">
        <v>212</v>
      </c>
      <c r="M212" t="b">
        <f t="shared" si="17"/>
        <v>0</v>
      </c>
    </row>
    <row r="213" spans="1:13" ht="15.75" thickBot="1" x14ac:dyDescent="0.3">
      <c r="A213" s="3" t="s">
        <v>0</v>
      </c>
      <c r="B213" s="4">
        <v>-5.35</v>
      </c>
      <c r="C213" s="4">
        <v>7.47</v>
      </c>
      <c r="D213" s="4">
        <v>23.05</v>
      </c>
      <c r="E213" s="4">
        <v>139.38999999999999</v>
      </c>
      <c r="F213" s="4">
        <v>13.45</v>
      </c>
      <c r="G213" s="4">
        <v>1.7</v>
      </c>
      <c r="H213" s="4" t="s">
        <v>1</v>
      </c>
      <c r="J213" s="4">
        <v>-5.35</v>
      </c>
      <c r="K213" s="4">
        <v>7.47</v>
      </c>
      <c r="L213" s="5">
        <v>213</v>
      </c>
      <c r="M213" t="b">
        <f t="shared" si="17"/>
        <v>1</v>
      </c>
    </row>
    <row r="214" spans="1:13" ht="15.75" thickBot="1" x14ac:dyDescent="0.3">
      <c r="A214" s="3" t="s">
        <v>0</v>
      </c>
      <c r="B214" s="4">
        <v>2.62</v>
      </c>
      <c r="C214" s="4">
        <v>7.6</v>
      </c>
      <c r="D214" s="4">
        <v>28.62</v>
      </c>
      <c r="E214" s="4">
        <v>127.95</v>
      </c>
      <c r="F214" s="4">
        <v>13.43</v>
      </c>
      <c r="G214" s="4">
        <v>1.7</v>
      </c>
      <c r="H214" s="4" t="s">
        <v>1</v>
      </c>
      <c r="J214" s="4">
        <v>2.62</v>
      </c>
      <c r="K214" s="4">
        <v>7.6</v>
      </c>
      <c r="L214" s="5">
        <v>214</v>
      </c>
      <c r="M214" t="b">
        <f t="shared" si="17"/>
        <v>0</v>
      </c>
    </row>
    <row r="215" spans="1:13" ht="15.75" thickBot="1" x14ac:dyDescent="0.3">
      <c r="A215" s="3" t="s">
        <v>0</v>
      </c>
      <c r="B215" s="4">
        <v>2.17</v>
      </c>
      <c r="C215" s="4">
        <v>20.84</v>
      </c>
      <c r="D215" s="4">
        <v>23.04</v>
      </c>
      <c r="E215" s="4">
        <v>137.12</v>
      </c>
      <c r="F215" s="4">
        <v>13.4</v>
      </c>
      <c r="G215" s="4">
        <v>1.63</v>
      </c>
      <c r="H215" s="4" t="s">
        <v>1</v>
      </c>
      <c r="J215" s="4">
        <v>2.17</v>
      </c>
      <c r="K215" s="4">
        <v>20.84</v>
      </c>
      <c r="L215" s="5">
        <v>215</v>
      </c>
      <c r="M215" t="b">
        <f t="shared" si="17"/>
        <v>1</v>
      </c>
    </row>
    <row r="216" spans="1:13" ht="15.75" thickBot="1" x14ac:dyDescent="0.3">
      <c r="A216" s="3" t="s">
        <v>0</v>
      </c>
      <c r="B216" s="4">
        <v>-3.08</v>
      </c>
      <c r="C216" s="4">
        <v>10.99</v>
      </c>
      <c r="D216" s="4">
        <v>26.19</v>
      </c>
      <c r="E216" s="4">
        <v>131.36000000000001</v>
      </c>
      <c r="F216" s="4">
        <v>13.33</v>
      </c>
      <c r="G216" s="4">
        <v>1.48</v>
      </c>
      <c r="H216" s="4" t="s">
        <v>1</v>
      </c>
      <c r="J216" s="4">
        <v>-3.08</v>
      </c>
      <c r="K216" s="4">
        <v>10.99</v>
      </c>
      <c r="L216" s="5">
        <v>216</v>
      </c>
      <c r="M216" t="b">
        <f t="shared" si="17"/>
        <v>0</v>
      </c>
    </row>
    <row r="217" spans="1:13" ht="15.75" thickBot="1" x14ac:dyDescent="0.3">
      <c r="A217" s="3" t="s">
        <v>0</v>
      </c>
      <c r="B217" s="4">
        <v>3.34</v>
      </c>
      <c r="C217" s="4">
        <v>-1.86</v>
      </c>
      <c r="D217" s="4">
        <v>20.43</v>
      </c>
      <c r="E217" s="4">
        <v>138.83000000000001</v>
      </c>
      <c r="F217" s="4">
        <v>13.31</v>
      </c>
      <c r="G217" s="4">
        <v>1.55</v>
      </c>
      <c r="H217" s="4" t="s">
        <v>1</v>
      </c>
      <c r="J217" s="4">
        <v>3.34</v>
      </c>
      <c r="K217" s="4">
        <v>-1.86</v>
      </c>
      <c r="L217" s="5">
        <v>217</v>
      </c>
      <c r="M217" t="b">
        <f t="shared" si="17"/>
        <v>1</v>
      </c>
    </row>
    <row r="218" spans="1:13" ht="15.75" thickBot="1" x14ac:dyDescent="0.3">
      <c r="A218" s="3" t="s">
        <v>0</v>
      </c>
      <c r="B218" s="4">
        <v>-3.3</v>
      </c>
      <c r="C218" s="4">
        <v>5.53</v>
      </c>
      <c r="D218" s="4">
        <v>17.149999999999999</v>
      </c>
      <c r="E218" s="4">
        <v>149.19999999999999</v>
      </c>
      <c r="F218" s="4">
        <v>13.33</v>
      </c>
      <c r="G218" s="4">
        <v>1.41</v>
      </c>
      <c r="H218" s="4" t="s">
        <v>1</v>
      </c>
      <c r="J218" s="4">
        <v>-3.3</v>
      </c>
      <c r="K218" s="4">
        <v>5.53</v>
      </c>
      <c r="L218" s="5">
        <v>218</v>
      </c>
      <c r="M218" t="b">
        <f t="shared" si="17"/>
        <v>0</v>
      </c>
    </row>
    <row r="219" spans="1:13" ht="15.75" thickBot="1" x14ac:dyDescent="0.3">
      <c r="A219" s="3" t="s">
        <v>0</v>
      </c>
      <c r="B219" s="4">
        <v>0.82</v>
      </c>
      <c r="C219" s="4">
        <v>8.08</v>
      </c>
      <c r="D219" s="4">
        <v>27.39</v>
      </c>
      <c r="E219" s="4">
        <v>129.57</v>
      </c>
      <c r="F219" s="4">
        <v>13.21</v>
      </c>
      <c r="G219" s="4">
        <v>1.1100000000000001</v>
      </c>
      <c r="H219" s="4" t="s">
        <v>1</v>
      </c>
      <c r="J219" s="4">
        <v>0.82</v>
      </c>
      <c r="K219" s="4">
        <v>8.08</v>
      </c>
      <c r="L219" s="5">
        <v>219</v>
      </c>
      <c r="M219" t="b">
        <f t="shared" si="17"/>
        <v>1</v>
      </c>
    </row>
    <row r="220" spans="1:13" ht="15.75" thickBot="1" x14ac:dyDescent="0.3">
      <c r="A220" s="3" t="s">
        <v>0</v>
      </c>
      <c r="B220" s="4">
        <v>5.26</v>
      </c>
      <c r="C220" s="4">
        <v>-3.55</v>
      </c>
      <c r="D220" s="4">
        <v>26.36</v>
      </c>
      <c r="E220" s="4">
        <v>126.87</v>
      </c>
      <c r="F220" s="4">
        <v>13.33</v>
      </c>
      <c r="G220" s="4">
        <v>1.55</v>
      </c>
      <c r="H220" s="4" t="s">
        <v>1</v>
      </c>
      <c r="J220" s="4">
        <v>5.26</v>
      </c>
      <c r="K220" s="4">
        <v>-3.55</v>
      </c>
      <c r="L220" s="5">
        <v>220</v>
      </c>
      <c r="M220" t="b">
        <f t="shared" si="17"/>
        <v>0</v>
      </c>
    </row>
    <row r="221" spans="1:13" ht="15.75" thickBot="1" x14ac:dyDescent="0.3">
      <c r="A221" s="3" t="s">
        <v>0</v>
      </c>
      <c r="B221" s="4">
        <v>-4.78</v>
      </c>
      <c r="C221" s="4">
        <v>8.83</v>
      </c>
      <c r="D221" s="4">
        <v>17.579999999999998</v>
      </c>
      <c r="E221" s="4">
        <v>150.05000000000001</v>
      </c>
      <c r="F221" s="4">
        <v>13.35</v>
      </c>
      <c r="G221" s="4">
        <v>1.55</v>
      </c>
      <c r="H221" s="4" t="s">
        <v>1</v>
      </c>
      <c r="J221" s="4">
        <v>-4.78</v>
      </c>
      <c r="K221" s="4">
        <v>8.83</v>
      </c>
      <c r="L221" s="5">
        <v>221</v>
      </c>
      <c r="M221" t="b">
        <f t="shared" si="17"/>
        <v>1</v>
      </c>
    </row>
    <row r="222" spans="1:13" ht="15.75" thickBot="1" x14ac:dyDescent="0.3">
      <c r="A222" s="3" t="s">
        <v>0</v>
      </c>
      <c r="B222" s="4">
        <v>-3.24</v>
      </c>
      <c r="C222" s="4">
        <v>21.9</v>
      </c>
      <c r="D222" s="4">
        <v>26.8</v>
      </c>
      <c r="E222" s="4">
        <v>132.77000000000001</v>
      </c>
      <c r="F222" s="4">
        <v>13.43</v>
      </c>
      <c r="G222" s="4">
        <v>1.7</v>
      </c>
      <c r="H222" s="4" t="s">
        <v>1</v>
      </c>
      <c r="J222" s="4">
        <v>-3.24</v>
      </c>
      <c r="K222" s="4">
        <v>21.9</v>
      </c>
      <c r="L222" s="5">
        <v>222</v>
      </c>
      <c r="M222" t="b">
        <f t="shared" si="17"/>
        <v>0</v>
      </c>
    </row>
    <row r="223" spans="1:13" ht="15.75" thickBot="1" x14ac:dyDescent="0.3">
      <c r="A223" s="3" t="s">
        <v>0</v>
      </c>
      <c r="B223" s="4">
        <v>-2.84</v>
      </c>
      <c r="C223" s="4">
        <v>6.67</v>
      </c>
      <c r="D223" s="4">
        <v>24.54</v>
      </c>
      <c r="E223" s="4">
        <v>134.21</v>
      </c>
      <c r="F223" s="4">
        <v>13.43</v>
      </c>
      <c r="G223" s="4">
        <v>1.7</v>
      </c>
      <c r="H223" s="4" t="s">
        <v>1</v>
      </c>
      <c r="J223" s="4">
        <v>-2.84</v>
      </c>
      <c r="K223" s="4">
        <v>6.67</v>
      </c>
      <c r="L223" s="5">
        <v>223</v>
      </c>
      <c r="M223" t="b">
        <f t="shared" si="17"/>
        <v>1</v>
      </c>
    </row>
    <row r="224" spans="1:13" ht="15.75" thickBot="1" x14ac:dyDescent="0.3">
      <c r="A224" s="3" t="s">
        <v>0</v>
      </c>
      <c r="B224" s="4">
        <v>3.06</v>
      </c>
      <c r="C224" s="4">
        <v>-1.64</v>
      </c>
      <c r="D224" s="4">
        <v>25.94</v>
      </c>
      <c r="E224" s="4">
        <v>128.12</v>
      </c>
      <c r="F224" s="4">
        <v>13.5</v>
      </c>
      <c r="G224" s="4">
        <v>2.0699999999999998</v>
      </c>
      <c r="H224" s="4" t="s">
        <v>1</v>
      </c>
      <c r="J224" s="4">
        <v>3.06</v>
      </c>
      <c r="K224" s="4">
        <v>-1.64</v>
      </c>
      <c r="L224" s="5">
        <v>224</v>
      </c>
      <c r="M224" t="b">
        <f t="shared" si="17"/>
        <v>0</v>
      </c>
    </row>
    <row r="225" spans="1:13" ht="15.75" thickBot="1" x14ac:dyDescent="0.3">
      <c r="A225" s="3" t="s">
        <v>0</v>
      </c>
      <c r="B225" s="4">
        <v>5.57</v>
      </c>
      <c r="C225" s="4">
        <v>0.47</v>
      </c>
      <c r="D225" s="4">
        <v>25.32</v>
      </c>
      <c r="E225" s="4">
        <v>131.51</v>
      </c>
      <c r="F225" s="4">
        <v>13.62</v>
      </c>
      <c r="G225" s="4">
        <v>2.37</v>
      </c>
      <c r="H225" s="4" t="s">
        <v>1</v>
      </c>
      <c r="J225" s="4">
        <v>5.57</v>
      </c>
      <c r="K225" s="4">
        <v>0.47</v>
      </c>
      <c r="L225" s="5">
        <v>225</v>
      </c>
      <c r="M225" t="b">
        <f t="shared" si="17"/>
        <v>1</v>
      </c>
    </row>
    <row r="226" spans="1:13" ht="15.75" thickBot="1" x14ac:dyDescent="0.3">
      <c r="A226" s="3" t="s">
        <v>0</v>
      </c>
      <c r="B226" s="4">
        <v>-1.73</v>
      </c>
      <c r="C226" s="4">
        <v>15.98</v>
      </c>
      <c r="D226" s="4">
        <v>23.91</v>
      </c>
      <c r="E226" s="4">
        <v>139.68</v>
      </c>
      <c r="F226" s="4">
        <v>13.4</v>
      </c>
      <c r="G226" s="4">
        <v>1.7</v>
      </c>
      <c r="H226" s="4" t="s">
        <v>1</v>
      </c>
      <c r="J226" s="4">
        <v>-1.73</v>
      </c>
      <c r="K226" s="4">
        <v>15.98</v>
      </c>
      <c r="L226" s="5">
        <v>226</v>
      </c>
      <c r="M226" t="b">
        <f t="shared" si="17"/>
        <v>0</v>
      </c>
    </row>
    <row r="227" spans="1:13" ht="15.75" thickBot="1" x14ac:dyDescent="0.3">
      <c r="A227" s="3" t="s">
        <v>0</v>
      </c>
      <c r="B227" s="4">
        <v>-5.01</v>
      </c>
      <c r="C227" s="4">
        <v>17.510000000000002</v>
      </c>
      <c r="D227" s="4">
        <v>21.99</v>
      </c>
      <c r="E227" s="4">
        <v>141.66999999999999</v>
      </c>
      <c r="F227" s="4">
        <v>13.38</v>
      </c>
      <c r="G227" s="4">
        <v>1.55</v>
      </c>
      <c r="H227" s="4" t="s">
        <v>1</v>
      </c>
      <c r="J227" s="4">
        <v>-5.01</v>
      </c>
      <c r="K227" s="4">
        <v>17.510000000000002</v>
      </c>
      <c r="L227" s="5">
        <v>227</v>
      </c>
      <c r="M227" t="b">
        <f t="shared" si="17"/>
        <v>1</v>
      </c>
    </row>
    <row r="228" spans="1:13" ht="15.75" thickBot="1" x14ac:dyDescent="0.3">
      <c r="A228" s="3" t="s">
        <v>0</v>
      </c>
      <c r="B228" s="4">
        <v>0.42</v>
      </c>
      <c r="C228" s="4">
        <v>2.78</v>
      </c>
      <c r="D228" s="4">
        <v>11.61</v>
      </c>
      <c r="E228" s="4">
        <v>158.80000000000001</v>
      </c>
      <c r="F228" s="4">
        <v>13.33</v>
      </c>
      <c r="G228" s="4">
        <v>1.55</v>
      </c>
      <c r="H228" s="4" t="s">
        <v>1</v>
      </c>
      <c r="J228" s="4">
        <v>0.42</v>
      </c>
      <c r="K228" s="4">
        <v>2.78</v>
      </c>
      <c r="L228" s="5">
        <v>228</v>
      </c>
      <c r="M228" t="b">
        <f t="shared" si="17"/>
        <v>0</v>
      </c>
    </row>
    <row r="229" spans="1:13" ht="15.75" thickBot="1" x14ac:dyDescent="0.3">
      <c r="A229" s="3" t="s">
        <v>0</v>
      </c>
      <c r="B229" s="4">
        <v>2.38</v>
      </c>
      <c r="C229" s="4">
        <v>2.5099999999999998</v>
      </c>
      <c r="D229" s="4">
        <v>19.39</v>
      </c>
      <c r="E229" s="4">
        <v>143.79</v>
      </c>
      <c r="F229" s="4">
        <v>13.31</v>
      </c>
      <c r="G229" s="4">
        <v>1.41</v>
      </c>
      <c r="H229" s="4" t="s">
        <v>1</v>
      </c>
      <c r="J229" s="4">
        <v>2.38</v>
      </c>
      <c r="K229" s="4">
        <v>2.5099999999999998</v>
      </c>
      <c r="L229" s="5">
        <v>229</v>
      </c>
      <c r="M229" t="b">
        <f t="shared" si="17"/>
        <v>1</v>
      </c>
    </row>
    <row r="230" spans="1:13" ht="15.75" thickBot="1" x14ac:dyDescent="0.3">
      <c r="A230" s="3" t="s">
        <v>0</v>
      </c>
      <c r="B230" s="4">
        <v>0.55000000000000004</v>
      </c>
      <c r="C230" s="4">
        <v>7.64</v>
      </c>
      <c r="D230" s="4">
        <v>20.350000000000001</v>
      </c>
      <c r="E230" s="4">
        <v>145.87</v>
      </c>
      <c r="F230" s="4">
        <v>13.31</v>
      </c>
      <c r="G230" s="4">
        <v>1.33</v>
      </c>
      <c r="H230" s="4" t="s">
        <v>1</v>
      </c>
      <c r="J230" s="4">
        <v>0.55000000000000004</v>
      </c>
      <c r="K230" s="4">
        <v>7.64</v>
      </c>
      <c r="L230" s="5">
        <v>230</v>
      </c>
      <c r="M230" t="b">
        <f t="shared" si="17"/>
        <v>0</v>
      </c>
    </row>
    <row r="231" spans="1:13" ht="15.75" thickBot="1" x14ac:dyDescent="0.3">
      <c r="A231" s="3" t="s">
        <v>0</v>
      </c>
      <c r="B231" s="4">
        <v>2.2999999999999998</v>
      </c>
      <c r="C231" s="4">
        <v>4.67</v>
      </c>
      <c r="D231" s="4">
        <v>15.51</v>
      </c>
      <c r="E231" s="4">
        <v>153.36000000000001</v>
      </c>
      <c r="F231" s="4">
        <v>13.28</v>
      </c>
      <c r="G231" s="4">
        <v>1.26</v>
      </c>
      <c r="H231" s="4" t="s">
        <v>1</v>
      </c>
      <c r="J231" s="4">
        <v>2.2999999999999998</v>
      </c>
      <c r="K231" s="4">
        <v>4.67</v>
      </c>
      <c r="L231" s="5">
        <v>231</v>
      </c>
      <c r="M231" t="b">
        <f t="shared" si="17"/>
        <v>1</v>
      </c>
    </row>
    <row r="232" spans="1:13" ht="15.75" thickBot="1" x14ac:dyDescent="0.3">
      <c r="A232" s="3" t="s">
        <v>0</v>
      </c>
      <c r="B232" s="4">
        <v>1.1399999999999999</v>
      </c>
      <c r="C232" s="4">
        <v>3.94</v>
      </c>
      <c r="D232" s="4">
        <v>13.25</v>
      </c>
      <c r="E232" s="4">
        <v>157.58000000000001</v>
      </c>
      <c r="F232" s="4">
        <v>13.43</v>
      </c>
      <c r="G232" s="4">
        <v>1.85</v>
      </c>
      <c r="H232" s="4" t="s">
        <v>1</v>
      </c>
      <c r="J232" s="4">
        <v>1.1399999999999999</v>
      </c>
      <c r="K232" s="4">
        <v>3.94</v>
      </c>
      <c r="L232" s="5">
        <v>232</v>
      </c>
      <c r="M232" t="b">
        <f t="shared" si="17"/>
        <v>0</v>
      </c>
    </row>
    <row r="233" spans="1:13" ht="15.75" thickBot="1" x14ac:dyDescent="0.3">
      <c r="A233" s="3" t="s">
        <v>0</v>
      </c>
      <c r="B233" s="4">
        <v>1.04</v>
      </c>
      <c r="C233" s="4">
        <v>4.96</v>
      </c>
      <c r="D233" s="4">
        <v>13.73</v>
      </c>
      <c r="E233" s="4">
        <v>157.68</v>
      </c>
      <c r="F233" s="4">
        <v>13.43</v>
      </c>
      <c r="G233" s="4">
        <v>1.7</v>
      </c>
      <c r="H233" s="4" t="s">
        <v>1</v>
      </c>
      <c r="J233" s="4">
        <v>1.04</v>
      </c>
      <c r="K233" s="4">
        <v>4.96</v>
      </c>
      <c r="L233" s="5">
        <v>233</v>
      </c>
      <c r="M233" t="b">
        <f t="shared" si="17"/>
        <v>1</v>
      </c>
    </row>
    <row r="234" spans="1:13" ht="15.75" thickBot="1" x14ac:dyDescent="0.3">
      <c r="A234" s="3" t="s">
        <v>0</v>
      </c>
      <c r="B234" s="4">
        <v>1.2</v>
      </c>
      <c r="C234" s="4">
        <v>5.87</v>
      </c>
      <c r="D234" s="4">
        <v>15.12</v>
      </c>
      <c r="E234" s="4">
        <v>156.16999999999999</v>
      </c>
      <c r="F234" s="4">
        <v>13.35</v>
      </c>
      <c r="G234" s="4">
        <v>1.55</v>
      </c>
      <c r="H234" s="4" t="s">
        <v>1</v>
      </c>
      <c r="J234" s="4">
        <v>1.2</v>
      </c>
      <c r="K234" s="4">
        <v>5.87</v>
      </c>
      <c r="L234" s="5">
        <v>234</v>
      </c>
      <c r="M234" t="b">
        <f t="shared" si="17"/>
        <v>0</v>
      </c>
    </row>
    <row r="235" spans="1:13" ht="15.75" thickBot="1" x14ac:dyDescent="0.3">
      <c r="A235" s="3" t="s">
        <v>0</v>
      </c>
      <c r="B235" s="4">
        <v>0.86</v>
      </c>
      <c r="C235" s="4">
        <v>4.82</v>
      </c>
      <c r="D235" s="4">
        <v>16.21</v>
      </c>
      <c r="E235" s="4">
        <v>152.81</v>
      </c>
      <c r="F235" s="4">
        <v>13.38</v>
      </c>
      <c r="G235" s="4">
        <v>1.55</v>
      </c>
      <c r="H235" s="4" t="s">
        <v>1</v>
      </c>
      <c r="J235" s="4">
        <v>0.86</v>
      </c>
      <c r="K235" s="4">
        <v>4.82</v>
      </c>
      <c r="L235" s="5">
        <v>235</v>
      </c>
      <c r="M235" t="b">
        <f t="shared" si="17"/>
        <v>1</v>
      </c>
    </row>
    <row r="236" spans="1:13" ht="15.75" thickBot="1" x14ac:dyDescent="0.3">
      <c r="A236" s="3" t="s">
        <v>0</v>
      </c>
      <c r="B236" s="4">
        <v>2.4300000000000002</v>
      </c>
      <c r="C236" s="4">
        <v>4.96</v>
      </c>
      <c r="D236" s="4">
        <v>14.31</v>
      </c>
      <c r="E236" s="4">
        <v>157.59</v>
      </c>
      <c r="F236" s="4">
        <v>13.38</v>
      </c>
      <c r="G236" s="4">
        <v>1.55</v>
      </c>
      <c r="H236" s="4" t="s">
        <v>1</v>
      </c>
      <c r="J236" s="4">
        <v>2.4300000000000002</v>
      </c>
      <c r="K236" s="4">
        <v>4.96</v>
      </c>
      <c r="L236" s="5">
        <v>236</v>
      </c>
      <c r="M236" t="b">
        <f t="shared" si="17"/>
        <v>0</v>
      </c>
    </row>
    <row r="237" spans="1:13" ht="15.75" thickBot="1" x14ac:dyDescent="0.3">
      <c r="A237" s="3" t="s">
        <v>0</v>
      </c>
      <c r="B237" s="4">
        <v>0.91</v>
      </c>
      <c r="C237" s="4">
        <v>5.14</v>
      </c>
      <c r="D237" s="4">
        <v>13.21</v>
      </c>
      <c r="E237" s="4">
        <v>159.11000000000001</v>
      </c>
      <c r="F237" s="4">
        <v>13.4</v>
      </c>
      <c r="G237" s="4">
        <v>1.7</v>
      </c>
      <c r="H237" s="4" t="s">
        <v>1</v>
      </c>
      <c r="J237" s="4">
        <v>0.91</v>
      </c>
      <c r="K237" s="4">
        <v>5.14</v>
      </c>
      <c r="L237" s="5">
        <v>237</v>
      </c>
      <c r="M237" t="b">
        <f t="shared" si="17"/>
        <v>1</v>
      </c>
    </row>
    <row r="238" spans="1:13" ht="15.75" thickBot="1" x14ac:dyDescent="0.3">
      <c r="A238" s="3" t="s">
        <v>0</v>
      </c>
      <c r="B238" s="4">
        <v>0.88</v>
      </c>
      <c r="C238" s="4">
        <v>4.8499999999999996</v>
      </c>
      <c r="D238" s="4">
        <v>12.81</v>
      </c>
      <c r="E238" s="4">
        <v>159.75</v>
      </c>
      <c r="F238" s="4">
        <v>13.35</v>
      </c>
      <c r="G238" s="4">
        <v>1.55</v>
      </c>
      <c r="H238" s="4" t="s">
        <v>1</v>
      </c>
      <c r="J238" s="4">
        <v>0.88</v>
      </c>
      <c r="K238" s="4">
        <v>4.8499999999999996</v>
      </c>
      <c r="L238" s="5">
        <v>238</v>
      </c>
      <c r="M238" t="b">
        <f t="shared" si="17"/>
        <v>0</v>
      </c>
    </row>
  </sheetData>
  <autoFilter ref="L1:M238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9"/>
  <sheetViews>
    <sheetView workbookViewId="0">
      <selection activeCell="C1" sqref="C1:D1048576"/>
    </sheetView>
  </sheetViews>
  <sheetFormatPr defaultRowHeight="15" x14ac:dyDescent="0.25"/>
  <sheetData>
    <row r="1" spans="1:4" x14ac:dyDescent="0.25">
      <c r="A1" t="s">
        <v>2</v>
      </c>
      <c r="B1" t="s">
        <v>3</v>
      </c>
      <c r="C1" t="s">
        <v>5</v>
      </c>
      <c r="D1" t="s">
        <v>4</v>
      </c>
    </row>
    <row r="2" spans="1:4" x14ac:dyDescent="0.25">
      <c r="A2">
        <v>0.66200000000000003</v>
      </c>
      <c r="B2">
        <v>120.223</v>
      </c>
      <c r="C2">
        <v>-2.1840000000000002</v>
      </c>
      <c r="D2">
        <v>2.1339999999999999</v>
      </c>
    </row>
    <row r="3" spans="1:4" x14ac:dyDescent="0.25">
      <c r="A3">
        <v>1.661</v>
      </c>
      <c r="B3">
        <v>121.23699999999999</v>
      </c>
      <c r="C3">
        <v>-2.149</v>
      </c>
      <c r="D3">
        <v>2.1709999999999998</v>
      </c>
    </row>
    <row r="4" spans="1:4" x14ac:dyDescent="0.25">
      <c r="A4">
        <v>2.66</v>
      </c>
      <c r="B4">
        <v>121.27</v>
      </c>
      <c r="C4">
        <v>-2.0310000000000001</v>
      </c>
      <c r="D4">
        <v>1.984</v>
      </c>
    </row>
    <row r="5" spans="1:4" x14ac:dyDescent="0.25">
      <c r="A5">
        <v>3.66</v>
      </c>
      <c r="B5">
        <v>121.91</v>
      </c>
      <c r="C5">
        <v>-2.1539999999999999</v>
      </c>
      <c r="D5">
        <v>2.0169999999999999</v>
      </c>
    </row>
    <row r="6" spans="1:4" x14ac:dyDescent="0.25">
      <c r="A6">
        <v>4.6589999999999998</v>
      </c>
      <c r="B6">
        <v>121.85299999999999</v>
      </c>
      <c r="C6">
        <v>-2.528</v>
      </c>
      <c r="D6">
        <v>2.2970000000000002</v>
      </c>
    </row>
    <row r="7" spans="1:4" x14ac:dyDescent="0.25">
      <c r="A7">
        <v>5.6589999999999998</v>
      </c>
      <c r="B7">
        <v>122.4</v>
      </c>
      <c r="C7">
        <v>-2.2290000000000001</v>
      </c>
      <c r="D7">
        <v>1.87</v>
      </c>
    </row>
    <row r="8" spans="1:4" x14ac:dyDescent="0.25">
      <c r="A8">
        <v>6.6580000000000004</v>
      </c>
      <c r="B8">
        <v>121.941</v>
      </c>
      <c r="C8">
        <v>-5.58</v>
      </c>
      <c r="D8">
        <v>0.65900000000000003</v>
      </c>
    </row>
    <row r="9" spans="1:4" x14ac:dyDescent="0.25">
      <c r="A9">
        <v>7.657</v>
      </c>
      <c r="B9">
        <v>124.399</v>
      </c>
      <c r="C9">
        <v>-0.57199999999999995</v>
      </c>
      <c r="D9">
        <v>4.1280000000000001</v>
      </c>
    </row>
    <row r="10" spans="1:4" x14ac:dyDescent="0.25">
      <c r="A10">
        <v>8.673</v>
      </c>
      <c r="B10">
        <v>123.989</v>
      </c>
      <c r="C10">
        <v>-0.58799999999999997</v>
      </c>
      <c r="D10">
        <v>10.871</v>
      </c>
    </row>
    <row r="11" spans="1:4" x14ac:dyDescent="0.25">
      <c r="A11">
        <v>9.6720000000000006</v>
      </c>
      <c r="B11">
        <v>124.288</v>
      </c>
      <c r="C11">
        <v>0.105</v>
      </c>
      <c r="D11">
        <v>15.554</v>
      </c>
    </row>
    <row r="12" spans="1:4" x14ac:dyDescent="0.25">
      <c r="A12">
        <v>10.672000000000001</v>
      </c>
      <c r="B12">
        <v>124.471</v>
      </c>
      <c r="C12">
        <v>-0.23599999999999999</v>
      </c>
      <c r="D12">
        <v>20.52</v>
      </c>
    </row>
    <row r="13" spans="1:4" x14ac:dyDescent="0.25">
      <c r="A13">
        <v>11.672000000000001</v>
      </c>
      <c r="B13">
        <v>124.527</v>
      </c>
      <c r="C13">
        <v>-0.73699999999999999</v>
      </c>
      <c r="D13">
        <v>21.138000000000002</v>
      </c>
    </row>
    <row r="14" spans="1:4" x14ac:dyDescent="0.25">
      <c r="A14">
        <v>12.670999999999999</v>
      </c>
      <c r="B14">
        <v>126.437</v>
      </c>
      <c r="C14">
        <v>-1.952</v>
      </c>
      <c r="D14">
        <v>24.885000000000002</v>
      </c>
    </row>
    <row r="15" spans="1:4" x14ac:dyDescent="0.25">
      <c r="A15">
        <v>13.67</v>
      </c>
      <c r="B15">
        <v>127.767</v>
      </c>
      <c r="C15">
        <v>-2.7869999999999999</v>
      </c>
      <c r="D15">
        <v>26.536000000000001</v>
      </c>
    </row>
    <row r="16" spans="1:4" x14ac:dyDescent="0.25">
      <c r="A16">
        <v>14.669</v>
      </c>
      <c r="B16">
        <v>127.393</v>
      </c>
      <c r="C16">
        <v>-3.524</v>
      </c>
      <c r="D16">
        <v>28.655999999999999</v>
      </c>
    </row>
    <row r="17" spans="1:4" x14ac:dyDescent="0.25">
      <c r="A17">
        <v>15.669</v>
      </c>
      <c r="B17">
        <v>128.83799999999999</v>
      </c>
      <c r="C17">
        <v>-3.895</v>
      </c>
      <c r="D17">
        <v>27.603000000000002</v>
      </c>
    </row>
    <row r="18" spans="1:4" x14ac:dyDescent="0.25">
      <c r="A18">
        <v>16.667000000000002</v>
      </c>
      <c r="B18">
        <v>129.71700000000001</v>
      </c>
      <c r="C18">
        <v>-4.3710000000000004</v>
      </c>
      <c r="D18">
        <v>29.06</v>
      </c>
    </row>
    <row r="19" spans="1:4" x14ac:dyDescent="0.25">
      <c r="A19">
        <v>17.667000000000002</v>
      </c>
      <c r="B19">
        <v>129.68100000000001</v>
      </c>
      <c r="C19">
        <v>-4.0599999999999996</v>
      </c>
      <c r="D19">
        <v>28.036999999999999</v>
      </c>
    </row>
    <row r="20" spans="1:4" x14ac:dyDescent="0.25">
      <c r="A20">
        <v>18.667000000000002</v>
      </c>
      <c r="B20">
        <v>129.44</v>
      </c>
      <c r="C20">
        <v>-3.0470000000000002</v>
      </c>
      <c r="D20">
        <v>24.875</v>
      </c>
    </row>
    <row r="21" spans="1:4" x14ac:dyDescent="0.25">
      <c r="A21">
        <v>19.666</v>
      </c>
      <c r="B21">
        <v>127.96599999999999</v>
      </c>
      <c r="C21">
        <v>-1.4590000000000001</v>
      </c>
      <c r="D21">
        <v>21.145</v>
      </c>
    </row>
    <row r="22" spans="1:4" x14ac:dyDescent="0.25">
      <c r="A22">
        <v>20.666</v>
      </c>
      <c r="B22">
        <v>126.325</v>
      </c>
      <c r="C22">
        <v>-1.6910000000000001</v>
      </c>
      <c r="D22">
        <v>14.108000000000001</v>
      </c>
    </row>
    <row r="23" spans="1:4" x14ac:dyDescent="0.25">
      <c r="A23">
        <v>21.664999999999999</v>
      </c>
      <c r="B23">
        <v>126.476</v>
      </c>
      <c r="C23">
        <v>-2.972</v>
      </c>
      <c r="D23">
        <v>8.6050000000000004</v>
      </c>
    </row>
    <row r="24" spans="1:4" x14ac:dyDescent="0.25">
      <c r="A24">
        <v>22.664000000000001</v>
      </c>
      <c r="B24">
        <v>125.042</v>
      </c>
      <c r="C24">
        <v>-2.7240000000000002</v>
      </c>
      <c r="D24">
        <v>5.38</v>
      </c>
    </row>
    <row r="25" spans="1:4" x14ac:dyDescent="0.25">
      <c r="A25">
        <v>23.663</v>
      </c>
      <c r="B25">
        <v>125.687</v>
      </c>
      <c r="C25">
        <v>-2.181</v>
      </c>
      <c r="D25">
        <v>2.8359999999999999</v>
      </c>
    </row>
    <row r="26" spans="1:4" x14ac:dyDescent="0.25">
      <c r="A26">
        <v>24.661999999999999</v>
      </c>
      <c r="B26">
        <v>126.194</v>
      </c>
      <c r="C26">
        <v>-1.8280000000000001</v>
      </c>
      <c r="D26">
        <v>-7.8289999999999997</v>
      </c>
    </row>
    <row r="27" spans="1:4" x14ac:dyDescent="0.25">
      <c r="A27">
        <v>25.661999999999999</v>
      </c>
      <c r="B27">
        <v>127.872</v>
      </c>
      <c r="C27">
        <v>-3.1110000000000002</v>
      </c>
      <c r="D27">
        <v>-16.882999999999999</v>
      </c>
    </row>
    <row r="28" spans="1:4" x14ac:dyDescent="0.25">
      <c r="A28">
        <v>26.661000000000001</v>
      </c>
      <c r="B28">
        <v>128.30099999999999</v>
      </c>
      <c r="C28">
        <v>-4.3150000000000004</v>
      </c>
      <c r="D28">
        <v>-20.318000000000001</v>
      </c>
    </row>
    <row r="29" spans="1:4" x14ac:dyDescent="0.25">
      <c r="A29">
        <v>27.677</v>
      </c>
      <c r="B29">
        <v>128.52799999999999</v>
      </c>
      <c r="C29">
        <v>-4.5670000000000002</v>
      </c>
      <c r="D29">
        <v>-21.143000000000001</v>
      </c>
    </row>
    <row r="30" spans="1:4" x14ac:dyDescent="0.25">
      <c r="A30">
        <v>28.675999999999998</v>
      </c>
      <c r="B30">
        <v>128.553</v>
      </c>
      <c r="C30">
        <v>-4.4390000000000001</v>
      </c>
      <c r="D30">
        <v>-22.433</v>
      </c>
    </row>
    <row r="31" spans="1:4" x14ac:dyDescent="0.25">
      <c r="A31">
        <v>29.677</v>
      </c>
      <c r="B31">
        <v>128.16300000000001</v>
      </c>
      <c r="C31">
        <v>-3.7629999999999999</v>
      </c>
      <c r="D31">
        <v>-25.041</v>
      </c>
    </row>
    <row r="32" spans="1:4" x14ac:dyDescent="0.25">
      <c r="A32">
        <v>30.675000000000001</v>
      </c>
      <c r="B32">
        <v>128.53299999999999</v>
      </c>
      <c r="C32">
        <v>-4.8949999999999996</v>
      </c>
      <c r="D32">
        <v>-20.405999999999999</v>
      </c>
    </row>
    <row r="33" spans="1:4" x14ac:dyDescent="0.25">
      <c r="A33">
        <v>31.675000000000001</v>
      </c>
      <c r="B33">
        <v>129.38300000000001</v>
      </c>
      <c r="C33">
        <v>-4.8259999999999996</v>
      </c>
      <c r="D33">
        <v>-12.054</v>
      </c>
    </row>
    <row r="34" spans="1:4" x14ac:dyDescent="0.25">
      <c r="A34">
        <v>32.673999999999999</v>
      </c>
      <c r="B34">
        <v>127.337</v>
      </c>
      <c r="C34">
        <v>-4.048</v>
      </c>
      <c r="D34">
        <v>-3.9319999999999999</v>
      </c>
    </row>
    <row r="35" spans="1:4" x14ac:dyDescent="0.25">
      <c r="A35">
        <v>33.673000000000002</v>
      </c>
      <c r="B35">
        <v>127.006</v>
      </c>
      <c r="C35">
        <v>-2.593</v>
      </c>
      <c r="D35">
        <v>-2.0089999999999999</v>
      </c>
    </row>
    <row r="36" spans="1:4" x14ac:dyDescent="0.25">
      <c r="A36">
        <v>34.671999999999997</v>
      </c>
      <c r="B36">
        <v>126.739</v>
      </c>
      <c r="C36">
        <v>8.8119999999999994</v>
      </c>
      <c r="D36">
        <v>-2.1960000000000002</v>
      </c>
    </row>
    <row r="37" spans="1:4" x14ac:dyDescent="0.25">
      <c r="A37">
        <v>35.671999999999997</v>
      </c>
      <c r="B37">
        <v>127.419</v>
      </c>
      <c r="C37">
        <v>18.809000000000001</v>
      </c>
      <c r="D37">
        <v>-1.8240000000000001</v>
      </c>
    </row>
    <row r="38" spans="1:4" x14ac:dyDescent="0.25">
      <c r="A38">
        <v>36.671999999999997</v>
      </c>
      <c r="B38">
        <v>127.747</v>
      </c>
      <c r="C38">
        <v>24.41</v>
      </c>
      <c r="D38">
        <v>0.436</v>
      </c>
    </row>
    <row r="39" spans="1:4" x14ac:dyDescent="0.25">
      <c r="A39">
        <v>37.67</v>
      </c>
      <c r="B39">
        <v>126.238</v>
      </c>
      <c r="C39">
        <v>28.731000000000002</v>
      </c>
      <c r="D39">
        <v>9.1999999999999998E-2</v>
      </c>
    </row>
    <row r="40" spans="1:4" x14ac:dyDescent="0.25">
      <c r="A40">
        <v>38.670999999999999</v>
      </c>
      <c r="B40">
        <v>127.5</v>
      </c>
      <c r="C40">
        <v>30.943000000000001</v>
      </c>
      <c r="D40">
        <v>0.39200000000000002</v>
      </c>
    </row>
    <row r="41" spans="1:4" x14ac:dyDescent="0.25">
      <c r="A41">
        <v>39.668999999999997</v>
      </c>
      <c r="B41">
        <v>128.042</v>
      </c>
      <c r="C41">
        <v>31.202000000000002</v>
      </c>
      <c r="D41">
        <v>8.4000000000000005E-2</v>
      </c>
    </row>
    <row r="42" spans="1:4" x14ac:dyDescent="0.25">
      <c r="A42">
        <v>40.668999999999997</v>
      </c>
      <c r="B42">
        <v>127.045</v>
      </c>
      <c r="C42">
        <v>31.952000000000002</v>
      </c>
      <c r="D42">
        <v>8.5999999999999993E-2</v>
      </c>
    </row>
    <row r="43" spans="1:4" x14ac:dyDescent="0.25">
      <c r="A43">
        <v>41.667999999999999</v>
      </c>
      <c r="B43">
        <v>127.369</v>
      </c>
      <c r="C43">
        <v>30.827000000000002</v>
      </c>
      <c r="D43">
        <v>0.129</v>
      </c>
    </row>
    <row r="44" spans="1:4" x14ac:dyDescent="0.25">
      <c r="A44">
        <v>42.667000000000002</v>
      </c>
      <c r="B44">
        <v>127.277</v>
      </c>
      <c r="C44">
        <v>21.92</v>
      </c>
      <c r="D44">
        <v>0.47</v>
      </c>
    </row>
    <row r="45" spans="1:4" x14ac:dyDescent="0.25">
      <c r="A45">
        <v>43.665999999999997</v>
      </c>
      <c r="B45">
        <v>127.089</v>
      </c>
      <c r="C45">
        <v>8.5609999999999999</v>
      </c>
      <c r="D45">
        <v>0.28699999999999998</v>
      </c>
    </row>
    <row r="46" spans="1:4" x14ac:dyDescent="0.25">
      <c r="A46">
        <v>44.664999999999999</v>
      </c>
      <c r="B46">
        <v>124.749</v>
      </c>
      <c r="C46">
        <v>0.58499999999999996</v>
      </c>
      <c r="D46">
        <v>1.4359999999999999</v>
      </c>
    </row>
    <row r="47" spans="1:4" x14ac:dyDescent="0.25">
      <c r="A47">
        <v>45.680999999999997</v>
      </c>
      <c r="B47">
        <v>125.235</v>
      </c>
      <c r="C47">
        <v>-2.4700000000000002</v>
      </c>
      <c r="D47">
        <v>2.0070000000000001</v>
      </c>
    </row>
    <row r="48" spans="1:4" x14ac:dyDescent="0.25">
      <c r="A48">
        <v>46.680999999999997</v>
      </c>
      <c r="B48">
        <v>124.247</v>
      </c>
      <c r="C48">
        <v>-10.459</v>
      </c>
      <c r="D48">
        <v>1.577</v>
      </c>
    </row>
    <row r="49" spans="1:4" x14ac:dyDescent="0.25">
      <c r="A49">
        <v>47.680999999999997</v>
      </c>
      <c r="B49">
        <v>125.244</v>
      </c>
      <c r="C49">
        <v>-21.716999999999999</v>
      </c>
      <c r="D49">
        <v>1.7949999999999999</v>
      </c>
    </row>
    <row r="50" spans="1:4" x14ac:dyDescent="0.25">
      <c r="A50">
        <v>48.68</v>
      </c>
      <c r="B50">
        <v>125.29</v>
      </c>
      <c r="C50">
        <v>-28.387</v>
      </c>
      <c r="D50">
        <v>1.71</v>
      </c>
    </row>
    <row r="51" spans="1:4" x14ac:dyDescent="0.25">
      <c r="A51">
        <v>49.679000000000002</v>
      </c>
      <c r="B51">
        <v>127.41800000000001</v>
      </c>
      <c r="C51">
        <v>-31.093</v>
      </c>
      <c r="D51">
        <v>3.8159999999999998</v>
      </c>
    </row>
    <row r="52" spans="1:4" x14ac:dyDescent="0.25">
      <c r="A52">
        <v>50.679000000000002</v>
      </c>
      <c r="B52">
        <v>127.345</v>
      </c>
      <c r="C52">
        <v>-33.156999999999996</v>
      </c>
      <c r="D52">
        <v>3.0179999999999998</v>
      </c>
    </row>
    <row r="53" spans="1:4" x14ac:dyDescent="0.25">
      <c r="A53">
        <v>51.677999999999997</v>
      </c>
      <c r="B53">
        <v>127.303</v>
      </c>
      <c r="C53">
        <v>-33.756999999999998</v>
      </c>
      <c r="D53">
        <v>2.2429999999999999</v>
      </c>
    </row>
    <row r="54" spans="1:4" x14ac:dyDescent="0.25">
      <c r="A54">
        <v>52.677</v>
      </c>
      <c r="B54">
        <v>127.501</v>
      </c>
      <c r="C54">
        <v>-35.189</v>
      </c>
      <c r="D54">
        <v>3.2679999999999998</v>
      </c>
    </row>
    <row r="55" spans="1:4" x14ac:dyDescent="0.25">
      <c r="A55">
        <v>53.676000000000002</v>
      </c>
      <c r="B55">
        <v>126.926</v>
      </c>
      <c r="C55">
        <v>-38.045000000000002</v>
      </c>
      <c r="D55">
        <v>2.6379999999999999</v>
      </c>
    </row>
    <row r="56" spans="1:4" x14ac:dyDescent="0.25">
      <c r="A56">
        <v>54.674999999999997</v>
      </c>
      <c r="B56">
        <v>128.429</v>
      </c>
      <c r="C56">
        <v>-39.636000000000003</v>
      </c>
      <c r="D56">
        <v>1.587</v>
      </c>
    </row>
    <row r="57" spans="1:4" x14ac:dyDescent="0.25">
      <c r="A57">
        <v>55.674999999999997</v>
      </c>
      <c r="B57">
        <v>127.979</v>
      </c>
      <c r="C57">
        <v>-40.729999999999997</v>
      </c>
      <c r="D57">
        <v>1.67</v>
      </c>
    </row>
    <row r="58" spans="1:4" x14ac:dyDescent="0.25">
      <c r="A58">
        <v>56.673999999999999</v>
      </c>
      <c r="B58">
        <v>126.61799999999999</v>
      </c>
      <c r="C58">
        <v>-28.061</v>
      </c>
      <c r="D58">
        <v>1.7150000000000001</v>
      </c>
    </row>
    <row r="59" spans="1:4" x14ac:dyDescent="0.25">
      <c r="A59">
        <v>57.673000000000002</v>
      </c>
      <c r="B59">
        <v>125.175</v>
      </c>
      <c r="C59">
        <v>-15.417999999999999</v>
      </c>
      <c r="D59">
        <v>-0.13700000000000001</v>
      </c>
    </row>
    <row r="60" spans="1:4" x14ac:dyDescent="0.25">
      <c r="A60">
        <v>58.673000000000002</v>
      </c>
      <c r="B60">
        <v>124.71299999999999</v>
      </c>
      <c r="C60">
        <v>-12.782999999999999</v>
      </c>
      <c r="D60">
        <v>-1.143</v>
      </c>
    </row>
    <row r="61" spans="1:4" x14ac:dyDescent="0.25">
      <c r="A61">
        <v>59.671999999999997</v>
      </c>
      <c r="B61">
        <v>124.166</v>
      </c>
      <c r="C61">
        <v>-8.8049999999999997</v>
      </c>
      <c r="D61">
        <v>-0.81100000000000005</v>
      </c>
    </row>
    <row r="62" spans="1:4" x14ac:dyDescent="0.25">
      <c r="A62">
        <v>60.671999999999997</v>
      </c>
      <c r="B62">
        <v>124.25700000000001</v>
      </c>
      <c r="C62">
        <v>-7.6459999999999999</v>
      </c>
      <c r="D62">
        <v>-0.34399999999999997</v>
      </c>
    </row>
    <row r="63" spans="1:4" x14ac:dyDescent="0.25">
      <c r="A63">
        <v>61.670999999999999</v>
      </c>
      <c r="B63">
        <v>129.91999999999999</v>
      </c>
      <c r="C63">
        <v>-7.2590000000000003</v>
      </c>
      <c r="D63">
        <v>-0.68200000000000005</v>
      </c>
    </row>
    <row r="64" spans="1:4" x14ac:dyDescent="0.25">
      <c r="A64">
        <v>62.67</v>
      </c>
      <c r="B64">
        <v>136.59100000000001</v>
      </c>
      <c r="C64">
        <v>-6.9009999999999998</v>
      </c>
      <c r="D64">
        <v>-0.69</v>
      </c>
    </row>
    <row r="65" spans="1:4" x14ac:dyDescent="0.25">
      <c r="A65">
        <v>63.686</v>
      </c>
      <c r="B65">
        <v>141.66900000000001</v>
      </c>
      <c r="C65">
        <v>-6.8</v>
      </c>
      <c r="D65">
        <v>-2.8130000000000002</v>
      </c>
    </row>
    <row r="66" spans="1:4" x14ac:dyDescent="0.25">
      <c r="A66">
        <v>64.686000000000007</v>
      </c>
      <c r="B66">
        <v>144.82599999999999</v>
      </c>
      <c r="C66">
        <v>-5.9020000000000001</v>
      </c>
      <c r="D66">
        <v>-2.5329999999999999</v>
      </c>
    </row>
    <row r="67" spans="1:4" x14ac:dyDescent="0.25">
      <c r="A67">
        <v>65.685000000000002</v>
      </c>
      <c r="B67">
        <v>150.33600000000001</v>
      </c>
      <c r="C67">
        <v>-5.2640000000000002</v>
      </c>
      <c r="D67">
        <v>-2.3660000000000001</v>
      </c>
    </row>
    <row r="68" spans="1:4" x14ac:dyDescent="0.25">
      <c r="A68">
        <v>66.683999999999997</v>
      </c>
      <c r="B68">
        <v>151.23699999999999</v>
      </c>
      <c r="C68">
        <v>-5.45</v>
      </c>
      <c r="D68">
        <v>-2.5430000000000001</v>
      </c>
    </row>
    <row r="69" spans="1:4" x14ac:dyDescent="0.25">
      <c r="A69">
        <v>67.683999999999997</v>
      </c>
      <c r="B69">
        <v>150.596</v>
      </c>
      <c r="C69">
        <v>-4.8010000000000002</v>
      </c>
      <c r="D69">
        <v>-2.6779999999999999</v>
      </c>
    </row>
    <row r="70" spans="1:4" x14ac:dyDescent="0.25">
      <c r="A70">
        <v>68.683000000000007</v>
      </c>
      <c r="B70">
        <v>149.417</v>
      </c>
      <c r="C70">
        <v>-2.895</v>
      </c>
      <c r="D70">
        <v>-1.671</v>
      </c>
    </row>
    <row r="71" spans="1:4" x14ac:dyDescent="0.25">
      <c r="A71">
        <v>69.682000000000002</v>
      </c>
      <c r="B71">
        <v>137.434</v>
      </c>
      <c r="C71">
        <v>-2.7320000000000002</v>
      </c>
      <c r="D71">
        <v>0.313</v>
      </c>
    </row>
    <row r="72" spans="1:4" x14ac:dyDescent="0.25">
      <c r="A72">
        <v>70.680999999999997</v>
      </c>
      <c r="B72">
        <v>126.58</v>
      </c>
      <c r="C72">
        <v>-2.492</v>
      </c>
      <c r="D72">
        <v>7.9000000000000001E-2</v>
      </c>
    </row>
    <row r="73" spans="1:4" x14ac:dyDescent="0.25">
      <c r="A73">
        <v>71.680999999999997</v>
      </c>
      <c r="B73">
        <v>117.637</v>
      </c>
      <c r="C73">
        <v>-2.14</v>
      </c>
      <c r="D73">
        <v>0.251</v>
      </c>
    </row>
    <row r="74" spans="1:4" x14ac:dyDescent="0.25">
      <c r="A74">
        <v>72.680000000000007</v>
      </c>
      <c r="B74">
        <v>107.074</v>
      </c>
      <c r="C74">
        <v>-4.3</v>
      </c>
      <c r="D74">
        <v>-0.40300000000000002</v>
      </c>
    </row>
    <row r="75" spans="1:4" x14ac:dyDescent="0.25">
      <c r="A75">
        <v>73.679000000000002</v>
      </c>
      <c r="B75">
        <v>96.006</v>
      </c>
      <c r="C75">
        <v>-4.1379999999999999</v>
      </c>
      <c r="D75">
        <v>0.47299999999999998</v>
      </c>
    </row>
    <row r="76" spans="1:4" x14ac:dyDescent="0.25">
      <c r="A76">
        <v>74.679000000000002</v>
      </c>
      <c r="B76">
        <v>86.262</v>
      </c>
      <c r="C76">
        <v>-2.6589999999999998</v>
      </c>
      <c r="D76">
        <v>-4.2000000000000003E-2</v>
      </c>
    </row>
    <row r="77" spans="1:4" x14ac:dyDescent="0.25">
      <c r="A77">
        <v>75.677999999999997</v>
      </c>
      <c r="B77">
        <v>79.399000000000001</v>
      </c>
      <c r="C77">
        <v>-2.7919999999999998</v>
      </c>
      <c r="D77">
        <v>-0.36199999999999999</v>
      </c>
    </row>
    <row r="78" spans="1:4" x14ac:dyDescent="0.25">
      <c r="A78">
        <v>76.677000000000007</v>
      </c>
      <c r="B78">
        <v>76.167000000000002</v>
      </c>
      <c r="C78">
        <v>-4.0289999999999999</v>
      </c>
      <c r="D78">
        <v>-0.309</v>
      </c>
    </row>
    <row r="79" spans="1:4" x14ac:dyDescent="0.25">
      <c r="A79">
        <v>77.676000000000002</v>
      </c>
      <c r="B79">
        <v>76.614000000000004</v>
      </c>
      <c r="C79">
        <v>-4.3090000000000002</v>
      </c>
      <c r="D79">
        <v>-0.19400000000000001</v>
      </c>
    </row>
    <row r="80" spans="1:4" x14ac:dyDescent="0.25">
      <c r="A80">
        <v>78.674999999999997</v>
      </c>
      <c r="B80">
        <v>75.783000000000001</v>
      </c>
      <c r="C80">
        <v>-3.4529999999999998</v>
      </c>
      <c r="D80">
        <v>0.02</v>
      </c>
    </row>
    <row r="81" spans="1:4" x14ac:dyDescent="0.25">
      <c r="A81">
        <v>79.674999999999997</v>
      </c>
      <c r="B81">
        <v>76.590999999999994</v>
      </c>
      <c r="C81">
        <v>-3.8490000000000002</v>
      </c>
      <c r="D81">
        <v>0.59199999999999997</v>
      </c>
    </row>
    <row r="82" spans="1:4" x14ac:dyDescent="0.25">
      <c r="A82">
        <v>80.674000000000007</v>
      </c>
      <c r="B82">
        <v>82.647999999999996</v>
      </c>
      <c r="C82">
        <v>-1.325</v>
      </c>
      <c r="D82">
        <v>0.44900000000000001</v>
      </c>
    </row>
    <row r="83" spans="1:4" x14ac:dyDescent="0.25">
      <c r="A83">
        <v>81.691000000000003</v>
      </c>
      <c r="B83">
        <v>87.159000000000006</v>
      </c>
      <c r="C83">
        <v>-4.7039999999999997</v>
      </c>
      <c r="D83">
        <v>1.1930000000000001</v>
      </c>
    </row>
    <row r="84" spans="1:4" x14ac:dyDescent="0.25">
      <c r="A84">
        <v>82.69</v>
      </c>
      <c r="B84">
        <v>102.56</v>
      </c>
      <c r="C84">
        <v>-6.9779999999999998</v>
      </c>
      <c r="D84">
        <v>-0.13900000000000001</v>
      </c>
    </row>
    <row r="85" spans="1:4" x14ac:dyDescent="0.25">
      <c r="A85">
        <v>83.688999999999993</v>
      </c>
      <c r="B85">
        <v>114.166</v>
      </c>
      <c r="C85">
        <v>-8.3010000000000002</v>
      </c>
      <c r="D85">
        <v>-0.99099999999999999</v>
      </c>
    </row>
    <row r="86" spans="1:4" x14ac:dyDescent="0.25">
      <c r="A86">
        <v>84.688999999999993</v>
      </c>
      <c r="B86">
        <v>120.601</v>
      </c>
      <c r="C86">
        <v>-8.9149999999999991</v>
      </c>
      <c r="D86">
        <v>0.32800000000000001</v>
      </c>
    </row>
    <row r="87" spans="1:4" x14ac:dyDescent="0.25">
      <c r="A87">
        <v>85.688000000000002</v>
      </c>
      <c r="B87">
        <v>126.976</v>
      </c>
      <c r="C87">
        <v>-5.3029999999999999</v>
      </c>
      <c r="D87">
        <v>-0.20100000000000001</v>
      </c>
    </row>
    <row r="88" spans="1:4" x14ac:dyDescent="0.25">
      <c r="A88">
        <v>86.686999999999998</v>
      </c>
      <c r="B88">
        <v>133.50299999999999</v>
      </c>
      <c r="C88">
        <v>-6.0250000000000004</v>
      </c>
      <c r="D88">
        <v>0.84399999999999997</v>
      </c>
    </row>
    <row r="89" spans="1:4" x14ac:dyDescent="0.25">
      <c r="A89">
        <v>87.686999999999998</v>
      </c>
      <c r="B89">
        <v>144.68899999999999</v>
      </c>
      <c r="C89">
        <v>-6.21</v>
      </c>
      <c r="D89">
        <v>3.419</v>
      </c>
    </row>
    <row r="90" spans="1:4" x14ac:dyDescent="0.25">
      <c r="A90">
        <v>88.685000000000002</v>
      </c>
      <c r="B90">
        <v>159.827</v>
      </c>
      <c r="C90">
        <v>-4.4139999999999997</v>
      </c>
      <c r="D90">
        <v>3.8519999999999999</v>
      </c>
    </row>
    <row r="91" spans="1:4" x14ac:dyDescent="0.25">
      <c r="A91">
        <v>89.685000000000002</v>
      </c>
      <c r="B91">
        <v>168.77699999999999</v>
      </c>
      <c r="C91">
        <v>-6.4729999999999999</v>
      </c>
      <c r="D91">
        <v>2.1819999999999999</v>
      </c>
    </row>
    <row r="92" spans="1:4" x14ac:dyDescent="0.25">
      <c r="A92">
        <v>90.683999999999997</v>
      </c>
      <c r="B92">
        <v>174.02199999999999</v>
      </c>
      <c r="C92">
        <v>-7.2380000000000004</v>
      </c>
      <c r="D92">
        <v>2.3860000000000001</v>
      </c>
    </row>
    <row r="93" spans="1:4" x14ac:dyDescent="0.25">
      <c r="A93">
        <v>91.683999999999997</v>
      </c>
      <c r="B93">
        <v>177.173</v>
      </c>
      <c r="C93">
        <v>-6.4409999999999998</v>
      </c>
      <c r="D93">
        <v>1.6859999999999999</v>
      </c>
    </row>
    <row r="94" spans="1:4" x14ac:dyDescent="0.25">
      <c r="A94">
        <v>92.683000000000007</v>
      </c>
      <c r="B94">
        <v>178.7</v>
      </c>
      <c r="C94">
        <v>-7.1820000000000004</v>
      </c>
      <c r="D94">
        <v>2.2759999999999998</v>
      </c>
    </row>
    <row r="95" spans="1:4" x14ac:dyDescent="0.25">
      <c r="A95">
        <v>93.683000000000007</v>
      </c>
      <c r="B95">
        <v>-179.124</v>
      </c>
      <c r="C95">
        <v>-6.6559999999999997</v>
      </c>
      <c r="D95">
        <v>1.1890000000000001</v>
      </c>
    </row>
    <row r="96" spans="1:4" x14ac:dyDescent="0.25">
      <c r="A96">
        <v>94.683000000000007</v>
      </c>
      <c r="B96">
        <v>171.57599999999999</v>
      </c>
      <c r="C96">
        <v>-9.4629999999999992</v>
      </c>
      <c r="D96">
        <v>2.8039999999999998</v>
      </c>
    </row>
    <row r="97" spans="1:4" x14ac:dyDescent="0.25">
      <c r="A97">
        <v>95.682000000000002</v>
      </c>
      <c r="B97">
        <v>154.96100000000001</v>
      </c>
      <c r="C97">
        <v>-8.2330000000000005</v>
      </c>
      <c r="D97">
        <v>2.375</v>
      </c>
    </row>
    <row r="98" spans="1:4" x14ac:dyDescent="0.25">
      <c r="A98">
        <v>96.68</v>
      </c>
      <c r="B98">
        <v>141.392</v>
      </c>
      <c r="C98">
        <v>-6.1669999999999998</v>
      </c>
      <c r="D98">
        <v>1.1220000000000001</v>
      </c>
    </row>
    <row r="99" spans="1:4" x14ac:dyDescent="0.25">
      <c r="A99">
        <v>97.68</v>
      </c>
      <c r="B99">
        <v>129.88800000000001</v>
      </c>
      <c r="C99">
        <v>-5.1219999999999999</v>
      </c>
      <c r="D99">
        <v>0.81599999999999995</v>
      </c>
    </row>
    <row r="100" spans="1:4" x14ac:dyDescent="0.25">
      <c r="A100">
        <v>98.679000000000002</v>
      </c>
      <c r="B100">
        <v>127.254</v>
      </c>
      <c r="C100">
        <v>-3.2090000000000001</v>
      </c>
      <c r="D100">
        <v>-1.7869999999999999</v>
      </c>
    </row>
    <row r="101" spans="1:4" x14ac:dyDescent="0.25">
      <c r="A101">
        <v>99.694999999999993</v>
      </c>
      <c r="B101">
        <v>129.19399999999999</v>
      </c>
      <c r="C101">
        <v>-1.2809999999999999</v>
      </c>
      <c r="D101">
        <v>-6.27</v>
      </c>
    </row>
    <row r="102" spans="1:4" x14ac:dyDescent="0.25">
      <c r="A102">
        <v>100.694</v>
      </c>
      <c r="B102">
        <v>130.74</v>
      </c>
      <c r="C102">
        <v>-3.0249999999999999</v>
      </c>
      <c r="D102">
        <v>17.001000000000001</v>
      </c>
    </row>
    <row r="103" spans="1:4" x14ac:dyDescent="0.25">
      <c r="A103">
        <v>101.694</v>
      </c>
      <c r="B103">
        <v>128.08699999999999</v>
      </c>
      <c r="C103">
        <v>-7.3490000000000002</v>
      </c>
      <c r="D103">
        <v>-2.8319999999999999</v>
      </c>
    </row>
    <row r="104" spans="1:4" x14ac:dyDescent="0.25">
      <c r="A104">
        <v>102.693</v>
      </c>
      <c r="B104">
        <v>128.494</v>
      </c>
      <c r="C104">
        <v>-11.878</v>
      </c>
      <c r="D104">
        <v>1.3919999999999999</v>
      </c>
    </row>
    <row r="105" spans="1:4" x14ac:dyDescent="0.25">
      <c r="A105">
        <v>103.69199999999999</v>
      </c>
      <c r="B105">
        <v>129.80000000000001</v>
      </c>
      <c r="C105">
        <v>4.1429999999999998</v>
      </c>
      <c r="D105">
        <v>3.7090000000000001</v>
      </c>
    </row>
    <row r="106" spans="1:4" x14ac:dyDescent="0.25">
      <c r="A106">
        <v>104.69199999999999</v>
      </c>
      <c r="B106">
        <v>121.55500000000001</v>
      </c>
      <c r="C106">
        <v>-12.89</v>
      </c>
      <c r="D106">
        <v>0.85399999999999998</v>
      </c>
    </row>
    <row r="107" spans="1:4" x14ac:dyDescent="0.25">
      <c r="A107">
        <v>105.691</v>
      </c>
      <c r="B107">
        <v>135.10599999999999</v>
      </c>
      <c r="C107">
        <v>-2.3220000000000001</v>
      </c>
      <c r="D107">
        <v>4.9180000000000001</v>
      </c>
    </row>
    <row r="108" spans="1:4" x14ac:dyDescent="0.25">
      <c r="A108">
        <v>106.691</v>
      </c>
      <c r="B108">
        <v>125.545</v>
      </c>
      <c r="C108">
        <v>-1.35</v>
      </c>
      <c r="D108">
        <v>6.36</v>
      </c>
    </row>
    <row r="109" spans="1:4" x14ac:dyDescent="0.25">
      <c r="A109">
        <v>107.69</v>
      </c>
      <c r="B109">
        <v>123.643</v>
      </c>
      <c r="C109">
        <v>-6.5860000000000003</v>
      </c>
      <c r="D109">
        <v>9.4760000000000009</v>
      </c>
    </row>
    <row r="110" spans="1:4" x14ac:dyDescent="0.25">
      <c r="A110">
        <v>108.68899999999999</v>
      </c>
      <c r="B110">
        <v>137.363</v>
      </c>
      <c r="C110">
        <v>-2.0179999999999998</v>
      </c>
      <c r="D110">
        <v>5.0170000000000003</v>
      </c>
    </row>
    <row r="111" spans="1:4" x14ac:dyDescent="0.25">
      <c r="A111">
        <v>109.688</v>
      </c>
      <c r="B111">
        <v>117.98099999999999</v>
      </c>
      <c r="C111">
        <v>0.17</v>
      </c>
      <c r="D111">
        <v>-8.5570000000000004</v>
      </c>
    </row>
    <row r="112" spans="1:4" x14ac:dyDescent="0.25">
      <c r="A112">
        <v>110.688</v>
      </c>
      <c r="B112">
        <v>131.74100000000001</v>
      </c>
      <c r="C112">
        <v>-9.2509999999999994</v>
      </c>
      <c r="D112">
        <v>17.404</v>
      </c>
    </row>
    <row r="113" spans="1:4" x14ac:dyDescent="0.25">
      <c r="A113">
        <v>111.687</v>
      </c>
      <c r="B113">
        <v>117.48699999999999</v>
      </c>
      <c r="C113">
        <v>-0.88600000000000001</v>
      </c>
      <c r="D113">
        <v>-1.8660000000000001</v>
      </c>
    </row>
    <row r="114" spans="1:4" x14ac:dyDescent="0.25">
      <c r="A114">
        <v>112.687</v>
      </c>
      <c r="B114">
        <v>127.816</v>
      </c>
      <c r="C114">
        <v>-7.0010000000000003</v>
      </c>
      <c r="D114">
        <v>7.6189999999999998</v>
      </c>
    </row>
    <row r="115" spans="1:4" x14ac:dyDescent="0.25">
      <c r="A115">
        <v>113.685</v>
      </c>
      <c r="B115">
        <v>139.32599999999999</v>
      </c>
      <c r="C115">
        <v>-6.6879999999999997</v>
      </c>
      <c r="D115">
        <v>4.5880000000000001</v>
      </c>
    </row>
    <row r="116" spans="1:4" x14ac:dyDescent="0.25">
      <c r="A116">
        <v>114.685</v>
      </c>
      <c r="B116">
        <v>122.056</v>
      </c>
      <c r="C116">
        <v>-3.9950000000000001</v>
      </c>
      <c r="D116">
        <v>2.3450000000000002</v>
      </c>
    </row>
    <row r="117" spans="1:4" x14ac:dyDescent="0.25">
      <c r="A117">
        <v>115.684</v>
      </c>
      <c r="B117">
        <v>121.15</v>
      </c>
      <c r="C117">
        <v>-0.96599999999999997</v>
      </c>
      <c r="D117">
        <v>2.117</v>
      </c>
    </row>
    <row r="118" spans="1:4" x14ac:dyDescent="0.25">
      <c r="A118">
        <v>116.68300000000001</v>
      </c>
      <c r="B118">
        <v>121.214</v>
      </c>
      <c r="C118">
        <v>-2.4889999999999999</v>
      </c>
      <c r="D118">
        <v>2.234</v>
      </c>
    </row>
    <row r="119" spans="1:4" x14ac:dyDescent="0.25">
      <c r="A119">
        <v>117.699</v>
      </c>
      <c r="B119">
        <v>120.274</v>
      </c>
      <c r="C119">
        <v>-2.3919999999999999</v>
      </c>
      <c r="D119">
        <v>2.3260000000000001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Z17" sqref="Z1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>by adguard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2021-03-17T06:58:14Z</dcterms:created>
  <dcterms:modified xsi:type="dcterms:W3CDTF">2021-06-08T01:35:01Z</dcterms:modified>
</cp:coreProperties>
</file>