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\Desktop\"/>
    </mc:Choice>
  </mc:AlternateContent>
  <xr:revisionPtr revIDLastSave="0" documentId="13_ncr:1_{4091D8EA-D1DB-4DF1-B78C-64C356B99725}" xr6:coauthVersionLast="47" xr6:coauthVersionMax="47" xr10:uidLastSave="{00000000-0000-0000-0000-000000000000}"/>
  <bookViews>
    <workbookView xWindow="-120" yWindow="-120" windowWidth="29040" windowHeight="15840" xr2:uid="{64B9CB52-2769-4F8C-9EC7-C1B7790CFF3B}"/>
  </bookViews>
  <sheets>
    <sheet name="売掛金残高一覧表" sheetId="4" r:id="rId1"/>
    <sheet name="Sheet1" sheetId="6" r:id="rId2"/>
    <sheet name="フロー" sheetId="1" r:id="rId3"/>
    <sheet name="前受金一覧表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4" l="1"/>
  <c r="I6" i="4" s="1"/>
  <c r="E7" i="4"/>
  <c r="I7" i="4" s="1"/>
  <c r="E8" i="4"/>
  <c r="I8" i="4" s="1"/>
  <c r="E9" i="4"/>
  <c r="I9" i="4"/>
  <c r="C10" i="4"/>
  <c r="D10" i="4"/>
  <c r="F10" i="4"/>
  <c r="G10" i="4"/>
  <c r="H10" i="4"/>
  <c r="E6" i="6"/>
  <c r="I6" i="6" s="1"/>
  <c r="E7" i="6"/>
  <c r="I7" i="6" s="1"/>
  <c r="E8" i="6"/>
  <c r="I8" i="6" s="1"/>
  <c r="E9" i="6"/>
  <c r="I9" i="6" s="1"/>
  <c r="E10" i="6"/>
  <c r="I10" i="6"/>
  <c r="E11" i="6"/>
  <c r="I11" i="6" s="1"/>
  <c r="E12" i="6"/>
  <c r="I12" i="6"/>
  <c r="E13" i="6"/>
  <c r="I13" i="6"/>
  <c r="C14" i="6"/>
  <c r="D14" i="6"/>
  <c r="F14" i="6"/>
  <c r="G14" i="6"/>
  <c r="H14" i="6"/>
  <c r="I7" i="5"/>
  <c r="I8" i="5"/>
  <c r="E8" i="5"/>
  <c r="E7" i="5"/>
  <c r="E6" i="5"/>
  <c r="I6" i="5" s="1"/>
  <c r="H9" i="5"/>
  <c r="G9" i="5"/>
  <c r="F9" i="5"/>
  <c r="D9" i="5"/>
  <c r="C9" i="5"/>
  <c r="E9" i="5" s="1"/>
  <c r="I9" i="5" s="1"/>
  <c r="E14" i="6" l="1"/>
  <c r="I10" i="4"/>
  <c r="E10" i="4"/>
  <c r="I1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takeoka</author>
  </authors>
  <commentList>
    <comment ref="A1" authorId="0" shapeId="0" xr:uid="{6FCECC06-520E-4BAF-81E3-D415C7A6BD84}">
      <text>
        <r>
          <rPr>
            <b/>
            <sz val="9"/>
            <color indexed="81"/>
            <rFont val="MS P ゴシック"/>
            <family val="3"/>
            <charset val="128"/>
          </rPr>
          <t>takeoka:</t>
        </r>
        <r>
          <rPr>
            <sz val="9"/>
            <color indexed="81"/>
            <rFont val="MS P ゴシック"/>
            <family val="3"/>
            <charset val="128"/>
          </rPr>
          <t xml:space="preserve">
タイトル変更</t>
        </r>
      </text>
    </comment>
    <comment ref="C5" authorId="0" shapeId="0" xr:uid="{F2DBFE1A-C8B6-4D02-BC5A-A8177D8A01FE}">
      <text>
        <r>
          <rPr>
            <b/>
            <sz val="9"/>
            <color indexed="81"/>
            <rFont val="MS P ゴシック"/>
            <family val="3"/>
            <charset val="128"/>
          </rPr>
          <t>takeoka:</t>
        </r>
        <r>
          <rPr>
            <sz val="9"/>
            <color indexed="81"/>
            <rFont val="MS P ゴシック"/>
            <family val="3"/>
            <charset val="128"/>
          </rPr>
          <t xml:space="preserve">
符号逆転</t>
        </r>
      </text>
    </comment>
    <comment ref="E5" authorId="0" shapeId="0" xr:uid="{12E3FEE5-1500-4A27-A7B8-272D9D0C8EF3}">
      <text>
        <r>
          <rPr>
            <b/>
            <sz val="9"/>
            <color indexed="81"/>
            <rFont val="MS P ゴシック"/>
            <family val="3"/>
            <charset val="128"/>
          </rPr>
          <t>takeoka:</t>
        </r>
        <r>
          <rPr>
            <sz val="9"/>
            <color indexed="81"/>
            <rFont val="MS P ゴシック"/>
            <family val="3"/>
            <charset val="128"/>
          </rPr>
          <t xml:space="preserve">
計算式変更</t>
        </r>
      </text>
    </comment>
    <comment ref="I5" authorId="0" shapeId="0" xr:uid="{4B861D4C-7AC9-48A3-9957-84658FED764C}">
      <text>
        <r>
          <rPr>
            <b/>
            <sz val="9"/>
            <color indexed="81"/>
            <rFont val="MS P ゴシック"/>
            <family val="3"/>
            <charset val="128"/>
          </rPr>
          <t>takeoka:</t>
        </r>
        <r>
          <rPr>
            <sz val="9"/>
            <color indexed="81"/>
            <rFont val="MS P ゴシック"/>
            <family val="3"/>
            <charset val="128"/>
          </rPr>
          <t xml:space="preserve">
計算式変更</t>
        </r>
      </text>
    </comment>
  </commentList>
</comments>
</file>

<file path=xl/sharedStrings.xml><?xml version="1.0" encoding="utf-8"?>
<sst xmlns="http://schemas.openxmlformats.org/spreadsheetml/2006/main" count="68" uniqueCount="29">
  <si>
    <t>消費税等</t>
  </si>
  <si>
    <t>売掛残高一覧表</t>
  </si>
  <si>
    <t>対象期間:2021年 4月度</t>
  </si>
  <si>
    <t>（単位：　円）</t>
  </si>
  <si>
    <t>当月入金</t>
  </si>
  <si>
    <t>当月売上</t>
  </si>
  <si>
    <t>コード</t>
  </si>
  <si>
    <t>得意先名</t>
  </si>
  <si>
    <t>前月売掛残高</t>
  </si>
  <si>
    <t>入金合計</t>
  </si>
  <si>
    <t>繰越残高</t>
  </si>
  <si>
    <t>税抜売上額</t>
  </si>
  <si>
    <t>税込売上額</t>
  </si>
  <si>
    <t>当月売掛残高</t>
  </si>
  <si>
    <t>【総 合 計】</t>
  </si>
  <si>
    <t>売掛金残高一覧表から</t>
    <rPh sb="0" eb="3">
      <t>ウリカケキン</t>
    </rPh>
    <rPh sb="3" eb="5">
      <t>ザンダカ</t>
    </rPh>
    <rPh sb="5" eb="8">
      <t>イチランヒョウ</t>
    </rPh>
    <phoneticPr fontId="2"/>
  </si>
  <si>
    <t>残高がマイナスのものを抽出</t>
    <rPh sb="0" eb="2">
      <t>ザンダカ</t>
    </rPh>
    <rPh sb="11" eb="13">
      <t>チュウシュツ</t>
    </rPh>
    <phoneticPr fontId="2"/>
  </si>
  <si>
    <t>・</t>
    <phoneticPr fontId="2"/>
  </si>
  <si>
    <t>Ａ株式会社</t>
    <rPh sb="1" eb="5">
      <t>カブシキカイシャ</t>
    </rPh>
    <phoneticPr fontId="2"/>
  </si>
  <si>
    <t>・・・・・</t>
    <phoneticPr fontId="2"/>
  </si>
  <si>
    <t>Ｂ株式会社</t>
    <rPh sb="1" eb="5">
      <t>カブシキカイシャ</t>
    </rPh>
    <phoneticPr fontId="2"/>
  </si>
  <si>
    <t>Ｄ株式会社</t>
    <rPh sb="1" eb="5">
      <t>カブシキカイシャ</t>
    </rPh>
    <phoneticPr fontId="2"/>
  </si>
  <si>
    <t>繰越残高がマイナスのものを抽出</t>
    <rPh sb="0" eb="2">
      <t>クリコシ</t>
    </rPh>
    <rPh sb="2" eb="4">
      <t>ザンダカ</t>
    </rPh>
    <rPh sb="13" eb="15">
      <t>チュウシュツ</t>
    </rPh>
    <phoneticPr fontId="2"/>
  </si>
  <si>
    <t>前受金一覧表</t>
    <rPh sb="0" eb="3">
      <t>マエウケキン</t>
    </rPh>
    <phoneticPr fontId="2"/>
  </si>
  <si>
    <t>Ｃ株式会社</t>
    <rPh sb="1" eb="5">
      <t>カブシキカイシャ</t>
    </rPh>
    <phoneticPr fontId="2"/>
  </si>
  <si>
    <t>前月前受金残高</t>
    <rPh sb="2" eb="5">
      <t>マエウケキン</t>
    </rPh>
    <phoneticPr fontId="2"/>
  </si>
  <si>
    <t>当月前受金残高</t>
    <rPh sb="2" eb="5">
      <t>マエウケキン</t>
    </rPh>
    <phoneticPr fontId="2"/>
  </si>
  <si>
    <t>売掛金一覧表から繰越残高マイナスのものを抽出</t>
    <rPh sb="0" eb="3">
      <t>ウリカケキン</t>
    </rPh>
    <rPh sb="3" eb="6">
      <t>イチランヒョウ</t>
    </rPh>
    <rPh sb="8" eb="10">
      <t>クリコシ</t>
    </rPh>
    <rPh sb="10" eb="12">
      <t>ザンダカ</t>
    </rPh>
    <rPh sb="20" eb="22">
      <t>チュウシュツ</t>
    </rPh>
    <phoneticPr fontId="2"/>
  </si>
  <si>
    <t>対象期間:2021年1月度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</si>
</sst>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3" fontId="3" fillId="0" borderId="0" xfId="0" applyNumberFormat="1" applyFo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533401</xdr:colOff>
      <xdr:row>1</xdr:row>
      <xdr:rowOff>114300</xdr:rowOff>
    </xdr:from>
    <xdr:to>
      <xdr:col>5</xdr:col>
      <xdr:colOff>85725</xdr:colOff>
      <xdr:row>5</xdr:row>
      <xdr:rowOff>38100</xdr:rowOff>
    </xdr:to>
    <xdr:sp macro="" textlink="">
      <xdr:nvSpPr>
        <xdr:cNvPr id="2" name="フローチャート: 記憶データ 1">
          <a:extLst>
            <a:ext uri="{FF2B5EF4-FFF2-40B4-BE49-F238E27FC236}">
              <a16:creationId xmlns:a16="http://schemas.microsoft.com/office/drawing/2014/main" id="{2150663D-82CD-435B-994C-5DE23FCE670B}"/>
            </a:ext>
          </a:extLst>
        </xdr:cNvPr>
        <xdr:cNvSpPr/>
      </xdr:nvSpPr>
      <xdr:spPr>
        <a:xfrm>
          <a:off x="1905001" y="352425"/>
          <a:ext cx="1609724" cy="876300"/>
        </a:xfrm>
        <a:prstGeom prst="flowChartOnlineStorag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売掛金残高表</a:t>
          </a:r>
        </a:p>
      </xdr:txBody>
    </xdr:sp>
    <xdr:clientData/>
  </xdr:twoCellAnchor>
  <xdr:twoCellAnchor>
    <xdr:from>
      <xdr:col>3</xdr:col>
      <xdr:colOff>652463</xdr:colOff>
      <xdr:row>5</xdr:row>
      <xdr:rowOff>38100</xdr:rowOff>
    </xdr:from>
    <xdr:to>
      <xdr:col>3</xdr:col>
      <xdr:colOff>652463</xdr:colOff>
      <xdr:row>7</xdr:row>
      <xdr:rowOff>219075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CC2A72BC-F631-4858-8CE2-65D95A7071E5}"/>
            </a:ext>
          </a:extLst>
        </xdr:cNvPr>
        <xdr:cNvCxnSpPr>
          <a:stCxn id="2" idx="2"/>
          <a:endCxn id="5" idx="0"/>
        </xdr:cNvCxnSpPr>
      </xdr:nvCxnSpPr>
      <xdr:spPr>
        <a:xfrm>
          <a:off x="2709863" y="1228725"/>
          <a:ext cx="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7</xdr:row>
      <xdr:rowOff>219075</xdr:rowOff>
    </xdr:from>
    <xdr:to>
      <xdr:col>5</xdr:col>
      <xdr:colOff>219075</xdr:colOff>
      <xdr:row>10</xdr:row>
      <xdr:rowOff>76200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75BD421-7E68-4197-BBFC-27FDB6FBD3AB}"/>
            </a:ext>
          </a:extLst>
        </xdr:cNvPr>
        <xdr:cNvSpPr/>
      </xdr:nvSpPr>
      <xdr:spPr>
        <a:xfrm>
          <a:off x="1771650" y="1885950"/>
          <a:ext cx="1876425" cy="5715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前受金リスト作成</a:t>
          </a:r>
        </a:p>
      </xdr:txBody>
    </xdr:sp>
    <xdr:clientData/>
  </xdr:twoCellAnchor>
  <xdr:twoCellAnchor>
    <xdr:from>
      <xdr:col>3</xdr:col>
      <xdr:colOff>57150</xdr:colOff>
      <xdr:row>12</xdr:row>
      <xdr:rowOff>104775</xdr:rowOff>
    </xdr:from>
    <xdr:to>
      <xdr:col>4</xdr:col>
      <xdr:colOff>571500</xdr:colOff>
      <xdr:row>15</xdr:row>
      <xdr:rowOff>123825</xdr:rowOff>
    </xdr:to>
    <xdr:sp macro="" textlink="">
      <xdr:nvSpPr>
        <xdr:cNvPr id="6" name="フローチャート: 書類 5">
          <a:extLst>
            <a:ext uri="{FF2B5EF4-FFF2-40B4-BE49-F238E27FC236}">
              <a16:creationId xmlns:a16="http://schemas.microsoft.com/office/drawing/2014/main" id="{4CAD412A-C0FF-4403-8E17-0CC9015E725B}"/>
            </a:ext>
          </a:extLst>
        </xdr:cNvPr>
        <xdr:cNvSpPr/>
      </xdr:nvSpPr>
      <xdr:spPr>
        <a:xfrm>
          <a:off x="2114550" y="2962275"/>
          <a:ext cx="1200150" cy="733425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前受金リスト</a:t>
          </a:r>
        </a:p>
      </xdr:txBody>
    </xdr:sp>
    <xdr:clientData/>
  </xdr:twoCellAnchor>
  <xdr:twoCellAnchor>
    <xdr:from>
      <xdr:col>3</xdr:col>
      <xdr:colOff>652463</xdr:colOff>
      <xdr:row>10</xdr:row>
      <xdr:rowOff>76200</xdr:rowOff>
    </xdr:from>
    <xdr:to>
      <xdr:col>3</xdr:col>
      <xdr:colOff>657225</xdr:colOff>
      <xdr:row>12</xdr:row>
      <xdr:rowOff>104775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F79D48E7-AE36-4FEC-B7DB-4F376080B4B7}"/>
            </a:ext>
          </a:extLst>
        </xdr:cNvPr>
        <xdr:cNvCxnSpPr>
          <a:stCxn id="5" idx="2"/>
          <a:endCxn id="6" idx="0"/>
        </xdr:cNvCxnSpPr>
      </xdr:nvCxnSpPr>
      <xdr:spPr>
        <a:xfrm>
          <a:off x="2709863" y="2457450"/>
          <a:ext cx="476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D8EC-8772-4992-B7CA-F936D931E89D}">
  <dimension ref="A1:I10"/>
  <sheetViews>
    <sheetView tabSelected="1" workbookViewId="0">
      <selection activeCell="H20" sqref="H20"/>
    </sheetView>
  </sheetViews>
  <sheetFormatPr defaultRowHeight="15"/>
  <cols>
    <col min="1" max="1" width="21" customWidth="1"/>
    <col min="2" max="2" width="20.28515625" bestFit="1" customWidth="1"/>
    <col min="3" max="3" width="12.42578125" bestFit="1" customWidth="1"/>
    <col min="4" max="4" width="8.5703125" bestFit="1" customWidth="1"/>
    <col min="5" max="5" width="8.85546875" bestFit="1" customWidth="1"/>
    <col min="6" max="6" width="10.42578125" bestFit="1" customWidth="1"/>
    <col min="7" max="7" width="8.5703125" bestFit="1" customWidth="1"/>
    <col min="8" max="8" width="10.42578125" bestFit="1" customWidth="1"/>
    <col min="9" max="9" width="12.42578125" bestFit="1" customWidth="1"/>
  </cols>
  <sheetData>
    <row r="1" spans="1:9">
      <c r="A1" t="s">
        <v>1</v>
      </c>
    </row>
    <row r="2" spans="1:9">
      <c r="A2" t="s">
        <v>28</v>
      </c>
    </row>
    <row r="3" spans="1:9">
      <c r="A3" t="s">
        <v>3</v>
      </c>
    </row>
    <row r="4" spans="1:9">
      <c r="D4" t="s">
        <v>4</v>
      </c>
      <c r="F4" t="s">
        <v>5</v>
      </c>
    </row>
    <row r="5" spans="1:9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0</v>
      </c>
      <c r="H5" t="s">
        <v>12</v>
      </c>
      <c r="I5" t="s">
        <v>13</v>
      </c>
    </row>
    <row r="6" spans="1:9">
      <c r="A6">
        <v>1</v>
      </c>
      <c r="B6" t="s">
        <v>18</v>
      </c>
      <c r="C6">
        <v>0</v>
      </c>
      <c r="D6" s="3">
        <v>100000</v>
      </c>
      <c r="E6" s="4">
        <f>C6-D6</f>
        <v>-100000</v>
      </c>
      <c r="F6" s="1">
        <v>32000</v>
      </c>
      <c r="G6" s="1">
        <v>3200</v>
      </c>
      <c r="H6" s="1">
        <v>35200</v>
      </c>
      <c r="I6" s="3">
        <f>E6+H6</f>
        <v>-64800</v>
      </c>
    </row>
    <row r="7" spans="1:9">
      <c r="A7">
        <v>2</v>
      </c>
      <c r="B7" t="s">
        <v>20</v>
      </c>
      <c r="C7" s="1">
        <v>38720</v>
      </c>
      <c r="D7">
        <v>38720</v>
      </c>
      <c r="E7" s="4">
        <f>C7-D7</f>
        <v>0</v>
      </c>
      <c r="F7">
        <v>0</v>
      </c>
      <c r="G7">
        <v>0</v>
      </c>
      <c r="H7">
        <v>0</v>
      </c>
      <c r="I7" s="1">
        <f>E7+H7</f>
        <v>0</v>
      </c>
    </row>
    <row r="8" spans="1:9">
      <c r="A8">
        <v>3</v>
      </c>
      <c r="B8" t="s">
        <v>24</v>
      </c>
      <c r="C8">
        <v>-90200</v>
      </c>
      <c r="D8">
        <v>0</v>
      </c>
      <c r="E8" s="4">
        <f>C8-D8</f>
        <v>-90200</v>
      </c>
      <c r="F8" s="1">
        <v>41000</v>
      </c>
      <c r="G8" s="1">
        <v>4100</v>
      </c>
      <c r="H8" s="1">
        <v>45100</v>
      </c>
      <c r="I8" s="9">
        <f>E8+H8</f>
        <v>-45100</v>
      </c>
    </row>
    <row r="9" spans="1:9">
      <c r="A9">
        <v>4</v>
      </c>
      <c r="B9" t="s">
        <v>21</v>
      </c>
      <c r="C9" s="1">
        <v>44000</v>
      </c>
      <c r="D9">
        <v>528000</v>
      </c>
      <c r="E9" s="4">
        <f>C9-D9</f>
        <v>-484000</v>
      </c>
      <c r="F9" s="3">
        <v>40000</v>
      </c>
      <c r="G9" s="3">
        <v>4000</v>
      </c>
      <c r="H9" s="3">
        <v>44000</v>
      </c>
      <c r="I9" s="9">
        <f>E9+H9</f>
        <v>-440000</v>
      </c>
    </row>
    <row r="10" spans="1:9">
      <c r="B10" t="s">
        <v>14</v>
      </c>
      <c r="C10" s="1">
        <f t="shared" ref="C10:I10" si="0">SUM(C2:C9)</f>
        <v>-7480</v>
      </c>
      <c r="D10" s="1">
        <f t="shared" si="0"/>
        <v>666720</v>
      </c>
      <c r="E10" s="1">
        <f t="shared" si="0"/>
        <v>-674200</v>
      </c>
      <c r="F10" s="1">
        <f t="shared" si="0"/>
        <v>113000</v>
      </c>
      <c r="G10" s="1">
        <f t="shared" si="0"/>
        <v>11300</v>
      </c>
      <c r="H10" s="1">
        <f t="shared" si="0"/>
        <v>124300</v>
      </c>
      <c r="I10" s="1">
        <f t="shared" si="0"/>
        <v>-549900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59AE-F7DF-4F36-A065-CD1093BFDAC2}">
  <dimension ref="A1:I16"/>
  <sheetViews>
    <sheetView workbookViewId="0">
      <selection activeCell="M21" sqref="M21"/>
    </sheetView>
  </sheetViews>
  <sheetFormatPr defaultRowHeight="15"/>
  <sheetData>
    <row r="1" spans="1:9">
      <c r="A1" t="s">
        <v>1</v>
      </c>
    </row>
    <row r="2" spans="1:9">
      <c r="A2" t="s">
        <v>2</v>
      </c>
    </row>
    <row r="3" spans="1:9">
      <c r="A3" t="s">
        <v>3</v>
      </c>
    </row>
    <row r="4" spans="1:9">
      <c r="D4" t="s">
        <v>4</v>
      </c>
      <c r="F4" t="s">
        <v>5</v>
      </c>
    </row>
    <row r="5" spans="1:9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0</v>
      </c>
      <c r="H5" t="s">
        <v>12</v>
      </c>
      <c r="I5" t="s">
        <v>13</v>
      </c>
    </row>
    <row r="6" spans="1:9">
      <c r="A6">
        <v>1</v>
      </c>
      <c r="B6" t="s">
        <v>18</v>
      </c>
      <c r="C6">
        <v>0</v>
      </c>
      <c r="D6" s="3">
        <v>100000</v>
      </c>
      <c r="E6" s="4">
        <f t="shared" ref="E6:E13" si="0">C6-D6</f>
        <v>-100000</v>
      </c>
      <c r="F6" s="1">
        <v>32000</v>
      </c>
      <c r="G6" s="1">
        <v>3200</v>
      </c>
      <c r="H6" s="1">
        <v>35200</v>
      </c>
      <c r="I6" s="3">
        <f t="shared" ref="I6:I13" si="1">E6+H6</f>
        <v>-64800</v>
      </c>
    </row>
    <row r="7" spans="1:9">
      <c r="A7">
        <v>2</v>
      </c>
      <c r="B7" t="s">
        <v>20</v>
      </c>
      <c r="C7" s="1">
        <v>38720</v>
      </c>
      <c r="D7">
        <v>38720</v>
      </c>
      <c r="E7" s="4">
        <f t="shared" si="0"/>
        <v>0</v>
      </c>
      <c r="F7">
        <v>0</v>
      </c>
      <c r="G7">
        <v>0</v>
      </c>
      <c r="H7">
        <v>0</v>
      </c>
      <c r="I7" s="1">
        <f t="shared" si="1"/>
        <v>0</v>
      </c>
    </row>
    <row r="8" spans="1:9">
      <c r="A8">
        <v>3</v>
      </c>
      <c r="B8" t="s">
        <v>24</v>
      </c>
      <c r="C8">
        <v>-90200</v>
      </c>
      <c r="D8">
        <v>0</v>
      </c>
      <c r="E8" s="4">
        <f t="shared" si="0"/>
        <v>-90200</v>
      </c>
      <c r="F8" s="1">
        <v>41000</v>
      </c>
      <c r="G8" s="1">
        <v>4100</v>
      </c>
      <c r="H8" s="1">
        <v>45100</v>
      </c>
      <c r="I8" s="9">
        <f t="shared" si="1"/>
        <v>-45100</v>
      </c>
    </row>
    <row r="9" spans="1:9">
      <c r="A9">
        <v>4</v>
      </c>
      <c r="B9" t="s">
        <v>21</v>
      </c>
      <c r="C9" s="1">
        <v>44000</v>
      </c>
      <c r="D9">
        <v>528000</v>
      </c>
      <c r="E9" s="4">
        <f t="shared" si="0"/>
        <v>-484000</v>
      </c>
      <c r="F9" s="3">
        <v>40000</v>
      </c>
      <c r="G9" s="3">
        <v>4000</v>
      </c>
      <c r="H9" s="3">
        <v>44000</v>
      </c>
      <c r="I9" s="9">
        <f t="shared" si="1"/>
        <v>-440000</v>
      </c>
    </row>
    <row r="10" spans="1:9">
      <c r="A10" s="2" t="s">
        <v>17</v>
      </c>
      <c r="B10" t="s">
        <v>19</v>
      </c>
      <c r="C10">
        <v>0</v>
      </c>
      <c r="D10">
        <v>0</v>
      </c>
      <c r="E10" s="4">
        <f t="shared" si="0"/>
        <v>0</v>
      </c>
      <c r="F10" s="1">
        <v>31000</v>
      </c>
      <c r="G10" s="1">
        <v>3100</v>
      </c>
      <c r="H10" s="1">
        <v>34100</v>
      </c>
      <c r="I10" s="1">
        <f t="shared" si="1"/>
        <v>34100</v>
      </c>
    </row>
    <row r="11" spans="1:9">
      <c r="A11" s="2" t="s">
        <v>17</v>
      </c>
      <c r="B11" t="s">
        <v>19</v>
      </c>
      <c r="C11">
        <v>0</v>
      </c>
      <c r="D11">
        <v>0</v>
      </c>
      <c r="E11" s="4">
        <f t="shared" si="0"/>
        <v>0</v>
      </c>
      <c r="F11" s="1">
        <v>27000</v>
      </c>
      <c r="G11" s="1">
        <v>2700</v>
      </c>
      <c r="H11" s="1">
        <v>29700</v>
      </c>
      <c r="I11" s="1">
        <f t="shared" si="1"/>
        <v>29700</v>
      </c>
    </row>
    <row r="12" spans="1:9">
      <c r="A12" s="2" t="s">
        <v>17</v>
      </c>
      <c r="B12" t="s">
        <v>19</v>
      </c>
      <c r="C12">
        <v>0</v>
      </c>
      <c r="D12">
        <v>0</v>
      </c>
      <c r="E12" s="4">
        <f t="shared" si="0"/>
        <v>0</v>
      </c>
      <c r="F12" s="1">
        <v>31000</v>
      </c>
      <c r="G12" s="1">
        <v>3100</v>
      </c>
      <c r="H12" s="1">
        <v>34100</v>
      </c>
      <c r="I12" s="1">
        <f t="shared" si="1"/>
        <v>34100</v>
      </c>
    </row>
    <row r="13" spans="1:9">
      <c r="A13" s="2" t="s">
        <v>17</v>
      </c>
      <c r="B13" t="s">
        <v>19</v>
      </c>
      <c r="C13">
        <v>0</v>
      </c>
      <c r="D13">
        <v>0</v>
      </c>
      <c r="E13" s="4">
        <f t="shared" si="0"/>
        <v>0</v>
      </c>
      <c r="F13" s="1">
        <v>31000</v>
      </c>
      <c r="G13" s="1">
        <v>3100</v>
      </c>
      <c r="H13" s="1">
        <v>34100</v>
      </c>
      <c r="I13" s="1">
        <f t="shared" si="1"/>
        <v>34100</v>
      </c>
    </row>
    <row r="14" spans="1:9">
      <c r="B14" t="s">
        <v>14</v>
      </c>
      <c r="C14" s="1">
        <f t="shared" ref="C14:I14" si="2">SUM(C6:C13)</f>
        <v>-7480</v>
      </c>
      <c r="D14" s="1">
        <f t="shared" si="2"/>
        <v>666720</v>
      </c>
      <c r="E14" s="1">
        <f t="shared" si="2"/>
        <v>-674200</v>
      </c>
      <c r="F14" s="1">
        <f t="shared" si="2"/>
        <v>233000</v>
      </c>
      <c r="G14" s="1">
        <f t="shared" si="2"/>
        <v>23300</v>
      </c>
      <c r="H14" s="1">
        <f t="shared" si="2"/>
        <v>256300</v>
      </c>
      <c r="I14" s="1">
        <f t="shared" si="2"/>
        <v>-417900</v>
      </c>
    </row>
    <row r="16" spans="1:9">
      <c r="B16" s="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A4E7-ECC6-4405-990E-4FD31EBA51A7}">
  <dimension ref="G9:G10"/>
  <sheetViews>
    <sheetView topLeftCell="A2" workbookViewId="0">
      <selection activeCell="G11" sqref="G11"/>
    </sheetView>
  </sheetViews>
  <sheetFormatPr defaultRowHeight="15"/>
  <sheetData>
    <row r="9" spans="7:7">
      <c r="G9" t="s">
        <v>15</v>
      </c>
    </row>
    <row r="10" spans="7:7">
      <c r="G10" t="s">
        <v>16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B288-1EE4-4BE5-A8C2-F37B34DAF8F8}">
  <dimension ref="A1:I11"/>
  <sheetViews>
    <sheetView workbookViewId="0">
      <selection activeCell="E30" sqref="E30"/>
    </sheetView>
  </sheetViews>
  <sheetFormatPr defaultRowHeight="15"/>
  <cols>
    <col min="1" max="1" width="21" customWidth="1"/>
    <col min="2" max="2" width="20.28515625" bestFit="1" customWidth="1"/>
    <col min="3" max="3" width="15.140625" bestFit="1" customWidth="1"/>
    <col min="4" max="4" width="10.42578125" customWidth="1"/>
    <col min="5" max="5" width="8.85546875" bestFit="1" customWidth="1"/>
    <col min="6" max="6" width="10.42578125" bestFit="1" customWidth="1"/>
    <col min="7" max="7" width="8.5703125" bestFit="1" customWidth="1"/>
    <col min="8" max="8" width="10.42578125" bestFit="1" customWidth="1"/>
    <col min="9" max="9" width="15.140625" bestFit="1" customWidth="1"/>
  </cols>
  <sheetData>
    <row r="1" spans="1:9">
      <c r="A1" s="5" t="s">
        <v>23</v>
      </c>
    </row>
    <row r="2" spans="1:9">
      <c r="A2" t="s">
        <v>2</v>
      </c>
    </row>
    <row r="3" spans="1:9">
      <c r="A3" t="s">
        <v>3</v>
      </c>
    </row>
    <row r="4" spans="1:9">
      <c r="D4" t="s">
        <v>4</v>
      </c>
      <c r="F4" t="s">
        <v>5</v>
      </c>
    </row>
    <row r="5" spans="1:9">
      <c r="A5" t="s">
        <v>6</v>
      </c>
      <c r="B5" t="s">
        <v>7</v>
      </c>
      <c r="C5" s="8" t="s">
        <v>25</v>
      </c>
      <c r="D5" s="7" t="s">
        <v>9</v>
      </c>
      <c r="E5" s="7" t="s">
        <v>10</v>
      </c>
      <c r="F5" s="7" t="s">
        <v>11</v>
      </c>
      <c r="G5" s="7" t="s">
        <v>0</v>
      </c>
      <c r="H5" s="7" t="s">
        <v>12</v>
      </c>
      <c r="I5" s="8" t="s">
        <v>26</v>
      </c>
    </row>
    <row r="6" spans="1:9">
      <c r="A6">
        <v>1</v>
      </c>
      <c r="B6" t="s">
        <v>18</v>
      </c>
      <c r="C6">
        <v>0</v>
      </c>
      <c r="D6" s="3">
        <v>100000</v>
      </c>
      <c r="E6" s="4">
        <f>C6+D6</f>
        <v>100000</v>
      </c>
      <c r="F6" s="1">
        <v>32000</v>
      </c>
      <c r="G6" s="1">
        <v>3200</v>
      </c>
      <c r="H6" s="1">
        <v>35200</v>
      </c>
      <c r="I6" s="3">
        <f>E6-H6</f>
        <v>64800</v>
      </c>
    </row>
    <row r="7" spans="1:9">
      <c r="A7">
        <v>3</v>
      </c>
      <c r="B7" t="s">
        <v>24</v>
      </c>
      <c r="C7">
        <v>90200</v>
      </c>
      <c r="D7">
        <v>0</v>
      </c>
      <c r="E7" s="4">
        <f t="shared" ref="E7:E9" si="0">C7+D7</f>
        <v>90200</v>
      </c>
      <c r="F7" s="1">
        <v>41000</v>
      </c>
      <c r="G7" s="1">
        <v>4100</v>
      </c>
      <c r="H7" s="1">
        <v>45100</v>
      </c>
      <c r="I7" s="3">
        <f t="shared" ref="I7:I9" si="1">E7-H7</f>
        <v>45100</v>
      </c>
    </row>
    <row r="8" spans="1:9">
      <c r="A8">
        <v>4</v>
      </c>
      <c r="B8" t="s">
        <v>21</v>
      </c>
      <c r="C8" s="1">
        <v>-44000</v>
      </c>
      <c r="D8">
        <v>528000</v>
      </c>
      <c r="E8" s="4">
        <f t="shared" si="0"/>
        <v>484000</v>
      </c>
      <c r="F8" s="3">
        <v>40000</v>
      </c>
      <c r="G8" s="3">
        <v>4000</v>
      </c>
      <c r="H8" s="3">
        <v>44000</v>
      </c>
      <c r="I8" s="3">
        <f t="shared" si="1"/>
        <v>440000</v>
      </c>
    </row>
    <row r="9" spans="1:9">
      <c r="B9" t="s">
        <v>14</v>
      </c>
      <c r="C9" s="1">
        <f>SUM(C6:C8)</f>
        <v>46200</v>
      </c>
      <c r="D9" s="1">
        <f t="shared" ref="D9:H9" si="2">SUM(D6:D8)</f>
        <v>628000</v>
      </c>
      <c r="E9" s="4">
        <f t="shared" si="0"/>
        <v>674200</v>
      </c>
      <c r="F9" s="1">
        <f t="shared" si="2"/>
        <v>113000</v>
      </c>
      <c r="G9" s="1">
        <f t="shared" si="2"/>
        <v>11300</v>
      </c>
      <c r="H9" s="1">
        <f t="shared" si="2"/>
        <v>124300</v>
      </c>
      <c r="I9" s="3">
        <f t="shared" si="1"/>
        <v>549900</v>
      </c>
    </row>
    <row r="11" spans="1:9">
      <c r="B11" s="6" t="s">
        <v>27</v>
      </c>
    </row>
  </sheetData>
  <phoneticPr fontId="2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売掛金残高一覧表</vt:lpstr>
      <vt:lpstr>Sheet1</vt:lpstr>
      <vt:lpstr>フロー</vt:lpstr>
      <vt:lpstr>前受金一覧表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2021-06-21T05:14:51Z</dcterms:created>
  <dc:creator>takeoka</dc:creator>
  <cp:lastModifiedBy>nha</cp:lastModifiedBy>
  <dcterms:modified xsi:type="dcterms:W3CDTF">2021-07-01T07:16:17Z</dcterms:modified>
</cp:coreProperties>
</file>