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\Desktop\"/>
    </mc:Choice>
  </mc:AlternateContent>
  <xr:revisionPtr revIDLastSave="0" documentId="13_ncr:1_{16A612D2-B5B5-4C97-96E1-DB7E72850835}" xr6:coauthVersionLast="47" xr6:coauthVersionMax="47" xr10:uidLastSave="{00000000-0000-0000-0000-000000000000}"/>
  <bookViews>
    <workbookView xWindow="-120" yWindow="-120" windowWidth="29040" windowHeight="15840" activeTab="2" xr2:uid="{64B9CB52-2769-4F8C-9EC7-C1B7790CFF3B}"/>
  </bookViews>
  <sheets>
    <sheet name="フロー" sheetId="1" r:id="rId1"/>
    <sheet name="売掛金残高一覧表" sheetId="4" r:id="rId2"/>
    <sheet name="RP入金データ" sheetId="12" r:id="rId3"/>
    <sheet name="変換テーブル" sheetId="8" r:id="rId4"/>
    <sheet name="NSS入金データ" sheetId="7" r:id="rId5"/>
    <sheet name="売掛金残高一覧表内訳表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G10" i="5"/>
  <c r="F10" i="5"/>
  <c r="D10" i="5"/>
  <c r="C10" i="5"/>
  <c r="E9" i="5"/>
  <c r="I9" i="5" s="1"/>
  <c r="E8" i="5"/>
  <c r="I8" i="5" s="1"/>
  <c r="E7" i="5"/>
  <c r="I7" i="5" s="1"/>
  <c r="I6" i="5"/>
  <c r="I10" i="5" s="1"/>
  <c r="E6" i="5"/>
  <c r="E10" i="5" s="1"/>
  <c r="I14" i="4"/>
  <c r="H14" i="4"/>
  <c r="G14" i="4"/>
  <c r="F14" i="4"/>
  <c r="E14" i="4"/>
  <c r="D14" i="4"/>
  <c r="I8" i="4"/>
  <c r="I10" i="4"/>
  <c r="I11" i="4"/>
  <c r="I12" i="4"/>
  <c r="I13" i="4"/>
  <c r="I6" i="4"/>
  <c r="C14" i="4"/>
  <c r="E13" i="4"/>
  <c r="E12" i="4"/>
  <c r="E11" i="4"/>
  <c r="E10" i="4"/>
  <c r="E9" i="4"/>
  <c r="I9" i="4" s="1"/>
  <c r="E8" i="4"/>
  <c r="E7" i="4"/>
  <c r="I7" i="4" s="1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takeoka</author>
  </authors>
  <commentList>
    <comment ref="G2" authorId="0" shapeId="0" xr:uid="{686E6C43-EF40-435A-BDDA-2623B7C2FBA1}">
      <text>
        <r>
          <rPr>
            <b/>
            <sz val="9"/>
            <color indexed="81"/>
            <rFont val="MS P ゴシック"/>
            <family val="3"/>
            <charset val="128"/>
          </rPr>
          <t>takeoka:</t>
        </r>
        <r>
          <rPr>
            <sz val="9"/>
            <color indexed="81"/>
            <rFont val="MS P ゴシック"/>
            <family val="3"/>
            <charset val="128"/>
          </rPr>
          <t xml:space="preserve">
変換が必要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takeoka</author>
  </authors>
  <commentList>
    <comment ref="A1" authorId="0" shapeId="0" xr:uid="{6FCECC06-520E-4BAF-81E3-D415C7A6BD84}">
      <text>
        <r>
          <rPr>
            <b/>
            <sz val="9"/>
            <color indexed="81"/>
            <rFont val="MS P ゴシック"/>
            <family val="3"/>
            <charset val="128"/>
          </rPr>
          <t>takeoka:</t>
        </r>
        <r>
          <rPr>
            <sz val="9"/>
            <color indexed="81"/>
            <rFont val="MS P ゴシック"/>
            <family val="3"/>
            <charset val="128"/>
          </rPr>
          <t xml:space="preserve">
タイトル変更</t>
        </r>
      </text>
    </comment>
  </commentList>
</comments>
</file>

<file path=xl/sharedStrings.xml><?xml version="1.0" encoding="utf-8"?>
<sst xmlns="http://schemas.openxmlformats.org/spreadsheetml/2006/main" count="98" uniqueCount="73">
  <si>
    <t>消費税等</t>
  </si>
  <si>
    <t>売掛残高一覧表</t>
  </si>
  <si>
    <t>対象期間:2021年 4月度</t>
  </si>
  <si>
    <t>（単位：　円）</t>
  </si>
  <si>
    <t>当月入金</t>
  </si>
  <si>
    <t>当月売上</t>
  </si>
  <si>
    <t>コード</t>
  </si>
  <si>
    <t>得意先名</t>
  </si>
  <si>
    <t>前月売掛残高</t>
  </si>
  <si>
    <t>入金合計</t>
  </si>
  <si>
    <t>繰越残高</t>
  </si>
  <si>
    <t>税抜売上額</t>
  </si>
  <si>
    <t>税込売上額</t>
  </si>
  <si>
    <t>当月売掛残高</t>
  </si>
  <si>
    <t>【総 合 計】</t>
  </si>
  <si>
    <t>Ａ株式会社</t>
    <rPh sb="1" eb="5">
      <t>カブシキカイシャ</t>
    </rPh>
    <phoneticPr fontId="2"/>
  </si>
  <si>
    <t>Ｂ株式会社</t>
    <rPh sb="1" eb="5">
      <t>カブシキカイシャ</t>
    </rPh>
    <phoneticPr fontId="2"/>
  </si>
  <si>
    <t>Ｄ株式会社</t>
    <rPh sb="1" eb="5">
      <t>カブシキカイシャ</t>
    </rPh>
    <phoneticPr fontId="2"/>
  </si>
  <si>
    <t>Ｃ株式会社</t>
    <rPh sb="1" eb="5">
      <t>カブシキカイシャ</t>
    </rPh>
    <phoneticPr fontId="2"/>
  </si>
  <si>
    <t>Ｅ株式会社</t>
    <rPh sb="1" eb="5">
      <t>カブシキカイシャ</t>
    </rPh>
    <phoneticPr fontId="2"/>
  </si>
  <si>
    <t>消込結果ID</t>
  </si>
  <si>
    <t>消込処理日</t>
  </si>
  <si>
    <t>消込計上日</t>
  </si>
  <si>
    <t>消込手段</t>
  </si>
  <si>
    <t>消込金額</t>
  </si>
  <si>
    <t>請求書番号</t>
  </si>
  <si>
    <t>売上ID</t>
  </si>
  <si>
    <t>売上金額</t>
  </si>
  <si>
    <t>入金ID</t>
  </si>
  <si>
    <t>入金日</t>
  </si>
  <si>
    <t>振込名義</t>
  </si>
  <si>
    <t>入金金額</t>
  </si>
  <si>
    <t>取消フラグ</t>
  </si>
  <si>
    <t>取消計上日</t>
  </si>
  <si>
    <t>バンクチェック</t>
  </si>
  <si>
    <t>銀行振込</t>
  </si>
  <si>
    <t>202010-5-1</t>
    <phoneticPr fontId="2"/>
  </si>
  <si>
    <t>ｶ)E</t>
    <phoneticPr fontId="2"/>
  </si>
  <si>
    <t>ｶ)F</t>
    <phoneticPr fontId="2"/>
  </si>
  <si>
    <t>202006-6-1</t>
    <phoneticPr fontId="2"/>
  </si>
  <si>
    <t>振替日</t>
  </si>
  <si>
    <t>団体名</t>
  </si>
  <si>
    <t>収納団体コード</t>
  </si>
  <si>
    <t>所属コード</t>
  </si>
  <si>
    <t>団体コード</t>
  </si>
  <si>
    <t>状態</t>
  </si>
  <si>
    <t>加入者コード</t>
  </si>
  <si>
    <t>加入者名</t>
  </si>
  <si>
    <t>入金額</t>
  </si>
  <si>
    <t>理由</t>
  </si>
  <si>
    <t>不能回数</t>
  </si>
  <si>
    <t>金融機関コード</t>
  </si>
  <si>
    <t>支店コード</t>
  </si>
  <si>
    <t>種目</t>
  </si>
  <si>
    <t>口座番号</t>
  </si>
  <si>
    <t>口座名義人</t>
  </si>
  <si>
    <t>支店名</t>
  </si>
  <si>
    <t>支店電話番号</t>
  </si>
  <si>
    <t>株式会社ＩＳＯ総合研究所</t>
  </si>
  <si>
    <t>確定</t>
  </si>
  <si>
    <t>当座</t>
  </si>
  <si>
    <t>港支店</t>
  </si>
  <si>
    <t>Ｆ株式会社</t>
    <rPh sb="1" eb="5">
      <t>カブシキカイシャ</t>
    </rPh>
    <phoneticPr fontId="2"/>
  </si>
  <si>
    <t>Ｇ株式会社</t>
    <rPh sb="1" eb="5">
      <t>カブシキカイシャ</t>
    </rPh>
    <phoneticPr fontId="2"/>
  </si>
  <si>
    <t>Ｈ株式会社</t>
    <rPh sb="1" eb="5">
      <t>カブシキカイシャ</t>
    </rPh>
    <phoneticPr fontId="2"/>
  </si>
  <si>
    <t>ｶ)H</t>
    <phoneticPr fontId="2"/>
  </si>
  <si>
    <t>ＲＰ入金残高</t>
    <rPh sb="2" eb="4">
      <t>ニュウキン</t>
    </rPh>
    <rPh sb="4" eb="6">
      <t>ザンダカ</t>
    </rPh>
    <phoneticPr fontId="2"/>
  </si>
  <si>
    <t>入金なし</t>
  </si>
  <si>
    <t>売掛金残高一覧表内訳表</t>
  </si>
  <si>
    <t>内訳</t>
  </si>
  <si>
    <t>ＮＳＳ入金残高</t>
  </si>
  <si>
    <t>売掛金一覧表残高1以上を抽出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</si>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</sst>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533401</xdr:colOff>
      <xdr:row>1</xdr:row>
      <xdr:rowOff>114300</xdr:rowOff>
    </xdr:from>
    <xdr:to>
      <xdr:col>5</xdr:col>
      <xdr:colOff>85725</xdr:colOff>
      <xdr:row>5</xdr:row>
      <xdr:rowOff>38100</xdr:rowOff>
    </xdr:to>
    <xdr:sp macro="" textlink="">
      <xdr:nvSpPr>
        <xdr:cNvPr id="2" name="フローチャート: 記憶データ 1">
          <a:extLst>
            <a:ext uri="{FF2B5EF4-FFF2-40B4-BE49-F238E27FC236}">
              <a16:creationId xmlns:a16="http://schemas.microsoft.com/office/drawing/2014/main" id="{2150663D-82CD-435B-994C-5DE23FCE670B}"/>
            </a:ext>
          </a:extLst>
        </xdr:cNvPr>
        <xdr:cNvSpPr/>
      </xdr:nvSpPr>
      <xdr:spPr>
        <a:xfrm>
          <a:off x="1905001" y="352425"/>
          <a:ext cx="1609724" cy="876300"/>
        </a:xfrm>
        <a:prstGeom prst="flowChartOnlineStorag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売掛金残高表</a:t>
          </a:r>
        </a:p>
      </xdr:txBody>
    </xdr:sp>
    <xdr:clientData/>
  </xdr:twoCellAnchor>
  <xdr:twoCellAnchor>
    <xdr:from>
      <xdr:col>3</xdr:col>
      <xdr:colOff>652463</xdr:colOff>
      <xdr:row>5</xdr:row>
      <xdr:rowOff>38100</xdr:rowOff>
    </xdr:from>
    <xdr:to>
      <xdr:col>3</xdr:col>
      <xdr:colOff>652463</xdr:colOff>
      <xdr:row>7</xdr:row>
      <xdr:rowOff>219075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C2A72BC-F631-4858-8CE2-65D95A7071E5}"/>
            </a:ext>
          </a:extLst>
        </xdr:cNvPr>
        <xdr:cNvCxnSpPr>
          <a:stCxn id="2" idx="2"/>
          <a:endCxn id="5" idx="0"/>
        </xdr:cNvCxnSpPr>
      </xdr:nvCxnSpPr>
      <xdr:spPr>
        <a:xfrm>
          <a:off x="2709863" y="1228725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7</xdr:row>
      <xdr:rowOff>219075</xdr:rowOff>
    </xdr:from>
    <xdr:to>
      <xdr:col>5</xdr:col>
      <xdr:colOff>219075</xdr:colOff>
      <xdr:row>10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75BD421-7E68-4197-BBFC-27FDB6FBD3AB}"/>
            </a:ext>
          </a:extLst>
        </xdr:cNvPr>
        <xdr:cNvSpPr/>
      </xdr:nvSpPr>
      <xdr:spPr>
        <a:xfrm>
          <a:off x="1771650" y="1885950"/>
          <a:ext cx="1876425" cy="5715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売掛金残高内訳表作成</a:t>
          </a:r>
        </a:p>
      </xdr:txBody>
    </xdr:sp>
    <xdr:clientData/>
  </xdr:twoCellAnchor>
  <xdr:twoCellAnchor>
    <xdr:from>
      <xdr:col>3</xdr:col>
      <xdr:colOff>57150</xdr:colOff>
      <xdr:row>12</xdr:row>
      <xdr:rowOff>104775</xdr:rowOff>
    </xdr:from>
    <xdr:to>
      <xdr:col>4</xdr:col>
      <xdr:colOff>571500</xdr:colOff>
      <xdr:row>15</xdr:row>
      <xdr:rowOff>123825</xdr:rowOff>
    </xdr:to>
    <xdr:sp macro="" textlink="">
      <xdr:nvSpPr>
        <xdr:cNvPr id="6" name="フローチャート: 書類 5">
          <a:extLst>
            <a:ext uri="{FF2B5EF4-FFF2-40B4-BE49-F238E27FC236}">
              <a16:creationId xmlns:a16="http://schemas.microsoft.com/office/drawing/2014/main" id="{4CAD412A-C0FF-4403-8E17-0CC9015E725B}"/>
            </a:ext>
          </a:extLst>
        </xdr:cNvPr>
        <xdr:cNvSpPr/>
      </xdr:nvSpPr>
      <xdr:spPr>
        <a:xfrm>
          <a:off x="2114550" y="2962275"/>
          <a:ext cx="1200150" cy="733425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売掛金残高内訳表</a:t>
          </a:r>
        </a:p>
      </xdr:txBody>
    </xdr:sp>
    <xdr:clientData/>
  </xdr:twoCellAnchor>
  <xdr:twoCellAnchor>
    <xdr:from>
      <xdr:col>3</xdr:col>
      <xdr:colOff>652463</xdr:colOff>
      <xdr:row>10</xdr:row>
      <xdr:rowOff>76200</xdr:rowOff>
    </xdr:from>
    <xdr:to>
      <xdr:col>3</xdr:col>
      <xdr:colOff>657225</xdr:colOff>
      <xdr:row>12</xdr:row>
      <xdr:rowOff>104775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79D48E7-AE36-4FEC-B7DB-4F376080B4B7}"/>
            </a:ext>
          </a:extLst>
        </xdr:cNvPr>
        <xdr:cNvCxnSpPr>
          <a:stCxn id="5" idx="2"/>
          <a:endCxn id="6" idx="0"/>
        </xdr:cNvCxnSpPr>
      </xdr:nvCxnSpPr>
      <xdr:spPr>
        <a:xfrm>
          <a:off x="2709863" y="2457450"/>
          <a:ext cx="476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285751</xdr:colOff>
      <xdr:row>1</xdr:row>
      <xdr:rowOff>123825</xdr:rowOff>
    </xdr:from>
    <xdr:to>
      <xdr:col>7</xdr:col>
      <xdr:colOff>523875</xdr:colOff>
      <xdr:row>5</xdr:row>
      <xdr:rowOff>47625</xdr:rowOff>
    </xdr:to>
    <xdr:sp macro="" textlink="">
      <xdr:nvSpPr>
        <xdr:cNvPr id="8" name="フローチャート: 記憶データ 7">
          <a:extLst>
            <a:ext uri="{FF2B5EF4-FFF2-40B4-BE49-F238E27FC236}">
              <a16:creationId xmlns:a16="http://schemas.microsoft.com/office/drawing/2014/main" id="{31C84C2C-645B-4857-859D-7826356E550B}"/>
            </a:ext>
          </a:extLst>
        </xdr:cNvPr>
        <xdr:cNvSpPr/>
      </xdr:nvSpPr>
      <xdr:spPr>
        <a:xfrm>
          <a:off x="3714751" y="361950"/>
          <a:ext cx="1609724" cy="876300"/>
        </a:xfrm>
        <a:prstGeom prst="flowChartOnlineStorag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NSS</a:t>
          </a:r>
          <a:r>
            <a:rPr kumimoji="1" lang="ja-JP" altLang="en-US" sz="1100">
              <a:solidFill>
                <a:sysClr val="windowText" lastClr="000000"/>
              </a:solidFill>
            </a:rPr>
            <a:t>入金データ</a:t>
          </a:r>
        </a:p>
      </xdr:txBody>
    </xdr:sp>
    <xdr:clientData/>
  </xdr:twoCellAnchor>
  <xdr:twoCellAnchor>
    <xdr:from>
      <xdr:col>0</xdr:col>
      <xdr:colOff>85726</xdr:colOff>
      <xdr:row>1</xdr:row>
      <xdr:rowOff>95250</xdr:rowOff>
    </xdr:from>
    <xdr:to>
      <xdr:col>2</xdr:col>
      <xdr:colOff>323850</xdr:colOff>
      <xdr:row>5</xdr:row>
      <xdr:rowOff>19050</xdr:rowOff>
    </xdr:to>
    <xdr:sp macro="" textlink="">
      <xdr:nvSpPr>
        <xdr:cNvPr id="9" name="フローチャート: 記憶データ 8">
          <a:extLst>
            <a:ext uri="{FF2B5EF4-FFF2-40B4-BE49-F238E27FC236}">
              <a16:creationId xmlns:a16="http://schemas.microsoft.com/office/drawing/2014/main" id="{FE823DC0-74F5-4DA9-AA9D-F0D8B95599EF}"/>
            </a:ext>
          </a:extLst>
        </xdr:cNvPr>
        <xdr:cNvSpPr/>
      </xdr:nvSpPr>
      <xdr:spPr>
        <a:xfrm>
          <a:off x="85726" y="333375"/>
          <a:ext cx="1609724" cy="876300"/>
        </a:xfrm>
        <a:prstGeom prst="flowChartOnlineStorag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RP</a:t>
          </a:r>
          <a:r>
            <a:rPr kumimoji="1" lang="ja-JP" altLang="en-US" sz="1100">
              <a:solidFill>
                <a:sysClr val="windowText" lastClr="000000"/>
              </a:solidFill>
            </a:rPr>
            <a:t>入金データ</a:t>
          </a:r>
        </a:p>
      </xdr:txBody>
    </xdr:sp>
    <xdr:clientData/>
  </xdr:twoCellAnchor>
  <xdr:twoCellAnchor>
    <xdr:from>
      <xdr:col>3</xdr:col>
      <xdr:colOff>652463</xdr:colOff>
      <xdr:row>5</xdr:row>
      <xdr:rowOff>47625</xdr:rowOff>
    </xdr:from>
    <xdr:to>
      <xdr:col>6</xdr:col>
      <xdr:colOff>404813</xdr:colOff>
      <xdr:row>7</xdr:row>
      <xdr:rowOff>219075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8EBE0244-A627-4257-AB99-A74060A25AF5}"/>
            </a:ext>
          </a:extLst>
        </xdr:cNvPr>
        <xdr:cNvCxnSpPr>
          <a:stCxn id="8" idx="2"/>
          <a:endCxn id="5" idx="0"/>
        </xdr:cNvCxnSpPr>
      </xdr:nvCxnSpPr>
      <xdr:spPr>
        <a:xfrm flipH="1">
          <a:off x="2709863" y="1238250"/>
          <a:ext cx="180975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204788</xdr:colOff>
      <xdr:row>5</xdr:row>
      <xdr:rowOff>19050</xdr:rowOff>
    </xdr:from>
    <xdr:to>
      <xdr:col>3</xdr:col>
      <xdr:colOff>652463</xdr:colOff>
      <xdr:row>7</xdr:row>
      <xdr:rowOff>219075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CAF3A86-4503-4599-B203-5ECAA47A2616}"/>
            </a:ext>
          </a:extLst>
        </xdr:cNvPr>
        <xdr:cNvCxnSpPr>
          <a:stCxn id="9" idx="2"/>
          <a:endCxn id="5" idx="0"/>
        </xdr:cNvCxnSpPr>
      </xdr:nvCxnSpPr>
      <xdr:spPr>
        <a:xfrm>
          <a:off x="890588" y="1209675"/>
          <a:ext cx="181927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4E7-ECC6-4405-990E-4FD31EBA51A7}">
  <dimension ref="A1"/>
  <sheetViews>
    <sheetView topLeftCell="A2" workbookViewId="0">
      <selection activeCell="G6" sqref="G6"/>
    </sheetView>
  </sheetViews>
  <sheetFormatPr defaultRowHeight="15"/>
  <sheetData/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D8EC-8772-4992-B7CA-F936D931E89D}">
  <dimension ref="A1:I16"/>
  <sheetViews>
    <sheetView workbookViewId="0">
      <selection activeCell="A4" sqref="A4:J19"/>
    </sheetView>
  </sheetViews>
  <sheetFormatPr defaultRowHeight="15"/>
  <cols>
    <col min="1" max="1" width="21" customWidth="1"/>
    <col min="2" max="2" width="20.28515625" bestFit="1" customWidth="1"/>
    <col min="3" max="3" width="12.42578125" bestFit="1" customWidth="1"/>
    <col min="4" max="4" width="8.5703125" bestFit="1" customWidth="1"/>
    <col min="5" max="5" width="8.85546875" bestFit="1" customWidth="1"/>
    <col min="6" max="6" width="10.42578125" bestFit="1" customWidth="1"/>
    <col min="7" max="7" width="8.5703125" bestFit="1" customWidth="1"/>
    <col min="8" max="8" width="10.42578125" bestFit="1" customWidth="1"/>
    <col min="9" max="9" width="12.42578125" bestFit="1" customWidth="1"/>
  </cols>
  <sheetData>
    <row r="1" spans="1:9">
      <c r="A1" t="s">
        <v>1</v>
      </c>
    </row>
    <row r="2" spans="1:9">
      <c r="A2" t="s">
        <v>2</v>
      </c>
    </row>
    <row r="3" spans="1:9">
      <c r="A3" t="s">
        <v>3</v>
      </c>
    </row>
    <row r="4" spans="1:9">
      <c r="D4" t="s">
        <v>4</v>
      </c>
      <c r="F4" t="s">
        <v>5</v>
      </c>
    </row>
    <row r="5" spans="1:9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0</v>
      </c>
      <c r="H5" t="s">
        <v>12</v>
      </c>
      <c r="I5" t="s">
        <v>13</v>
      </c>
    </row>
    <row r="6" spans="1:9">
      <c r="A6">
        <v>1</v>
      </c>
      <c r="B6" t="s">
        <v>15</v>
      </c>
      <c r="C6">
        <v>0</v>
      </c>
      <c r="D6" s="2">
        <v>100000</v>
      </c>
      <c r="E6" s="3">
        <f>C6-D6</f>
        <v>-100000</v>
      </c>
      <c r="F6" s="1">
        <v>32000</v>
      </c>
      <c r="G6" s="1">
        <v>3200</v>
      </c>
      <c r="H6" s="1">
        <v>35200</v>
      </c>
      <c r="I6" s="2">
        <f>E6+H6</f>
        <v>-64800</v>
      </c>
    </row>
    <row r="7" spans="1:9">
      <c r="A7">
        <v>2</v>
      </c>
      <c r="B7" t="s">
        <v>16</v>
      </c>
      <c r="C7" s="1">
        <v>38720</v>
      </c>
      <c r="D7">
        <v>38720</v>
      </c>
      <c r="E7" s="3">
        <f t="shared" ref="E7:E13" si="0">C7-D7</f>
        <v>0</v>
      </c>
      <c r="F7">
        <v>0</v>
      </c>
      <c r="G7">
        <v>0</v>
      </c>
      <c r="H7">
        <v>0</v>
      </c>
      <c r="I7" s="1">
        <f t="shared" ref="I7:I13" si="1">E7+H7</f>
        <v>0</v>
      </c>
    </row>
    <row r="8" spans="1:9">
      <c r="A8">
        <v>3</v>
      </c>
      <c r="B8" t="s">
        <v>18</v>
      </c>
      <c r="C8">
        <v>-90200</v>
      </c>
      <c r="D8">
        <v>0</v>
      </c>
      <c r="E8" s="3">
        <f t="shared" si="0"/>
        <v>-90200</v>
      </c>
      <c r="F8" s="1">
        <v>41000</v>
      </c>
      <c r="G8" s="1">
        <v>4100</v>
      </c>
      <c r="H8" s="1">
        <v>45100</v>
      </c>
      <c r="I8" s="1">
        <f t="shared" si="1"/>
        <v>-45100</v>
      </c>
    </row>
    <row r="9" spans="1:9">
      <c r="A9">
        <v>4</v>
      </c>
      <c r="B9" t="s">
        <v>17</v>
      </c>
      <c r="C9" s="1">
        <v>44000</v>
      </c>
      <c r="D9">
        <v>528000</v>
      </c>
      <c r="E9" s="3">
        <f t="shared" si="0"/>
        <v>-484000</v>
      </c>
      <c r="F9" s="2">
        <v>40000</v>
      </c>
      <c r="G9" s="2">
        <v>4000</v>
      </c>
      <c r="H9" s="2">
        <v>44000</v>
      </c>
      <c r="I9" s="1">
        <f t="shared" si="1"/>
        <v>-440000</v>
      </c>
    </row>
    <row r="10" spans="1:9">
      <c r="A10">
        <v>5</v>
      </c>
      <c r="B10" t="s">
        <v>19</v>
      </c>
      <c r="C10">
        <v>0</v>
      </c>
      <c r="D10">
        <v>0</v>
      </c>
      <c r="E10" s="3">
        <f t="shared" si="0"/>
        <v>0</v>
      </c>
      <c r="F10" s="1">
        <v>31000</v>
      </c>
      <c r="G10" s="1">
        <v>3100</v>
      </c>
      <c r="H10" s="1">
        <v>34100</v>
      </c>
      <c r="I10" s="1">
        <f t="shared" si="1"/>
        <v>34100</v>
      </c>
    </row>
    <row r="11" spans="1:9">
      <c r="A11">
        <v>6</v>
      </c>
      <c r="B11" t="s">
        <v>62</v>
      </c>
      <c r="C11">
        <v>0</v>
      </c>
      <c r="D11">
        <v>0</v>
      </c>
      <c r="E11" s="3">
        <f t="shared" si="0"/>
        <v>0</v>
      </c>
      <c r="F11" s="1">
        <v>27000</v>
      </c>
      <c r="G11" s="1">
        <v>2700</v>
      </c>
      <c r="H11" s="1">
        <v>29700</v>
      </c>
      <c r="I11" s="1">
        <f t="shared" si="1"/>
        <v>29700</v>
      </c>
    </row>
    <row r="12" spans="1:9">
      <c r="A12">
        <v>7</v>
      </c>
      <c r="B12" t="s">
        <v>63</v>
      </c>
      <c r="C12">
        <v>0</v>
      </c>
      <c r="D12">
        <v>0</v>
      </c>
      <c r="E12" s="3">
        <f t="shared" si="0"/>
        <v>0</v>
      </c>
      <c r="F12" s="1">
        <v>31000</v>
      </c>
      <c r="G12" s="1">
        <v>3100</v>
      </c>
      <c r="H12" s="1">
        <v>34100</v>
      </c>
      <c r="I12" s="1">
        <f t="shared" si="1"/>
        <v>34100</v>
      </c>
    </row>
    <row r="13" spans="1:9">
      <c r="A13">
        <v>8</v>
      </c>
      <c r="B13" t="s">
        <v>64</v>
      </c>
      <c r="C13">
        <v>0</v>
      </c>
      <c r="D13">
        <v>0</v>
      </c>
      <c r="E13" s="3">
        <f t="shared" si="0"/>
        <v>0</v>
      </c>
      <c r="F13" s="1">
        <v>31000</v>
      </c>
      <c r="G13" s="1">
        <v>3100</v>
      </c>
      <c r="H13" s="1">
        <v>34100</v>
      </c>
      <c r="I13" s="1">
        <f t="shared" si="1"/>
        <v>34100</v>
      </c>
    </row>
    <row r="14" spans="1:9">
      <c r="B14" t="s">
        <v>14</v>
      </c>
      <c r="C14" s="1">
        <f>SUM(C6:C13)</f>
        <v>-7480</v>
      </c>
      <c r="D14" s="1">
        <f t="shared" ref="D14:I14" si="2">SUM(D6:D13)</f>
        <v>666720</v>
      </c>
      <c r="E14" s="1">
        <f t="shared" si="2"/>
        <v>-674200</v>
      </c>
      <c r="F14" s="1">
        <f t="shared" si="2"/>
        <v>233000</v>
      </c>
      <c r="G14" s="1">
        <f t="shared" si="2"/>
        <v>23300</v>
      </c>
      <c r="H14" s="1">
        <f t="shared" si="2"/>
        <v>256300</v>
      </c>
      <c r="I14" s="1">
        <f t="shared" si="2"/>
        <v>-417900</v>
      </c>
    </row>
    <row r="16" spans="1:9">
      <c r="B16" s="5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EE39-C0AD-4369-80F3-E9C2AD942EAE}">
  <dimension ref="A1:N8"/>
  <sheetViews>
    <sheetView tabSelected="1" workbookViewId="0">
      <selection activeCell="M25" sqref="M25"/>
    </sheetView>
  </sheetViews>
  <sheetFormatPr defaultRowHeight="15"/>
  <cols>
    <col min="4" max="4" width="21.28515625" customWidth="1"/>
    <col min="5" max="5" width="31.7109375" customWidth="1"/>
  </cols>
  <sheetData>
    <row r="1" spans="1:14" ht="13.5" customHeight="1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</row>
    <row r="2" spans="1:14" ht="13.5" customHeight="1">
      <c r="A2">
        <v>9999999</v>
      </c>
      <c r="B2" s="6">
        <v>44365</v>
      </c>
      <c r="C2" s="6">
        <v>44365</v>
      </c>
      <c r="D2" t="s">
        <v>34</v>
      </c>
      <c r="E2">
        <v>1100</v>
      </c>
      <c r="F2" t="s">
        <v>36</v>
      </c>
      <c r="G2">
        <v>9999999</v>
      </c>
      <c r="H2">
        <v>1100</v>
      </c>
      <c r="I2">
        <v>2333916</v>
      </c>
      <c r="J2" s="6">
        <v>44365</v>
      </c>
      <c r="K2" t="s">
        <v>37</v>
      </c>
      <c r="L2" s="10">
        <v>34100</v>
      </c>
      <c r="M2">
        <v>0</v>
      </c>
    </row>
    <row r="3" spans="1:14" ht="13.5" customHeight="1">
      <c r="A3">
        <v>9999999</v>
      </c>
      <c r="B3" s="6">
        <v>44365</v>
      </c>
      <c r="C3" s="6">
        <v>44365</v>
      </c>
      <c r="D3" t="s">
        <v>34</v>
      </c>
      <c r="E3">
        <v>33000</v>
      </c>
      <c r="F3" t="s">
        <v>36</v>
      </c>
      <c r="G3">
        <v>9999999</v>
      </c>
      <c r="H3">
        <v>33000</v>
      </c>
      <c r="I3">
        <v>2333916</v>
      </c>
      <c r="J3" s="6">
        <v>44365</v>
      </c>
      <c r="K3" t="s">
        <v>37</v>
      </c>
      <c r="L3" s="10">
        <v>34100</v>
      </c>
      <c r="M3">
        <v>0</v>
      </c>
    </row>
    <row r="4" spans="1:14">
      <c r="A4">
        <v>9999999</v>
      </c>
      <c r="B4" s="6">
        <v>44365</v>
      </c>
      <c r="C4" s="6">
        <v>44365</v>
      </c>
      <c r="D4" t="s">
        <v>35</v>
      </c>
      <c r="E4">
        <v>356400</v>
      </c>
      <c r="F4" t="s">
        <v>39</v>
      </c>
      <c r="G4">
        <v>9999999</v>
      </c>
      <c r="H4">
        <v>356400</v>
      </c>
      <c r="I4">
        <v>2042105</v>
      </c>
      <c r="J4" s="6">
        <v>44365</v>
      </c>
      <c r="K4" t="s">
        <v>38</v>
      </c>
      <c r="L4" s="10">
        <v>356400</v>
      </c>
      <c r="M4">
        <v>0</v>
      </c>
    </row>
    <row r="8" spans="1:14">
      <c r="E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7389-7B17-44E7-A6D1-ED67E4224DA7}">
  <dimension ref="A13:C14"/>
  <sheetViews>
    <sheetView topLeftCell="A13" workbookViewId="0">
      <selection activeCell="C14" sqref="C14"/>
    </sheetView>
  </sheetViews>
  <sheetFormatPr defaultRowHeight="15"/>
  <cols>
    <col min="2" max="2" width="18" customWidth="1"/>
  </cols>
  <sheetData>
    <row r="13" spans="1:3">
      <c r="A13" s="7" t="s">
        <v>46</v>
      </c>
      <c r="B13" s="7" t="s">
        <v>47</v>
      </c>
      <c r="C13" s="8" t="s">
        <v>72</v>
      </c>
    </row>
    <row r="14" spans="1:3">
      <c r="A14">
        <v>123</v>
      </c>
      <c r="B14" t="s">
        <v>64</v>
      </c>
      <c r="C1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46CE-AFFC-46BD-9B0D-22F7C021983B}">
  <dimension ref="A1:R2"/>
  <sheetViews>
    <sheetView workbookViewId="0">
      <selection activeCell="I2" sqref="I2"/>
    </sheetView>
  </sheetViews>
  <sheetFormatPr defaultRowHeight="15"/>
  <cols>
    <col min="1" max="1" width="14.85546875" customWidth="1"/>
    <col min="2" max="2" width="8.5703125" customWidth="1"/>
    <col min="8" max="8" width="19.7109375" customWidth="1"/>
    <col min="18" max="18" width="20.42578125" customWidth="1"/>
  </cols>
  <sheetData>
    <row r="1" spans="1:1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>
      <c r="A2" s="6">
        <v>44343</v>
      </c>
      <c r="B2" t="s">
        <v>58</v>
      </c>
      <c r="C2">
        <v>944593</v>
      </c>
      <c r="D2">
        <v>0</v>
      </c>
      <c r="E2">
        <v>944593</v>
      </c>
      <c r="F2" t="s">
        <v>59</v>
      </c>
      <c r="G2">
        <v>123</v>
      </c>
      <c r="H2" t="s">
        <v>64</v>
      </c>
      <c r="I2">
        <v>409200</v>
      </c>
      <c r="J2">
        <v>0</v>
      </c>
      <c r="K2">
        <v>0</v>
      </c>
      <c r="L2">
        <v>9999</v>
      </c>
      <c r="M2">
        <v>99</v>
      </c>
      <c r="N2" t="s">
        <v>60</v>
      </c>
      <c r="O2">
        <v>999999</v>
      </c>
      <c r="P2" t="s">
        <v>65</v>
      </c>
      <c r="Q2" t="s">
        <v>61</v>
      </c>
      <c r="R2">
        <v>665722902</v>
      </c>
    </row>
  </sheetData>
  <phoneticPr fontId="2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B288-1EE4-4BE5-A8C2-F37B34DAF8F8}">
  <dimension ref="A1:L12"/>
  <sheetViews>
    <sheetView workbookViewId="0">
      <selection activeCell="K6" sqref="K6"/>
    </sheetView>
  </sheetViews>
  <sheetFormatPr defaultRowHeight="15"/>
  <cols>
    <col min="1" max="1" width="21" customWidth="1"/>
    <col min="2" max="2" width="20.28515625" bestFit="1" customWidth="1"/>
    <col min="3" max="3" width="15.140625" bestFit="1" customWidth="1"/>
    <col min="4" max="4" width="10.42578125" customWidth="1"/>
    <col min="5" max="5" width="8.85546875" bestFit="1" customWidth="1"/>
    <col min="6" max="6" width="10.42578125" bestFit="1" customWidth="1"/>
    <col min="7" max="7" width="8.5703125" bestFit="1" customWidth="1"/>
    <col min="8" max="8" width="10.42578125" bestFit="1" customWidth="1"/>
    <col min="9" max="10" width="15.140625" bestFit="1" customWidth="1"/>
    <col min="11" max="11" width="14.42578125" customWidth="1"/>
  </cols>
  <sheetData>
    <row r="1" spans="1:12">
      <c r="A1" s="4" t="s">
        <v>68</v>
      </c>
    </row>
    <row r="2" spans="1:12">
      <c r="A2" t="s">
        <v>2</v>
      </c>
    </row>
    <row r="3" spans="1:12">
      <c r="A3" t="s">
        <v>3</v>
      </c>
    </row>
    <row r="4" spans="1:12">
      <c r="D4" t="s">
        <v>4</v>
      </c>
      <c r="F4" t="s">
        <v>5</v>
      </c>
      <c r="J4" s="9" t="s">
        <v>69</v>
      </c>
      <c r="K4" s="9"/>
      <c r="L4" s="9"/>
    </row>
    <row r="5" spans="1:12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0</v>
      </c>
      <c r="H5" t="s">
        <v>12</v>
      </c>
      <c r="I5" t="s">
        <v>13</v>
      </c>
      <c r="J5" t="s">
        <v>70</v>
      </c>
      <c r="K5" t="s">
        <v>66</v>
      </c>
      <c r="L5" t="s">
        <v>67</v>
      </c>
    </row>
    <row r="6" spans="1:12">
      <c r="A6">
        <v>5</v>
      </c>
      <c r="B6" t="s">
        <v>19</v>
      </c>
      <c r="C6">
        <v>0</v>
      </c>
      <c r="D6">
        <v>0</v>
      </c>
      <c r="E6" s="3">
        <f t="shared" ref="E6:E9" si="0">C6-D6</f>
        <v>0</v>
      </c>
      <c r="F6" s="1">
        <v>31000</v>
      </c>
      <c r="G6" s="1">
        <v>3100</v>
      </c>
      <c r="H6" s="1">
        <v>34100</v>
      </c>
      <c r="I6" s="1">
        <f t="shared" ref="I6:I9" si="1">E6+H6</f>
        <v>34100</v>
      </c>
      <c r="K6" s="1">
        <v>34100</v>
      </c>
    </row>
    <row r="7" spans="1:12">
      <c r="A7">
        <v>6</v>
      </c>
      <c r="B7" t="s">
        <v>62</v>
      </c>
      <c r="C7">
        <v>0</v>
      </c>
      <c r="D7">
        <v>0</v>
      </c>
      <c r="E7" s="3">
        <f t="shared" si="0"/>
        <v>0</v>
      </c>
      <c r="F7" s="1">
        <v>27000</v>
      </c>
      <c r="G7" s="1">
        <v>2700</v>
      </c>
      <c r="H7" s="1">
        <v>29700</v>
      </c>
      <c r="I7" s="1">
        <f t="shared" si="1"/>
        <v>29700</v>
      </c>
      <c r="K7" s="2">
        <v>356400</v>
      </c>
    </row>
    <row r="8" spans="1:12">
      <c r="A8">
        <v>7</v>
      </c>
      <c r="B8" t="s">
        <v>63</v>
      </c>
      <c r="C8">
        <v>0</v>
      </c>
      <c r="D8">
        <v>0</v>
      </c>
      <c r="E8" s="3">
        <f t="shared" si="0"/>
        <v>0</v>
      </c>
      <c r="F8" s="1">
        <v>31000</v>
      </c>
      <c r="G8" s="1">
        <v>3100</v>
      </c>
      <c r="H8" s="1">
        <v>34100</v>
      </c>
      <c r="I8" s="1">
        <f t="shared" si="1"/>
        <v>34100</v>
      </c>
      <c r="L8" s="2">
        <v>34100</v>
      </c>
    </row>
    <row r="9" spans="1:12">
      <c r="A9">
        <v>8</v>
      </c>
      <c r="B9" t="s">
        <v>64</v>
      </c>
      <c r="C9">
        <v>0</v>
      </c>
      <c r="D9">
        <v>0</v>
      </c>
      <c r="E9" s="3">
        <f t="shared" si="0"/>
        <v>0</v>
      </c>
      <c r="F9" s="1">
        <v>31000</v>
      </c>
      <c r="G9" s="1">
        <v>3100</v>
      </c>
      <c r="H9" s="1">
        <v>34100</v>
      </c>
      <c r="I9" s="1">
        <f t="shared" si="1"/>
        <v>34100</v>
      </c>
      <c r="J9" s="2">
        <v>409200</v>
      </c>
    </row>
    <row r="10" spans="1:12">
      <c r="B10" t="s">
        <v>14</v>
      </c>
      <c r="C10" s="1">
        <f>SUM(C6:C9)</f>
        <v>0</v>
      </c>
      <c r="D10" s="1">
        <f t="shared" ref="D10:I10" si="2">SUM(D6:D9)</f>
        <v>0</v>
      </c>
      <c r="E10" s="1">
        <f t="shared" si="2"/>
        <v>0</v>
      </c>
      <c r="F10" s="1">
        <f t="shared" si="2"/>
        <v>120000</v>
      </c>
      <c r="G10" s="1">
        <f t="shared" si="2"/>
        <v>12000</v>
      </c>
      <c r="H10" s="1">
        <f t="shared" si="2"/>
        <v>132000</v>
      </c>
      <c r="I10" s="1">
        <f t="shared" si="2"/>
        <v>132000</v>
      </c>
    </row>
    <row r="12" spans="1:12">
      <c r="B12" s="5" t="s">
        <v>71</v>
      </c>
    </row>
  </sheetData>
  <mergeCells count="1">
    <mergeCell ref="J4:L4"/>
  </mergeCells>
  <phoneticPr fontId="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フロー</vt:lpstr>
      <vt:lpstr>売掛金残高一覧表</vt:lpstr>
      <vt:lpstr>RP入金データ</vt:lpstr>
      <vt:lpstr>変換テーブル</vt:lpstr>
      <vt:lpstr>NSS入金データ</vt:lpstr>
      <vt:lpstr>売掛金残高一覧表内訳表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2021-06-21T05:14:51Z</dcterms:created>
  <dc:creator>takeoka</dc:creator>
  <cp:lastModifiedBy>nha</cp:lastModifiedBy>
  <dcterms:modified xsi:type="dcterms:W3CDTF">2021-07-05T01:59:50Z</dcterms:modified>
</cp:coreProperties>
</file>