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hong\Documents\CODING\AI\AI-Knapsack\"/>
    </mc:Choice>
  </mc:AlternateContent>
  <xr:revisionPtr revIDLastSave="0" documentId="13_ncr:1_{A8AE1D4B-85D6-44B0-A9C7-F4A9483E21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J57" i="1" l="1"/>
  <c r="J227" i="1"/>
  <c r="J91" i="1"/>
  <c r="J108" i="1"/>
  <c r="J40" i="1"/>
  <c r="J210" i="1"/>
  <c r="J74" i="1"/>
  <c r="J193" i="1"/>
  <c r="J176" i="1"/>
  <c r="J159" i="1"/>
  <c r="J142" i="1"/>
  <c r="J125" i="1"/>
  <c r="J23" i="1"/>
</calcChain>
</file>

<file path=xl/sharedStrings.xml><?xml version="1.0" encoding="utf-8"?>
<sst xmlns="http://schemas.openxmlformats.org/spreadsheetml/2006/main" count="69" uniqueCount="43">
  <si>
    <t>Assignment 2: Solving Knapsack Problems Using Google OR Tools</t>
  </si>
  <si>
    <t>Capacities</t>
  </si>
  <si>
    <t>Total Weight</t>
  </si>
  <si>
    <t>Computed Value</t>
  </si>
  <si>
    <t>Time Consuming</t>
  </si>
  <si>
    <t>00Uncorrelated</t>
  </si>
  <si>
    <t>Loại Test Case</t>
  </si>
  <si>
    <t xml:space="preserve">N - Số lượng Item </t>
  </si>
  <si>
    <t>R - Giá trị Max của mỗi Item</t>
  </si>
  <si>
    <t>01WeaklyCorrelated</t>
  </si>
  <si>
    <t>02StronglyCorrelated</t>
  </si>
  <si>
    <t>03InverseStronglyCorrelated</t>
  </si>
  <si>
    <t>04AlmostStronglyCorrelated</t>
  </si>
  <si>
    <t>05SubsetSum</t>
  </si>
  <si>
    <t>06UncorrelatedWithSimilarWeights</t>
  </si>
  <si>
    <t>07SpannerUncorrelated</t>
  </si>
  <si>
    <t>08SpannerWeaklyCorrelated</t>
  </si>
  <si>
    <t>09SpannerStronglyCorrelated</t>
  </si>
  <si>
    <t>10MultipleStronglyCorrelated</t>
  </si>
  <si>
    <t>11ProfitCeiling</t>
  </si>
  <si>
    <t>12Circle</t>
  </si>
  <si>
    <t>Tối ưu</t>
  </si>
  <si>
    <t>Độ khó</t>
  </si>
  <si>
    <t>Độ khó của Test Case</t>
  </si>
  <si>
    <t>Đánh giá</t>
  </si>
  <si>
    <t>Test Case Khó</t>
  </si>
  <si>
    <t>Test Case Dễ</t>
  </si>
  <si>
    <t>StronglyCorrelated</t>
  </si>
  <si>
    <t>InverseStronglyCorrelated</t>
  </si>
  <si>
    <t>AlmostStronglyCorrelated</t>
  </si>
  <si>
    <t>SubsetSum</t>
  </si>
  <si>
    <t>SpannerWeaklyCorrelated</t>
  </si>
  <si>
    <t>SpannerStronglyCorrelated</t>
  </si>
  <si>
    <t>MultipleStronglyCorrelated</t>
  </si>
  <si>
    <t>ProfitCeiling</t>
  </si>
  <si>
    <t>Circle</t>
  </si>
  <si>
    <t>WeaklyCorrelated</t>
  </si>
  <si>
    <t>Uncorrelated</t>
  </si>
  <si>
    <t>UncorrelatedWithSimilarWeights</t>
  </si>
  <si>
    <t>2. Tổng kết</t>
  </si>
  <si>
    <t xml:space="preserve">Báo cáo </t>
  </si>
  <si>
    <t>1. Kết quả chạy Test Cases (Thời gian giới hạn mỗi test: 60 giây)</t>
  </si>
  <si>
    <t>Sinh viên: Ngô Văn Phóng - 19520834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</si>
</sst>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left" wrapText="1"/>
    </xf>
    <xf numFmtId="0" fontId="2" fillId="0" borderId="0" xfId="0" applyFont="1"/>
    <xf numFmtId="0" fontId="5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1" fillId="2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chạy của mỗi loại Test Case với số lượng Item tương ứng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58727746614007E-2"/>
          <c:y val="6.3883490405467175E-2"/>
          <c:w val="0.92133764767136228"/>
          <c:h val="0.559748632229873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00Uncorrelated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Sheet2!$B$2:$B$9</c:f>
              <c:numCache>
                <c:formatCode>General</c:formatCode>
                <c:ptCount val="8"/>
                <c:pt idx="0">
                  <c:v>1.55754089355468E-2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1.56188011169433E-2</c:v>
                </c:pt>
                <c:pt idx="6">
                  <c:v>6.2490463256835903E-2</c:v>
                </c:pt>
                <c:pt idx="7">
                  <c:v>0.30307650566101002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7-4D8E-B4AD-EC6CC44E9E8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01WeaklyCorrelated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Sheet2!$C$2:$C$9</c:f>
              <c:numCache>
                <c:formatCode>General</c:formatCode>
                <c:ptCount val="8"/>
                <c:pt idx="0">
                  <c:v>1.1451244354247999E-3</c:v>
                </c:pt>
                <c:pt idx="1">
                  <c:v>1.5626192092895501E-2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4.6874284744262598E-2</c:v>
                </c:pt>
                <c:pt idx="7">
                  <c:v>0.63845443725585904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7-4D8E-B4AD-EC6CC44E9E8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02StronglyCorrelated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Sheet2!$D$2:$D$9</c:f>
              <c:numCache>
                <c:formatCode>General</c:formatCode>
                <c:ptCount val="8"/>
                <c:pt idx="0">
                  <c:v>1.5627861022949201E-2</c:v>
                </c:pt>
                <c:pt idx="1">
                  <c:v>9.3769073486328097E-2</c:v>
                </c:pt>
                <c:pt idx="2">
                  <c:v>59.998154640197697</c:v>
                </c:pt>
                <c:pt idx="3">
                  <c:v>60.023537158966001</c:v>
                </c:pt>
                <c:pt idx="4">
                  <c:v>60.015716791152897</c:v>
                </c:pt>
                <c:pt idx="5">
                  <c:v>60.009068727493201</c:v>
                </c:pt>
                <c:pt idx="6">
                  <c:v>60.003890752792302</c:v>
                </c:pt>
                <c:pt idx="7">
                  <c:v>60.003025293350198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7-4D8E-B4AD-EC6CC44E9E8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03InverseStronglyCorrelated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Sheet2!$E$2:$E$9</c:f>
              <c:numCache>
                <c:formatCode>General</c:formatCode>
                <c:ptCount val="8"/>
                <c:pt idx="0">
                  <c:v>1.2475888729095399</c:v>
                </c:pt>
                <c:pt idx="1">
                  <c:v>2.9954910278320299E-3</c:v>
                </c:pt>
                <c:pt idx="2">
                  <c:v>8.0182552337646398E-3</c:v>
                </c:pt>
                <c:pt idx="3">
                  <c:v>60.048604249954202</c:v>
                </c:pt>
                <c:pt idx="4">
                  <c:v>60.060331821441601</c:v>
                </c:pt>
                <c:pt idx="5">
                  <c:v>60.013368129730203</c:v>
                </c:pt>
                <c:pt idx="6">
                  <c:v>60.007303476333597</c:v>
                </c:pt>
                <c:pt idx="7">
                  <c:v>60.004835367202702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7-4D8E-B4AD-EC6CC44E9E8C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04AlmostStronglyCorrelated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Sheet2!$F$2:$F$9</c:f>
              <c:numCache>
                <c:formatCode>General</c:formatCode>
                <c:ptCount val="8"/>
                <c:pt idx="0">
                  <c:v>1.0999679565429601E-2</c:v>
                </c:pt>
                <c:pt idx="1">
                  <c:v>3.1995296478271401E-2</c:v>
                </c:pt>
                <c:pt idx="2">
                  <c:v>60.003398656845</c:v>
                </c:pt>
                <c:pt idx="3">
                  <c:v>60.002635478973303</c:v>
                </c:pt>
                <c:pt idx="4">
                  <c:v>0.175983667373657</c:v>
                </c:pt>
                <c:pt idx="5">
                  <c:v>60.011274337768498</c:v>
                </c:pt>
                <c:pt idx="6">
                  <c:v>60.007195949554401</c:v>
                </c:pt>
                <c:pt idx="7">
                  <c:v>60.001600503921502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7-4D8E-B4AD-EC6CC44E9E8C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05SubsetSum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Sheet2!$G$2:$G$9</c:f>
              <c:numCache>
                <c:formatCode>General</c:formatCode>
                <c:ptCount val="8"/>
                <c:pt idx="0">
                  <c:v>5.1636695861816398E-3</c:v>
                </c:pt>
                <c:pt idx="1">
                  <c:v>5.0055980682373004E-3</c:v>
                </c:pt>
                <c:pt idx="2">
                  <c:v>1.5771389007568301E-3</c:v>
                </c:pt>
                <c:pt idx="3">
                  <c:v>2.9902458190917899E-3</c:v>
                </c:pt>
                <c:pt idx="4">
                  <c:v>3.9956569671630799E-3</c:v>
                </c:pt>
                <c:pt idx="5">
                  <c:v>8.9981555938720703E-3</c:v>
                </c:pt>
                <c:pt idx="6">
                  <c:v>4.7972917556762598E-2</c:v>
                </c:pt>
                <c:pt idx="7">
                  <c:v>0.171003818511962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7-4D8E-B4AD-EC6CC44E9E8C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06UncorrelatedWithSimilarWeights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Sheet2!$H$2:$H$9</c:f>
              <c:numCache>
                <c:formatCode>General</c:formatCode>
                <c:ptCount val="8"/>
                <c:pt idx="0">
                  <c:v>3.3996820449829102E-2</c:v>
                </c:pt>
                <c:pt idx="1">
                  <c:v>5.5680370330810502</c:v>
                </c:pt>
                <c:pt idx="2">
                  <c:v>1.9025802612304601E-3</c:v>
                </c:pt>
                <c:pt idx="3">
                  <c:v>60.015431165695098</c:v>
                </c:pt>
                <c:pt idx="4">
                  <c:v>4.4998407363891602E-2</c:v>
                </c:pt>
                <c:pt idx="5">
                  <c:v>60.0211374759674</c:v>
                </c:pt>
                <c:pt idx="6">
                  <c:v>60.012611150741499</c:v>
                </c:pt>
                <c:pt idx="7">
                  <c:v>60.004456281661902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7-4D8E-B4AD-EC6CC44E9E8C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07SpannerUncorrelated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Sheet2!$I$2:$I$9</c:f>
              <c:numCache>
                <c:formatCode>General</c:formatCode>
                <c:ptCount val="8"/>
                <c:pt idx="0">
                  <c:v>3.0014514923095699E-3</c:v>
                </c:pt>
                <c:pt idx="1">
                  <c:v>60.027050018310497</c:v>
                </c:pt>
                <c:pt idx="2">
                  <c:v>60.022484302520702</c:v>
                </c:pt>
                <c:pt idx="3">
                  <c:v>60.006117582321103</c:v>
                </c:pt>
                <c:pt idx="4">
                  <c:v>60.013945102691601</c:v>
                </c:pt>
                <c:pt idx="5">
                  <c:v>60.006639003753598</c:v>
                </c:pt>
                <c:pt idx="6">
                  <c:v>60.002681493759098</c:v>
                </c:pt>
                <c:pt idx="7">
                  <c:v>60.003373861312802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A7-4D8E-B4AD-EC6CC44E9E8C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08SpannerWeaklyCorrelated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Sheet2!$J$2:$J$9</c:f>
              <c:numCache>
                <c:formatCode>General</c:formatCode>
                <c:ptCount val="8"/>
                <c:pt idx="0">
                  <c:v>1.3312802314758301</c:v>
                </c:pt>
                <c:pt idx="1">
                  <c:v>0</c:v>
                </c:pt>
                <c:pt idx="2">
                  <c:v>13.260757684707601</c:v>
                </c:pt>
                <c:pt idx="3">
                  <c:v>60.049726247787397</c:v>
                </c:pt>
                <c:pt idx="4">
                  <c:v>60.0174236297607</c:v>
                </c:pt>
                <c:pt idx="5">
                  <c:v>60.0027046203613</c:v>
                </c:pt>
                <c:pt idx="6">
                  <c:v>60.013073682784999</c:v>
                </c:pt>
                <c:pt idx="7">
                  <c:v>60.014263629913302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A7-4D8E-B4AD-EC6CC44E9E8C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09SpannerStronglyCorrelated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Sheet2!$K$2:$K$9</c:f>
              <c:numCache>
                <c:formatCode>General</c:formatCode>
                <c:ptCount val="8"/>
                <c:pt idx="0">
                  <c:v>60.009712457656804</c:v>
                </c:pt>
                <c:pt idx="1">
                  <c:v>9.1247298717498708</c:v>
                </c:pt>
                <c:pt idx="2">
                  <c:v>60.016573429107602</c:v>
                </c:pt>
                <c:pt idx="3">
                  <c:v>60.0274016857147</c:v>
                </c:pt>
                <c:pt idx="4">
                  <c:v>60.019615650177002</c:v>
                </c:pt>
                <c:pt idx="5">
                  <c:v>60.013245344161902</c:v>
                </c:pt>
                <c:pt idx="6">
                  <c:v>59.990566492080603</c:v>
                </c:pt>
                <c:pt idx="7">
                  <c:v>59.993695020675602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A7-4D8E-B4AD-EC6CC44E9E8C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10MultipleStronglyCorrelated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Sheet2!$L$2:$L$9</c:f>
              <c:numCache>
                <c:formatCode>General</c:formatCode>
                <c:ptCount val="8"/>
                <c:pt idx="0">
                  <c:v>0</c:v>
                </c:pt>
                <c:pt idx="1">
                  <c:v>1.12848448753356</c:v>
                </c:pt>
                <c:pt idx="2">
                  <c:v>18.332512378692599</c:v>
                </c:pt>
                <c:pt idx="3">
                  <c:v>60.013855457305901</c:v>
                </c:pt>
                <c:pt idx="4">
                  <c:v>60.016205310821498</c:v>
                </c:pt>
                <c:pt idx="5">
                  <c:v>60.024297714233398</c:v>
                </c:pt>
                <c:pt idx="6">
                  <c:v>60.010904550552297</c:v>
                </c:pt>
                <c:pt idx="7">
                  <c:v>60.023108243942197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A7-4D8E-B4AD-EC6CC44E9E8C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11ProfitCeiling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Sheet2!$M$2:$M$9</c:f>
              <c:numCache>
                <c:formatCode>General</c:formatCode>
                <c:ptCount val="8"/>
                <c:pt idx="0">
                  <c:v>1.19238901138305</c:v>
                </c:pt>
                <c:pt idx="1">
                  <c:v>56.580359697341898</c:v>
                </c:pt>
                <c:pt idx="2">
                  <c:v>60.051939964294398</c:v>
                </c:pt>
                <c:pt idx="3">
                  <c:v>58.665561914443899</c:v>
                </c:pt>
                <c:pt idx="4">
                  <c:v>60.025173187255803</c:v>
                </c:pt>
                <c:pt idx="5">
                  <c:v>60.014798164367598</c:v>
                </c:pt>
                <c:pt idx="6">
                  <c:v>60.007384061813298</c:v>
                </c:pt>
                <c:pt idx="7">
                  <c:v>60.003351926803496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A7-4D8E-B4AD-EC6CC44E9E8C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12Circle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Sheet2!$N$2:$N$9</c:f>
              <c:numCache>
                <c:formatCode>General</c:formatCode>
                <c:ptCount val="8"/>
                <c:pt idx="0">
                  <c:v>0.56633162498474099</c:v>
                </c:pt>
                <c:pt idx="1">
                  <c:v>0.166990041732788</c:v>
                </c:pt>
                <c:pt idx="2">
                  <c:v>60.059552192687903</c:v>
                </c:pt>
                <c:pt idx="3">
                  <c:v>60.047063350677398</c:v>
                </c:pt>
                <c:pt idx="4">
                  <c:v>1.1000633239746E-2</c:v>
                </c:pt>
                <c:pt idx="5">
                  <c:v>60.004524469375603</c:v>
                </c:pt>
                <c:pt idx="6">
                  <c:v>60.0003852844238</c:v>
                </c:pt>
                <c:pt idx="7">
                  <c:v>60.0003950595855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A7-4D8E-B4AD-EC6CC44E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984272"/>
        <c:axId val="1710982608"/>
      </c:lineChart>
      <c:catAx>
        <c:axId val="171098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Item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82608"/>
        <c:crosses val="autoZero"/>
        <c:auto val="1"/>
        <c:lblAlgn val="ctr"/>
        <c:lblOffset val="100"/>
        <c:noMultiLvlLbl val="0"/>
      </c:catAx>
      <c:valAx>
        <c:axId val="1710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(giây)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1781863064534"/>
          <c:y val="0.74920441202042209"/>
          <c:w val="0.62498240699136198"/>
          <c:h val="0.23837671538443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00Uncorrelated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Sheet2!$B$2:$B$9</c:f>
              <c:numCache>
                <c:formatCode>General</c:formatCode>
                <c:ptCount val="8"/>
                <c:pt idx="0">
                  <c:v>1.55754089355468E-2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1.56188011169433E-2</c:v>
                </c:pt>
                <c:pt idx="6">
                  <c:v>6.2490463256835903E-2</c:v>
                </c:pt>
                <c:pt idx="7">
                  <c:v>0.30307650566101002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1-4465-A355-8B665F754DF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01WeaklyCorrelated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Sheet2!$C$2:$C$9</c:f>
              <c:numCache>
                <c:formatCode>General</c:formatCode>
                <c:ptCount val="8"/>
                <c:pt idx="0">
                  <c:v>1.1451244354247999E-3</c:v>
                </c:pt>
                <c:pt idx="1">
                  <c:v>1.5626192092895501E-2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4.6874284744262598E-2</c:v>
                </c:pt>
                <c:pt idx="7">
                  <c:v>0.63845443725585904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1-4465-A355-8B665F754DF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02StronglyCorrelated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Sheet2!$D$2:$D$9</c:f>
              <c:numCache>
                <c:formatCode>General</c:formatCode>
                <c:ptCount val="8"/>
                <c:pt idx="0">
                  <c:v>1.5627861022949201E-2</c:v>
                </c:pt>
                <c:pt idx="1">
                  <c:v>9.3769073486328097E-2</c:v>
                </c:pt>
                <c:pt idx="2">
                  <c:v>59.998154640197697</c:v>
                </c:pt>
                <c:pt idx="3">
                  <c:v>60.023537158966001</c:v>
                </c:pt>
                <c:pt idx="4">
                  <c:v>60.015716791152897</c:v>
                </c:pt>
                <c:pt idx="5">
                  <c:v>60.009068727493201</c:v>
                </c:pt>
                <c:pt idx="6">
                  <c:v>60.003890752792302</c:v>
                </c:pt>
                <c:pt idx="7">
                  <c:v>60.003025293350198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1-4465-A355-8B665F754DF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03InverseStronglyCorrelated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Sheet2!$E$2:$E$9</c:f>
              <c:numCache>
                <c:formatCode>General</c:formatCode>
                <c:ptCount val="8"/>
                <c:pt idx="0">
                  <c:v>1.2475888729095399</c:v>
                </c:pt>
                <c:pt idx="1">
                  <c:v>2.9954910278320299E-3</c:v>
                </c:pt>
                <c:pt idx="2">
                  <c:v>8.0182552337646398E-3</c:v>
                </c:pt>
                <c:pt idx="3">
                  <c:v>60.048604249954202</c:v>
                </c:pt>
                <c:pt idx="4">
                  <c:v>60.060331821441601</c:v>
                </c:pt>
                <c:pt idx="5">
                  <c:v>60.013368129730203</c:v>
                </c:pt>
                <c:pt idx="6">
                  <c:v>60.007303476333597</c:v>
                </c:pt>
                <c:pt idx="7">
                  <c:v>60.004835367202702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1-4465-A355-8B665F754DF9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04AlmostStronglyCorrelated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Sheet2!$F$2:$F$9</c:f>
              <c:numCache>
                <c:formatCode>General</c:formatCode>
                <c:ptCount val="8"/>
                <c:pt idx="0">
                  <c:v>1.0999679565429601E-2</c:v>
                </c:pt>
                <c:pt idx="1">
                  <c:v>3.1995296478271401E-2</c:v>
                </c:pt>
                <c:pt idx="2">
                  <c:v>60.003398656845</c:v>
                </c:pt>
                <c:pt idx="3">
                  <c:v>60.002635478973303</c:v>
                </c:pt>
                <c:pt idx="4">
                  <c:v>0.175983667373657</c:v>
                </c:pt>
                <c:pt idx="5">
                  <c:v>60.011274337768498</c:v>
                </c:pt>
                <c:pt idx="6">
                  <c:v>60.007195949554401</c:v>
                </c:pt>
                <c:pt idx="7">
                  <c:v>60.001600503921502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71-4465-A355-8B665F754DF9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05SubsetSum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Sheet2!$G$2:$G$9</c:f>
              <c:numCache>
                <c:formatCode>General</c:formatCode>
                <c:ptCount val="8"/>
                <c:pt idx="0">
                  <c:v>5.1636695861816398E-3</c:v>
                </c:pt>
                <c:pt idx="1">
                  <c:v>5.0055980682373004E-3</c:v>
                </c:pt>
                <c:pt idx="2">
                  <c:v>1.5771389007568301E-3</c:v>
                </c:pt>
                <c:pt idx="3">
                  <c:v>2.9902458190917899E-3</c:v>
                </c:pt>
                <c:pt idx="4">
                  <c:v>3.9956569671630799E-3</c:v>
                </c:pt>
                <c:pt idx="5">
                  <c:v>8.9981555938720703E-3</c:v>
                </c:pt>
                <c:pt idx="6">
                  <c:v>4.7972917556762598E-2</c:v>
                </c:pt>
                <c:pt idx="7">
                  <c:v>0.171003818511962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71-4465-A355-8B665F754DF9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06UncorrelatedWithSimilarWeights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Sheet2!$H$2:$H$9</c:f>
              <c:numCache>
                <c:formatCode>General</c:formatCode>
                <c:ptCount val="8"/>
                <c:pt idx="0">
                  <c:v>3.3996820449829102E-2</c:v>
                </c:pt>
                <c:pt idx="1">
                  <c:v>5.5680370330810502</c:v>
                </c:pt>
                <c:pt idx="2">
                  <c:v>1.9025802612304601E-3</c:v>
                </c:pt>
                <c:pt idx="3">
                  <c:v>60.015431165695098</c:v>
                </c:pt>
                <c:pt idx="4">
                  <c:v>4.4998407363891602E-2</c:v>
                </c:pt>
                <c:pt idx="5">
                  <c:v>60.0211374759674</c:v>
                </c:pt>
                <c:pt idx="6">
                  <c:v>60.012611150741499</c:v>
                </c:pt>
                <c:pt idx="7">
                  <c:v>60.004456281661902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71-4465-A355-8B665F754DF9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07SpannerUncorrelated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Sheet2!$I$2:$I$9</c:f>
              <c:numCache>
                <c:formatCode>General</c:formatCode>
                <c:ptCount val="8"/>
                <c:pt idx="0">
                  <c:v>3.0014514923095699E-3</c:v>
                </c:pt>
                <c:pt idx="1">
                  <c:v>60.027050018310497</c:v>
                </c:pt>
                <c:pt idx="2">
                  <c:v>60.022484302520702</c:v>
                </c:pt>
                <c:pt idx="3">
                  <c:v>60.006117582321103</c:v>
                </c:pt>
                <c:pt idx="4">
                  <c:v>60.013945102691601</c:v>
                </c:pt>
                <c:pt idx="5">
                  <c:v>60.006639003753598</c:v>
                </c:pt>
                <c:pt idx="6">
                  <c:v>60.002681493759098</c:v>
                </c:pt>
                <c:pt idx="7">
                  <c:v>60.003373861312802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71-4465-A355-8B665F754DF9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08SpannerWeaklyCorrelated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Sheet2!$J$2:$J$9</c:f>
              <c:numCache>
                <c:formatCode>General</c:formatCode>
                <c:ptCount val="8"/>
                <c:pt idx="0">
                  <c:v>1.3312802314758301</c:v>
                </c:pt>
                <c:pt idx="1">
                  <c:v>0</c:v>
                </c:pt>
                <c:pt idx="2">
                  <c:v>13.260757684707601</c:v>
                </c:pt>
                <c:pt idx="3">
                  <c:v>60.049726247787397</c:v>
                </c:pt>
                <c:pt idx="4">
                  <c:v>60.0174236297607</c:v>
                </c:pt>
                <c:pt idx="5">
                  <c:v>60.0027046203613</c:v>
                </c:pt>
                <c:pt idx="6">
                  <c:v>60.013073682784999</c:v>
                </c:pt>
                <c:pt idx="7">
                  <c:v>60.014263629913302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71-4465-A355-8B665F754DF9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09SpannerStronglyCorrelated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Sheet2!$K$2:$K$9</c:f>
              <c:numCache>
                <c:formatCode>General</c:formatCode>
                <c:ptCount val="8"/>
                <c:pt idx="0">
                  <c:v>60.009712457656804</c:v>
                </c:pt>
                <c:pt idx="1">
                  <c:v>9.1247298717498708</c:v>
                </c:pt>
                <c:pt idx="2">
                  <c:v>60.016573429107602</c:v>
                </c:pt>
                <c:pt idx="3">
                  <c:v>60.0274016857147</c:v>
                </c:pt>
                <c:pt idx="4">
                  <c:v>60.019615650177002</c:v>
                </c:pt>
                <c:pt idx="5">
                  <c:v>60.013245344161902</c:v>
                </c:pt>
                <c:pt idx="6">
                  <c:v>59.990566492080603</c:v>
                </c:pt>
                <c:pt idx="7">
                  <c:v>59.993695020675602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71-4465-A355-8B665F754DF9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10MultipleStronglyCorrelated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Sheet2!$L$2:$L$9</c:f>
              <c:numCache>
                <c:formatCode>General</c:formatCode>
                <c:ptCount val="8"/>
                <c:pt idx="0">
                  <c:v>0</c:v>
                </c:pt>
                <c:pt idx="1">
                  <c:v>1.12848448753356</c:v>
                </c:pt>
                <c:pt idx="2">
                  <c:v>18.332512378692599</c:v>
                </c:pt>
                <c:pt idx="3">
                  <c:v>60.013855457305901</c:v>
                </c:pt>
                <c:pt idx="4">
                  <c:v>60.016205310821498</c:v>
                </c:pt>
                <c:pt idx="5">
                  <c:v>60.024297714233398</c:v>
                </c:pt>
                <c:pt idx="6">
                  <c:v>60.010904550552297</c:v>
                </c:pt>
                <c:pt idx="7">
                  <c:v>60.023108243942197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71-4465-A355-8B665F754DF9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11ProfitCeiling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Sheet2!$M$2:$M$9</c:f>
              <c:numCache>
                <c:formatCode>General</c:formatCode>
                <c:ptCount val="8"/>
                <c:pt idx="0">
                  <c:v>1.19238901138305</c:v>
                </c:pt>
                <c:pt idx="1">
                  <c:v>56.580359697341898</c:v>
                </c:pt>
                <c:pt idx="2">
                  <c:v>60.051939964294398</c:v>
                </c:pt>
                <c:pt idx="3">
                  <c:v>58.665561914443899</c:v>
                </c:pt>
                <c:pt idx="4">
                  <c:v>60.025173187255803</c:v>
                </c:pt>
                <c:pt idx="5">
                  <c:v>60.014798164367598</c:v>
                </c:pt>
                <c:pt idx="6">
                  <c:v>60.007384061813298</c:v>
                </c:pt>
                <c:pt idx="7">
                  <c:v>60.003351926803496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71-4465-A355-8B665F754DF9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12Circle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Sheet2!$N$2:$N$9</c:f>
              <c:numCache>
                <c:formatCode>General</c:formatCode>
                <c:ptCount val="8"/>
                <c:pt idx="0">
                  <c:v>0.56633162498474099</c:v>
                </c:pt>
                <c:pt idx="1">
                  <c:v>0.166990041732788</c:v>
                </c:pt>
                <c:pt idx="2">
                  <c:v>60.059552192687903</c:v>
                </c:pt>
                <c:pt idx="3">
                  <c:v>60.047063350677398</c:v>
                </c:pt>
                <c:pt idx="4">
                  <c:v>1.1000633239746E-2</c:v>
                </c:pt>
                <c:pt idx="5">
                  <c:v>60.004524469375603</c:v>
                </c:pt>
                <c:pt idx="6">
                  <c:v>60.0003852844238</c:v>
                </c:pt>
                <c:pt idx="7">
                  <c:v>60.0003950595855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71-4465-A355-8B665F75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680336"/>
        <c:axId val="1660680752"/>
      </c:lineChart>
      <c:catAx>
        <c:axId val="16606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80752"/>
        <c:crosses val="autoZero"/>
        <c:auto val="1"/>
        <c:lblAlgn val="ctr"/>
        <c:lblOffset val="100"/>
        <c:noMultiLvlLbl val="0"/>
      </c:catAx>
      <c:valAx>
        <c:axId val="1660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chạy của mỗi loại Test Case với số lượng Item tương ứng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00Uncorrelated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Sheet2!$B$2:$B$9</c:f>
              <c:numCache>
                <c:formatCode>General</c:formatCode>
                <c:ptCount val="8"/>
                <c:pt idx="0">
                  <c:v>1.55754089355468E-2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1.56188011169433E-2</c:v>
                </c:pt>
                <c:pt idx="6">
                  <c:v>6.2490463256835903E-2</c:v>
                </c:pt>
                <c:pt idx="7">
                  <c:v>0.30307650566101002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E-4081-8DFF-404DA666EC6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01WeaklyCorrelated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Sheet2!$C$2:$C$9</c:f>
              <c:numCache>
                <c:formatCode>General</c:formatCode>
                <c:ptCount val="8"/>
                <c:pt idx="0">
                  <c:v>1.1451244354247999E-3</c:v>
                </c:pt>
                <c:pt idx="1">
                  <c:v>1.5626192092895501E-2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4.6874284744262598E-2</c:v>
                </c:pt>
                <c:pt idx="7">
                  <c:v>0.63845443725585904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E-4081-8DFF-404DA666EC6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02StronglyCorrelated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Sheet2!$D$2:$D$9</c:f>
              <c:numCache>
                <c:formatCode>General</c:formatCode>
                <c:ptCount val="8"/>
                <c:pt idx="0">
                  <c:v>1.5627861022949201E-2</c:v>
                </c:pt>
                <c:pt idx="1">
                  <c:v>9.3769073486328097E-2</c:v>
                </c:pt>
                <c:pt idx="2">
                  <c:v>59.998154640197697</c:v>
                </c:pt>
                <c:pt idx="3">
                  <c:v>60.023537158966001</c:v>
                </c:pt>
                <c:pt idx="4">
                  <c:v>60.015716791152897</c:v>
                </c:pt>
                <c:pt idx="5">
                  <c:v>60.009068727493201</c:v>
                </c:pt>
                <c:pt idx="6">
                  <c:v>60.003890752792302</c:v>
                </c:pt>
                <c:pt idx="7">
                  <c:v>60.003025293350198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E-4081-8DFF-404DA666EC6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03InverseStronglyCorrelated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Sheet2!$E$2:$E$9</c:f>
              <c:numCache>
                <c:formatCode>General</c:formatCode>
                <c:ptCount val="8"/>
                <c:pt idx="0">
                  <c:v>1.2475888729095399</c:v>
                </c:pt>
                <c:pt idx="1">
                  <c:v>2.9954910278320299E-3</c:v>
                </c:pt>
                <c:pt idx="2">
                  <c:v>8.0182552337646398E-3</c:v>
                </c:pt>
                <c:pt idx="3">
                  <c:v>60.048604249954202</c:v>
                </c:pt>
                <c:pt idx="4">
                  <c:v>60.060331821441601</c:v>
                </c:pt>
                <c:pt idx="5">
                  <c:v>60.013368129730203</c:v>
                </c:pt>
                <c:pt idx="6">
                  <c:v>60.007303476333597</c:v>
                </c:pt>
                <c:pt idx="7">
                  <c:v>60.004835367202702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E-4081-8DFF-404DA666EC65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04AlmostStronglyCorrelated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Sheet2!$F$2:$F$9</c:f>
              <c:numCache>
                <c:formatCode>General</c:formatCode>
                <c:ptCount val="8"/>
                <c:pt idx="0">
                  <c:v>1.0999679565429601E-2</c:v>
                </c:pt>
                <c:pt idx="1">
                  <c:v>3.1995296478271401E-2</c:v>
                </c:pt>
                <c:pt idx="2">
                  <c:v>60.003398656845</c:v>
                </c:pt>
                <c:pt idx="3">
                  <c:v>60.002635478973303</c:v>
                </c:pt>
                <c:pt idx="4">
                  <c:v>0.175983667373657</c:v>
                </c:pt>
                <c:pt idx="5">
                  <c:v>60.011274337768498</c:v>
                </c:pt>
                <c:pt idx="6">
                  <c:v>60.007195949554401</c:v>
                </c:pt>
                <c:pt idx="7">
                  <c:v>60.001600503921502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E-4081-8DFF-404DA666EC65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05SubsetSum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Sheet2!$G$2:$G$9</c:f>
              <c:numCache>
                <c:formatCode>General</c:formatCode>
                <c:ptCount val="8"/>
                <c:pt idx="0">
                  <c:v>5.1636695861816398E-3</c:v>
                </c:pt>
                <c:pt idx="1">
                  <c:v>5.0055980682373004E-3</c:v>
                </c:pt>
                <c:pt idx="2">
                  <c:v>1.5771389007568301E-3</c:v>
                </c:pt>
                <c:pt idx="3">
                  <c:v>2.9902458190917899E-3</c:v>
                </c:pt>
                <c:pt idx="4">
                  <c:v>3.9956569671630799E-3</c:v>
                </c:pt>
                <c:pt idx="5">
                  <c:v>8.9981555938720703E-3</c:v>
                </c:pt>
                <c:pt idx="6">
                  <c:v>4.7972917556762598E-2</c:v>
                </c:pt>
                <c:pt idx="7">
                  <c:v>0.171003818511962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E-4081-8DFF-404DA666EC65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06UncorrelatedWithSimilarWeights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Sheet2!$H$2:$H$9</c:f>
              <c:numCache>
                <c:formatCode>General</c:formatCode>
                <c:ptCount val="8"/>
                <c:pt idx="0">
                  <c:v>3.3996820449829102E-2</c:v>
                </c:pt>
                <c:pt idx="1">
                  <c:v>5.5680370330810502</c:v>
                </c:pt>
                <c:pt idx="2">
                  <c:v>1.9025802612304601E-3</c:v>
                </c:pt>
                <c:pt idx="3">
                  <c:v>60.015431165695098</c:v>
                </c:pt>
                <c:pt idx="4">
                  <c:v>4.4998407363891602E-2</c:v>
                </c:pt>
                <c:pt idx="5">
                  <c:v>60.0211374759674</c:v>
                </c:pt>
                <c:pt idx="6">
                  <c:v>60.012611150741499</c:v>
                </c:pt>
                <c:pt idx="7">
                  <c:v>60.004456281661902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E-4081-8DFF-404DA666EC65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07SpannerUncorrelated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Sheet2!$I$2:$I$9</c:f>
              <c:numCache>
                <c:formatCode>General</c:formatCode>
                <c:ptCount val="8"/>
                <c:pt idx="0">
                  <c:v>3.0014514923095699E-3</c:v>
                </c:pt>
                <c:pt idx="1">
                  <c:v>60.027050018310497</c:v>
                </c:pt>
                <c:pt idx="2">
                  <c:v>60.022484302520702</c:v>
                </c:pt>
                <c:pt idx="3">
                  <c:v>60.006117582321103</c:v>
                </c:pt>
                <c:pt idx="4">
                  <c:v>60.013945102691601</c:v>
                </c:pt>
                <c:pt idx="5">
                  <c:v>60.006639003753598</c:v>
                </c:pt>
                <c:pt idx="6">
                  <c:v>60.002681493759098</c:v>
                </c:pt>
                <c:pt idx="7">
                  <c:v>60.003373861312802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E-4081-8DFF-404DA666EC65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08SpannerWeaklyCorrelated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Sheet2!$J$2:$J$9</c:f>
              <c:numCache>
                <c:formatCode>General</c:formatCode>
                <c:ptCount val="8"/>
                <c:pt idx="0">
                  <c:v>1.3312802314758301</c:v>
                </c:pt>
                <c:pt idx="1">
                  <c:v>0</c:v>
                </c:pt>
                <c:pt idx="2">
                  <c:v>13.260757684707601</c:v>
                </c:pt>
                <c:pt idx="3">
                  <c:v>60.049726247787397</c:v>
                </c:pt>
                <c:pt idx="4">
                  <c:v>60.0174236297607</c:v>
                </c:pt>
                <c:pt idx="5">
                  <c:v>60.0027046203613</c:v>
                </c:pt>
                <c:pt idx="6">
                  <c:v>60.013073682784999</c:v>
                </c:pt>
                <c:pt idx="7">
                  <c:v>60.014263629913302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E-4081-8DFF-404DA666EC65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09SpannerStronglyCorrelated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Sheet2!$K$2:$K$9</c:f>
              <c:numCache>
                <c:formatCode>General</c:formatCode>
                <c:ptCount val="8"/>
                <c:pt idx="0">
                  <c:v>60.009712457656804</c:v>
                </c:pt>
                <c:pt idx="1">
                  <c:v>9.1247298717498708</c:v>
                </c:pt>
                <c:pt idx="2">
                  <c:v>60.016573429107602</c:v>
                </c:pt>
                <c:pt idx="3">
                  <c:v>60.0274016857147</c:v>
                </c:pt>
                <c:pt idx="4">
                  <c:v>60.019615650177002</c:v>
                </c:pt>
                <c:pt idx="5">
                  <c:v>60.013245344161902</c:v>
                </c:pt>
                <c:pt idx="6">
                  <c:v>59.990566492080603</c:v>
                </c:pt>
                <c:pt idx="7">
                  <c:v>59.993695020675602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E-4081-8DFF-404DA666EC65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10MultipleStronglyCorrelated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Sheet2!$L$2:$L$9</c:f>
              <c:numCache>
                <c:formatCode>General</c:formatCode>
                <c:ptCount val="8"/>
                <c:pt idx="0">
                  <c:v>0</c:v>
                </c:pt>
                <c:pt idx="1">
                  <c:v>1.12848448753356</c:v>
                </c:pt>
                <c:pt idx="2">
                  <c:v>18.332512378692599</c:v>
                </c:pt>
                <c:pt idx="3">
                  <c:v>60.013855457305901</c:v>
                </c:pt>
                <c:pt idx="4">
                  <c:v>60.016205310821498</c:v>
                </c:pt>
                <c:pt idx="5">
                  <c:v>60.024297714233398</c:v>
                </c:pt>
                <c:pt idx="6">
                  <c:v>60.010904550552297</c:v>
                </c:pt>
                <c:pt idx="7">
                  <c:v>60.023108243942197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E-4081-8DFF-404DA666EC65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11ProfitCeiling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Sheet2!$M$2:$M$9</c:f>
              <c:numCache>
                <c:formatCode>General</c:formatCode>
                <c:ptCount val="8"/>
                <c:pt idx="0">
                  <c:v>1.19238901138305</c:v>
                </c:pt>
                <c:pt idx="1">
                  <c:v>56.580359697341898</c:v>
                </c:pt>
                <c:pt idx="2">
                  <c:v>60.051939964294398</c:v>
                </c:pt>
                <c:pt idx="3">
                  <c:v>58.665561914443899</c:v>
                </c:pt>
                <c:pt idx="4">
                  <c:v>60.025173187255803</c:v>
                </c:pt>
                <c:pt idx="5">
                  <c:v>60.014798164367598</c:v>
                </c:pt>
                <c:pt idx="6">
                  <c:v>60.007384061813298</c:v>
                </c:pt>
                <c:pt idx="7">
                  <c:v>60.003351926803496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E-4081-8DFF-404DA666EC65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12Circle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Sheet2!$N$2:$N$9</c:f>
              <c:numCache>
                <c:formatCode>General</c:formatCode>
                <c:ptCount val="8"/>
                <c:pt idx="0">
                  <c:v>0.56633162498474099</c:v>
                </c:pt>
                <c:pt idx="1">
                  <c:v>0.166990041732788</c:v>
                </c:pt>
                <c:pt idx="2">
                  <c:v>60.059552192687903</c:v>
                </c:pt>
                <c:pt idx="3">
                  <c:v>60.047063350677398</c:v>
                </c:pt>
                <c:pt idx="4">
                  <c:v>1.1000633239746E-2</c:v>
                </c:pt>
                <c:pt idx="5">
                  <c:v>60.004524469375603</c:v>
                </c:pt>
                <c:pt idx="6">
                  <c:v>60.0003852844238</c:v>
                </c:pt>
                <c:pt idx="7">
                  <c:v>60.0003950595855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E-4081-8DFF-404DA666EC6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984272"/>
        <c:axId val="1710982608"/>
      </c:lineChart>
      <c:catAx>
        <c:axId val="171098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Item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82608"/>
        <c:crosses val="autoZero"/>
        <c:auto val="1"/>
        <c:lblAlgn val="ctr"/>
        <c:lblOffset val="100"/>
        <c:noMultiLvlLbl val="0"/>
      </c:catAx>
      <c:valAx>
        <c:axId val="1710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748250218722669E-2"/>
          <c:y val="0.74170045880920765"/>
          <c:w val="0.62498240699136198"/>
          <c:h val="0.23837671538443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59765</xdr:colOff>
      <xdr:row>241</xdr:row>
      <xdr:rowOff>74706</xdr:rowOff>
    </xdr:from>
    <xdr:to>
      <xdr:col>9</xdr:col>
      <xdr:colOff>395941</xdr:colOff>
      <xdr:row>269</xdr:row>
      <xdr:rowOff>164353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AE7DDE-32B0-48E6-8D8D-6611A4D1B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10</xdr:row>
      <xdr:rowOff>60324</xdr:rowOff>
    </xdr:from>
    <xdr:to>
      <xdr:col>22</xdr:col>
      <xdr:colOff>276225</xdr:colOff>
      <xdr:row>29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9F938-5692-4501-A4AA-059B34198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146050</xdr:colOff>
      <xdr:row>16</xdr:row>
      <xdr:rowOff>111124</xdr:rowOff>
    </xdr:from>
    <xdr:to>
      <xdr:col>11</xdr:col>
      <xdr:colOff>323849</xdr:colOff>
      <xdr:row>50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F949D-AE08-4B10-BE12-7EFCAD0D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EA606D-AA00-46EE-8916-BBC1E82AD1BD}" name="Table5" displayName="Table5" ref="A6:J227" totalsRowShown="0" headerRowDxfId="11" dataDxfId="5">
  <autoFilter ref="A6:J227" xr:uid="{DAEA606D-AA00-46EE-8916-BBC1E82AD1BD}"/>
  <tableColumns count="10">
    <tableColumn id="1" xr3:uid="{F742BC61-4608-49FD-A960-8E3876814E0A}" name="Loại Test Case" dataDxfId="3"/>
    <tableColumn id="2" xr3:uid="{D17696C9-5D65-4ABE-BD59-C7AA22386D79}" name="N - Số lượng Item " dataDxfId="4"/>
    <tableColumn id="3" xr3:uid="{AF228BE3-2913-4D08-B94B-14267F5F8A00}" name="R - Giá trị Max của mỗi Item" dataDxfId="10"/>
    <tableColumn id="4" xr3:uid="{EE81A77D-6C61-47A7-8D61-2F75C162E1B0}" name="Capacities" dataDxfId="9"/>
    <tableColumn id="5" xr3:uid="{7EAE4382-E843-43CA-8128-17EDC0D0DEFB}" name="Total Weight" dataDxfId="8"/>
    <tableColumn id="6" xr3:uid="{9355046D-5DDF-4D79-A520-A9B9457E01C7}" name="Computed Value" dataDxfId="7"/>
    <tableColumn id="7" xr3:uid="{40C6A948-BB2F-49D6-A781-DF2D14860C9F}" name="Time Consuming" dataDxfId="6"/>
    <tableColumn id="9" xr3:uid="{7F52E14F-165E-4A2E-8083-2E5333CCC528}" name="Tối ưu" dataDxfId="1">
      <calculatedColumnFormula>IF(Table5[[#This Row],[Time Consuming]]&lt;60,"Tối ưu", "Không tối ưu")</calculatedColumnFormula>
    </tableColumn>
    <tableColumn id="8" xr3:uid="{CF4F113B-8FDD-4BB8-B0A2-F2F53E3C760D}" name="Độ khó" dataDxfId="2">
      <calculatedColumnFormula>IF(Table5[[#This Row],[Time Consuming]]&gt;60,"Khó","Dễ")</calculatedColumnFormula>
    </tableColumn>
    <tableColumn id="10" xr3:uid="{C44549E7-29F6-4509-AA21-E85CE2DDB7AF}" name="Đánh giá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1"/>
  <sheetViews>
    <sheetView tabSelected="1" zoomScale="85" zoomScaleNormal="85" workbookViewId="0">
      <selection activeCell="L7" sqref="L7"/>
    </sheetView>
  </sheetViews>
  <sheetFormatPr defaultRowHeight="14.5" x14ac:dyDescent="0.35"/>
  <cols>
    <col min="1" max="1" width="28.26953125" style="11" customWidth="1"/>
    <col min="2" max="2" width="11.453125" customWidth="1"/>
    <col min="3" max="3" width="16.1796875" customWidth="1"/>
    <col min="4" max="4" width="11.1796875" customWidth="1"/>
    <col min="5" max="5" width="13" customWidth="1"/>
    <col min="6" max="6" width="12.1796875" customWidth="1"/>
    <col min="7" max="7" width="12.36328125" customWidth="1"/>
    <col min="8" max="8" width="11.54296875" customWidth="1"/>
  </cols>
  <sheetData>
    <row r="1" spans="1:13" ht="23.5" x14ac:dyDescent="0.55000000000000004">
      <c r="A1" s="2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x14ac:dyDescent="0.3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5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x14ac:dyDescent="0.35">
      <c r="A4" s="5" t="s">
        <v>41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3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3" s="7" customFormat="1" ht="29.5" customHeight="1" x14ac:dyDescent="0.35">
      <c r="A6" s="9" t="s">
        <v>6</v>
      </c>
      <c r="B6" s="7" t="s">
        <v>7</v>
      </c>
      <c r="C6" s="7" t="s">
        <v>8</v>
      </c>
      <c r="D6" s="7" t="s">
        <v>1</v>
      </c>
      <c r="E6" s="7" t="s">
        <v>2</v>
      </c>
      <c r="F6" s="7" t="s">
        <v>3</v>
      </c>
      <c r="G6" s="7" t="s">
        <v>4</v>
      </c>
      <c r="H6" s="7" t="s">
        <v>21</v>
      </c>
      <c r="I6" s="7" t="s">
        <v>22</v>
      </c>
      <c r="J6" s="7" t="s">
        <v>24</v>
      </c>
    </row>
    <row r="7" spans="1:13" x14ac:dyDescent="0.35">
      <c r="A7" s="10" t="s">
        <v>5</v>
      </c>
      <c r="B7" s="8">
        <v>50</v>
      </c>
      <c r="C7" s="8">
        <v>1000</v>
      </c>
      <c r="D7" s="8">
        <v>14778</v>
      </c>
      <c r="E7" s="8">
        <v>14721</v>
      </c>
      <c r="F7" s="8">
        <v>20995</v>
      </c>
      <c r="G7" s="8">
        <v>1.55754089355468E-2</v>
      </c>
      <c r="H7" s="8" t="str">
        <f>IF(Table5[[#This Row],[Time Consuming]]&lt;60,"Tối ưu", "Không tối ưu")</f>
        <v>Tối ưu</v>
      </c>
      <c r="I7" s="8" t="str">
        <f>IF(Table5[[#This Row],[Time Consuming]]&gt;60,"Khó","Dễ")</f>
        <v>Dễ</v>
      </c>
      <c r="J7" s="8"/>
      <c r="K7" s="6"/>
      <c r="L7" s="6"/>
      <c r="M7" s="6"/>
    </row>
    <row r="8" spans="1:13" x14ac:dyDescent="0.35">
      <c r="A8" s="10"/>
      <c r="B8" s="8">
        <v>50</v>
      </c>
      <c r="C8" s="8">
        <v>10000</v>
      </c>
      <c r="D8" s="8">
        <v>147678</v>
      </c>
      <c r="E8" s="8">
        <v>147083</v>
      </c>
      <c r="F8" s="8">
        <v>209818</v>
      </c>
      <c r="G8" s="8">
        <v>1.56173706054687E-2</v>
      </c>
      <c r="H8" s="8" t="str">
        <f>IF(Table5[[#This Row],[Time Consuming]]&lt;60,"Tối ưu", "Không tối ưu")</f>
        <v>Tối ưu</v>
      </c>
      <c r="I8" s="8" t="str">
        <f>IF(Table5[[#This Row],[Time Consuming]]&gt;60,"Khó","Dễ")</f>
        <v>Dễ</v>
      </c>
      <c r="J8" s="8"/>
      <c r="K8" s="6"/>
      <c r="L8" s="6"/>
      <c r="M8" s="6"/>
    </row>
    <row r="9" spans="1:13" x14ac:dyDescent="0.35">
      <c r="A9" s="10"/>
      <c r="B9" s="8">
        <v>100</v>
      </c>
      <c r="C9" s="8">
        <v>1000</v>
      </c>
      <c r="D9" s="8">
        <v>22545</v>
      </c>
      <c r="E9" s="8">
        <v>22519</v>
      </c>
      <c r="F9" s="8">
        <v>46537</v>
      </c>
      <c r="G9" s="8">
        <v>0</v>
      </c>
      <c r="H9" s="8" t="str">
        <f>IF(Table5[[#This Row],[Time Consuming]]&lt;60,"Tối ưu", "Không tối ưu")</f>
        <v>Tối ưu</v>
      </c>
      <c r="I9" s="8" t="str">
        <f>IF(Table5[[#This Row],[Time Consuming]]&gt;60,"Khó","Dễ")</f>
        <v>Dễ</v>
      </c>
      <c r="J9" s="8"/>
      <c r="K9" s="6"/>
      <c r="L9" s="6"/>
      <c r="M9" s="6"/>
    </row>
    <row r="10" spans="1:13" x14ac:dyDescent="0.35">
      <c r="A10" s="10"/>
      <c r="B10" s="8">
        <v>100</v>
      </c>
      <c r="C10" s="8">
        <v>10000</v>
      </c>
      <c r="D10" s="8">
        <v>225238</v>
      </c>
      <c r="E10" s="8">
        <v>225212</v>
      </c>
      <c r="F10" s="8">
        <v>465424</v>
      </c>
      <c r="G10" s="8">
        <v>1.56242847442626E-2</v>
      </c>
      <c r="H10" s="8" t="str">
        <f>IF(Table5[[#This Row],[Time Consuming]]&lt;60,"Tối ưu", "Không tối ưu")</f>
        <v>Tối ưu</v>
      </c>
      <c r="I10" s="8" t="str">
        <f>IF(Table5[[#This Row],[Time Consuming]]&gt;60,"Khó","Dễ")</f>
        <v>Dễ</v>
      </c>
      <c r="J10" s="8"/>
      <c r="K10" s="6"/>
      <c r="L10" s="6"/>
      <c r="M10" s="6"/>
    </row>
    <row r="11" spans="1:13" x14ac:dyDescent="0.35">
      <c r="A11" s="10"/>
      <c r="B11" s="8">
        <v>200</v>
      </c>
      <c r="C11" s="8">
        <v>1000</v>
      </c>
      <c r="D11" s="8">
        <v>50310</v>
      </c>
      <c r="E11" s="8">
        <v>50302</v>
      </c>
      <c r="F11" s="8">
        <v>84317</v>
      </c>
      <c r="G11" s="8">
        <v>0</v>
      </c>
      <c r="H11" s="8" t="str">
        <f>IF(Table5[[#This Row],[Time Consuming]]&lt;60,"Tối ưu", "Không tối ưu")</f>
        <v>Tối ưu</v>
      </c>
      <c r="I11" s="8" t="str">
        <f>IF(Table5[[#This Row],[Time Consuming]]&gt;60,"Khó","Dễ")</f>
        <v>Dễ</v>
      </c>
      <c r="J11" s="8"/>
      <c r="K11" s="6"/>
      <c r="L11" s="6"/>
      <c r="M11" s="6"/>
    </row>
    <row r="12" spans="1:13" x14ac:dyDescent="0.35">
      <c r="A12" s="10"/>
      <c r="B12" s="8">
        <v>200</v>
      </c>
      <c r="C12" s="8">
        <v>10000</v>
      </c>
      <c r="D12" s="8">
        <v>502675</v>
      </c>
      <c r="E12" s="8">
        <v>502608</v>
      </c>
      <c r="F12" s="8">
        <v>843127</v>
      </c>
      <c r="G12" s="8">
        <v>0</v>
      </c>
      <c r="H12" s="8" t="str">
        <f>IF(Table5[[#This Row],[Time Consuming]]&lt;60,"Tối ưu", "Không tối ưu")</f>
        <v>Tối ưu</v>
      </c>
      <c r="I12" s="8" t="str">
        <f>IF(Table5[[#This Row],[Time Consuming]]&gt;60,"Khó","Dễ")</f>
        <v>Dễ</v>
      </c>
      <c r="J12" s="8"/>
      <c r="K12" s="6"/>
      <c r="L12" s="6"/>
      <c r="M12" s="6"/>
    </row>
    <row r="13" spans="1:13" x14ac:dyDescent="0.35">
      <c r="A13" s="10"/>
      <c r="B13" s="8">
        <v>500</v>
      </c>
      <c r="C13" s="8">
        <v>1000</v>
      </c>
      <c r="D13" s="8">
        <v>118694</v>
      </c>
      <c r="E13" s="8">
        <v>118693</v>
      </c>
      <c r="F13" s="8">
        <v>207992</v>
      </c>
      <c r="G13" s="8">
        <v>0</v>
      </c>
      <c r="H13" s="8" t="str">
        <f>IF(Table5[[#This Row],[Time Consuming]]&lt;60,"Tối ưu", "Không tối ưu")</f>
        <v>Tối ưu</v>
      </c>
      <c r="I13" s="8" t="str">
        <f>IF(Table5[[#This Row],[Time Consuming]]&gt;60,"Khó","Dễ")</f>
        <v>Dễ</v>
      </c>
      <c r="J13" s="8"/>
      <c r="K13" s="6"/>
      <c r="L13" s="6"/>
      <c r="M13" s="6"/>
    </row>
    <row r="14" spans="1:13" x14ac:dyDescent="0.35">
      <c r="A14" s="10"/>
      <c r="B14" s="8">
        <v>500</v>
      </c>
      <c r="C14" s="8">
        <v>10000</v>
      </c>
      <c r="D14" s="8">
        <v>1185848</v>
      </c>
      <c r="E14" s="8">
        <v>1185802</v>
      </c>
      <c r="F14" s="8">
        <v>2078639</v>
      </c>
      <c r="G14" s="8">
        <v>0</v>
      </c>
      <c r="H14" s="8" t="str">
        <f>IF(Table5[[#This Row],[Time Consuming]]&lt;60,"Tối ưu", "Không tối ưu")</f>
        <v>Tối ưu</v>
      </c>
      <c r="I14" s="8" t="str">
        <f>IF(Table5[[#This Row],[Time Consuming]]&gt;60,"Khó","Dễ")</f>
        <v>Dễ</v>
      </c>
      <c r="J14" s="8"/>
      <c r="K14" s="6"/>
      <c r="L14" s="6"/>
      <c r="M14" s="6"/>
    </row>
    <row r="15" spans="1:13" x14ac:dyDescent="0.35">
      <c r="A15" s="10"/>
      <c r="B15" s="8">
        <v>1000</v>
      </c>
      <c r="C15" s="8">
        <v>1000</v>
      </c>
      <c r="D15" s="8">
        <v>252480</v>
      </c>
      <c r="E15" s="8">
        <v>252480</v>
      </c>
      <c r="F15" s="8">
        <v>400811</v>
      </c>
      <c r="G15" s="8">
        <v>0</v>
      </c>
      <c r="H15" s="8" t="str">
        <f>IF(Table5[[#This Row],[Time Consuming]]&lt;60,"Tối ưu", "Không tối ưu")</f>
        <v>Tối ưu</v>
      </c>
      <c r="I15" s="8" t="str">
        <f>IF(Table5[[#This Row],[Time Consuming]]&gt;60,"Khó","Dễ")</f>
        <v>Dễ</v>
      </c>
      <c r="J15" s="8"/>
      <c r="K15" s="6"/>
      <c r="L15" s="6"/>
      <c r="M15" s="6"/>
    </row>
    <row r="16" spans="1:13" x14ac:dyDescent="0.35">
      <c r="A16" s="10"/>
      <c r="B16" s="8">
        <v>1000</v>
      </c>
      <c r="C16" s="8">
        <v>10000</v>
      </c>
      <c r="D16" s="8">
        <v>2522574</v>
      </c>
      <c r="E16" s="8">
        <v>2522529</v>
      </c>
      <c r="F16" s="8">
        <v>4005798</v>
      </c>
      <c r="G16" s="8">
        <v>0</v>
      </c>
      <c r="H16" s="8" t="str">
        <f>IF(Table5[[#This Row],[Time Consuming]]&lt;60,"Tối ưu", "Không tối ưu")</f>
        <v>Tối ưu</v>
      </c>
      <c r="I16" s="8" t="str">
        <f>IF(Table5[[#This Row],[Time Consuming]]&gt;60,"Khó","Dễ")</f>
        <v>Dễ</v>
      </c>
      <c r="J16" s="8"/>
      <c r="K16" s="6"/>
      <c r="L16" s="6"/>
      <c r="M16" s="6"/>
    </row>
    <row r="17" spans="1:13" x14ac:dyDescent="0.35">
      <c r="A17" s="10"/>
      <c r="B17" s="8">
        <v>2000</v>
      </c>
      <c r="C17" s="8">
        <v>1000</v>
      </c>
      <c r="D17" s="8">
        <v>502731</v>
      </c>
      <c r="E17" s="8">
        <v>502731</v>
      </c>
      <c r="F17" s="8">
        <v>808902</v>
      </c>
      <c r="G17" s="8">
        <v>1.56188011169433E-2</v>
      </c>
      <c r="H17" s="8" t="str">
        <f>IF(Table5[[#This Row],[Time Consuming]]&lt;60,"Tối ưu", "Không tối ưu")</f>
        <v>Tối ưu</v>
      </c>
      <c r="I17" s="8" t="str">
        <f>IF(Table5[[#This Row],[Time Consuming]]&gt;60,"Khó","Dễ")</f>
        <v>Dễ</v>
      </c>
      <c r="J17" s="8"/>
      <c r="K17" s="6"/>
      <c r="L17" s="6"/>
      <c r="M17" s="6"/>
    </row>
    <row r="18" spans="1:13" x14ac:dyDescent="0.35">
      <c r="A18" s="10"/>
      <c r="B18" s="8">
        <v>2000</v>
      </c>
      <c r="C18" s="8">
        <v>10000</v>
      </c>
      <c r="D18" s="8">
        <v>5023050</v>
      </c>
      <c r="E18" s="8">
        <v>5023024</v>
      </c>
      <c r="F18" s="8">
        <v>8084297</v>
      </c>
      <c r="G18" s="8">
        <v>1.56245231628417E-2</v>
      </c>
      <c r="H18" s="8" t="str">
        <f>IF(Table5[[#This Row],[Time Consuming]]&lt;60,"Tối ưu", "Không tối ưu")</f>
        <v>Tối ưu</v>
      </c>
      <c r="I18" s="8" t="str">
        <f>IF(Table5[[#This Row],[Time Consuming]]&gt;60,"Khó","Dễ")</f>
        <v>Dễ</v>
      </c>
      <c r="J18" s="8"/>
      <c r="K18" s="6"/>
      <c r="L18" s="6"/>
      <c r="M18" s="6"/>
    </row>
    <row r="19" spans="1:13" x14ac:dyDescent="0.35">
      <c r="A19" s="10"/>
      <c r="B19" s="8">
        <v>5000</v>
      </c>
      <c r="C19" s="8">
        <v>1000</v>
      </c>
      <c r="D19" s="8">
        <v>1231707</v>
      </c>
      <c r="E19" s="8">
        <v>1231707</v>
      </c>
      <c r="F19" s="8">
        <v>2041002</v>
      </c>
      <c r="G19" s="8">
        <v>6.2490463256835903E-2</v>
      </c>
      <c r="H19" s="8" t="str">
        <f>IF(Table5[[#This Row],[Time Consuming]]&lt;60,"Tối ưu", "Không tối ưu")</f>
        <v>Tối ưu</v>
      </c>
      <c r="I19" s="8" t="str">
        <f>IF(Table5[[#This Row],[Time Consuming]]&gt;60,"Khó","Dễ")</f>
        <v>Dễ</v>
      </c>
      <c r="J19" s="8"/>
      <c r="K19" s="6"/>
      <c r="L19" s="6"/>
      <c r="M19" s="6"/>
    </row>
    <row r="20" spans="1:13" x14ac:dyDescent="0.35">
      <c r="A20" s="10"/>
      <c r="B20" s="8">
        <v>5000</v>
      </c>
      <c r="C20" s="8">
        <v>10000</v>
      </c>
      <c r="D20" s="8">
        <v>12305923</v>
      </c>
      <c r="E20" s="8">
        <v>12305918</v>
      </c>
      <c r="F20" s="8">
        <v>20398463</v>
      </c>
      <c r="G20" s="8">
        <v>6.2469005584716797E-2</v>
      </c>
      <c r="H20" s="8" t="str">
        <f>IF(Table5[[#This Row],[Time Consuming]]&lt;60,"Tối ưu", "Không tối ưu")</f>
        <v>Tối ưu</v>
      </c>
      <c r="I20" s="8" t="str">
        <f>IF(Table5[[#This Row],[Time Consuming]]&gt;60,"Khó","Dễ")</f>
        <v>Dễ</v>
      </c>
      <c r="J20" s="8"/>
      <c r="K20" s="6"/>
      <c r="L20" s="6"/>
      <c r="M20" s="6"/>
    </row>
    <row r="21" spans="1:13" x14ac:dyDescent="0.35">
      <c r="A21" s="10"/>
      <c r="B21" s="8">
        <v>10000</v>
      </c>
      <c r="C21" s="8">
        <v>1000</v>
      </c>
      <c r="D21" s="8">
        <v>2478760</v>
      </c>
      <c r="E21" s="8">
        <v>2478760</v>
      </c>
      <c r="F21" s="8">
        <v>4052367</v>
      </c>
      <c r="G21" s="8">
        <v>0.30307650566101002</v>
      </c>
      <c r="H21" s="8" t="str">
        <f>IF(Table5[[#This Row],[Time Consuming]]&lt;60,"Tối ưu", "Không tối ưu")</f>
        <v>Tối ưu</v>
      </c>
      <c r="I21" s="8" t="str">
        <f>IF(Table5[[#This Row],[Time Consuming]]&gt;60,"Khó","Dễ")</f>
        <v>Dễ</v>
      </c>
      <c r="J21" s="8"/>
      <c r="K21" s="6"/>
      <c r="L21" s="6"/>
      <c r="M21" s="6"/>
    </row>
    <row r="22" spans="1:13" x14ac:dyDescent="0.35">
      <c r="A22" s="10"/>
      <c r="B22" s="8">
        <v>10000</v>
      </c>
      <c r="C22" s="8">
        <v>10000</v>
      </c>
      <c r="D22" s="8">
        <v>24765115</v>
      </c>
      <c r="E22" s="8">
        <v>24765111</v>
      </c>
      <c r="F22" s="8">
        <v>40500261</v>
      </c>
      <c r="G22" s="8">
        <v>0.31251406669616699</v>
      </c>
      <c r="H22" s="8" t="str">
        <f>IF(Table5[[#This Row],[Time Consuming]]&lt;60,"Tối ưu", "Không tối ưu")</f>
        <v>Tối ưu</v>
      </c>
      <c r="I22" s="8" t="str">
        <f>IF(Table5[[#This Row],[Time Consuming]]&gt;60,"Khó","Dễ")</f>
        <v>Dễ</v>
      </c>
      <c r="J22" s="8"/>
      <c r="K22" s="6"/>
      <c r="L22" s="6"/>
      <c r="M22" s="6"/>
    </row>
    <row r="23" spans="1:13" s="16" customFormat="1" x14ac:dyDescent="0.35">
      <c r="A23" s="20"/>
      <c r="B23" s="17"/>
      <c r="C23" s="17"/>
      <c r="D23" s="17"/>
      <c r="E23" s="17"/>
      <c r="F23" s="17"/>
      <c r="G23" s="17"/>
      <c r="H23" s="17" t="s">
        <v>23</v>
      </c>
      <c r="I23" s="17"/>
      <c r="J23" s="17" t="str">
        <f>IF(COUNTIF(I7:I22,"Khó")&gt;COUNTIF(I7:I22,"Dễ"),"Khó","Dễ")</f>
        <v>Dễ</v>
      </c>
    </row>
    <row r="24" spans="1:13" x14ac:dyDescent="0.35">
      <c r="A24" s="10" t="s">
        <v>9</v>
      </c>
      <c r="B24" s="8">
        <v>50</v>
      </c>
      <c r="C24" s="8">
        <v>1000</v>
      </c>
      <c r="D24" s="8">
        <v>14239</v>
      </c>
      <c r="E24" s="8">
        <v>14232</v>
      </c>
      <c r="F24" s="8">
        <v>15768</v>
      </c>
      <c r="G24" s="8">
        <v>1.1451244354247999E-3</v>
      </c>
      <c r="H24" s="8" t="str">
        <f>IF(Table5[[#This Row],[Time Consuming]]&lt;60,"Tối ưu", "Không tối ưu")</f>
        <v>Tối ưu</v>
      </c>
      <c r="I24" s="8" t="str">
        <f>IF(Table5[[#This Row],[Time Consuming]]&gt;60,"Khó","Dễ")</f>
        <v>Dễ</v>
      </c>
      <c r="J24" s="8"/>
      <c r="K24" s="6"/>
      <c r="L24" s="6"/>
      <c r="M24" s="6"/>
    </row>
    <row r="25" spans="1:13" x14ac:dyDescent="0.35">
      <c r="A25" s="10"/>
      <c r="B25" s="8">
        <v>50</v>
      </c>
      <c r="C25" s="8">
        <v>10000</v>
      </c>
      <c r="D25" s="8">
        <v>142283</v>
      </c>
      <c r="E25" s="8">
        <v>142272</v>
      </c>
      <c r="F25" s="8">
        <v>157504</v>
      </c>
      <c r="G25" s="8">
        <v>0</v>
      </c>
      <c r="H25" s="8" t="str">
        <f>IF(Table5[[#This Row],[Time Consuming]]&lt;60,"Tối ưu", "Không tối ưu")</f>
        <v>Tối ưu</v>
      </c>
      <c r="I25" s="8" t="str">
        <f>IF(Table5[[#This Row],[Time Consuming]]&gt;60,"Khó","Dễ")</f>
        <v>Dễ</v>
      </c>
      <c r="J25" s="8"/>
    </row>
    <row r="26" spans="1:13" x14ac:dyDescent="0.35">
      <c r="A26" s="10"/>
      <c r="B26" s="8">
        <v>100</v>
      </c>
      <c r="C26" s="8">
        <v>1000</v>
      </c>
      <c r="D26" s="8">
        <v>29017</v>
      </c>
      <c r="E26" s="8">
        <v>29013</v>
      </c>
      <c r="F26" s="8">
        <v>31064</v>
      </c>
      <c r="G26" s="8">
        <v>1.5626192092895501E-2</v>
      </c>
      <c r="H26" s="8" t="str">
        <f>IF(Table5[[#This Row],[Time Consuming]]&lt;60,"Tối ưu", "Không tối ưu")</f>
        <v>Tối ưu</v>
      </c>
      <c r="I26" s="8" t="str">
        <f>IF(Table5[[#This Row],[Time Consuming]]&gt;60,"Khó","Dễ")</f>
        <v>Dễ</v>
      </c>
      <c r="J26" s="8"/>
    </row>
    <row r="27" spans="1:13" x14ac:dyDescent="0.35">
      <c r="A27" s="10"/>
      <c r="B27" s="8">
        <v>100</v>
      </c>
      <c r="C27" s="8">
        <v>10000</v>
      </c>
      <c r="D27" s="8">
        <v>289961</v>
      </c>
      <c r="E27" s="8">
        <v>289895</v>
      </c>
      <c r="F27" s="8">
        <v>310315</v>
      </c>
      <c r="G27" s="8">
        <v>0</v>
      </c>
      <c r="H27" s="8" t="str">
        <f>IF(Table5[[#This Row],[Time Consuming]]&lt;60,"Tối ưu", "Không tối ưu")</f>
        <v>Tối ưu</v>
      </c>
      <c r="I27" s="8" t="str">
        <f>IF(Table5[[#This Row],[Time Consuming]]&gt;60,"Khó","Dễ")</f>
        <v>Dễ</v>
      </c>
      <c r="J27" s="8"/>
    </row>
    <row r="28" spans="1:13" x14ac:dyDescent="0.35">
      <c r="A28" s="10"/>
      <c r="B28" s="8">
        <v>200</v>
      </c>
      <c r="C28" s="8">
        <v>1000</v>
      </c>
      <c r="D28" s="8">
        <v>51563</v>
      </c>
      <c r="E28" s="8">
        <v>51563</v>
      </c>
      <c r="F28" s="8">
        <v>56976</v>
      </c>
      <c r="G28" s="8">
        <v>0</v>
      </c>
      <c r="H28" s="8" t="str">
        <f>IF(Table5[[#This Row],[Time Consuming]]&lt;60,"Tối ưu", "Không tối ưu")</f>
        <v>Tối ưu</v>
      </c>
      <c r="I28" s="8" t="str">
        <f>IF(Table5[[#This Row],[Time Consuming]]&gt;60,"Khó","Dễ")</f>
        <v>Dễ</v>
      </c>
      <c r="J28" s="8"/>
    </row>
    <row r="29" spans="1:13" x14ac:dyDescent="0.35">
      <c r="A29" s="10"/>
      <c r="B29" s="8">
        <v>200</v>
      </c>
      <c r="C29" s="8">
        <v>10000</v>
      </c>
      <c r="D29" s="8">
        <v>515200</v>
      </c>
      <c r="E29" s="8">
        <v>515196</v>
      </c>
      <c r="F29" s="8">
        <v>569063</v>
      </c>
      <c r="G29" s="8">
        <v>1.5637397766113201E-2</v>
      </c>
      <c r="H29" s="8" t="str">
        <f>IF(Table5[[#This Row],[Time Consuming]]&lt;60,"Tối ưu", "Không tối ưu")</f>
        <v>Tối ưu</v>
      </c>
      <c r="I29" s="8" t="str">
        <f>IF(Table5[[#This Row],[Time Consuming]]&gt;60,"Khó","Dễ")</f>
        <v>Dễ</v>
      </c>
      <c r="J29" s="8"/>
    </row>
    <row r="30" spans="1:13" x14ac:dyDescent="0.35">
      <c r="A30" s="10"/>
      <c r="B30" s="8">
        <v>500</v>
      </c>
      <c r="C30" s="8">
        <v>1000</v>
      </c>
      <c r="D30" s="8">
        <v>127278</v>
      </c>
      <c r="E30" s="8">
        <v>127276</v>
      </c>
      <c r="F30" s="8">
        <v>139258</v>
      </c>
      <c r="G30" s="8">
        <v>0</v>
      </c>
      <c r="H30" s="8" t="str">
        <f>IF(Table5[[#This Row],[Time Consuming]]&lt;60,"Tối ưu", "Không tối ưu")</f>
        <v>Tối ưu</v>
      </c>
      <c r="I30" s="8" t="str">
        <f>IF(Table5[[#This Row],[Time Consuming]]&gt;60,"Khó","Dễ")</f>
        <v>Dễ</v>
      </c>
      <c r="J30" s="8"/>
    </row>
    <row r="31" spans="1:13" x14ac:dyDescent="0.35">
      <c r="A31" s="10"/>
      <c r="B31" s="8">
        <v>500</v>
      </c>
      <c r="C31" s="8">
        <v>10000</v>
      </c>
      <c r="D31" s="8">
        <v>1271685</v>
      </c>
      <c r="E31" s="8">
        <v>1271685</v>
      </c>
      <c r="F31" s="8">
        <v>1390993</v>
      </c>
      <c r="G31" s="8">
        <v>1.5634536743164E-2</v>
      </c>
      <c r="H31" s="8" t="str">
        <f>IF(Table5[[#This Row],[Time Consuming]]&lt;60,"Tối ưu", "Không tối ưu")</f>
        <v>Tối ưu</v>
      </c>
      <c r="I31" s="8" t="str">
        <f>IF(Table5[[#This Row],[Time Consuming]]&gt;60,"Khó","Dễ")</f>
        <v>Dễ</v>
      </c>
      <c r="J31" s="8"/>
    </row>
    <row r="32" spans="1:13" x14ac:dyDescent="0.35">
      <c r="A32" s="10"/>
      <c r="B32" s="8">
        <v>1000</v>
      </c>
      <c r="C32" s="8">
        <v>1000</v>
      </c>
      <c r="D32" s="8">
        <v>245972</v>
      </c>
      <c r="E32" s="8">
        <v>245972</v>
      </c>
      <c r="F32" s="8">
        <v>273052</v>
      </c>
      <c r="G32" s="8">
        <v>0</v>
      </c>
      <c r="H32" s="8" t="str">
        <f>IF(Table5[[#This Row],[Time Consuming]]&lt;60,"Tối ưu", "Không tối ưu")</f>
        <v>Tối ưu</v>
      </c>
      <c r="I32" s="8" t="str">
        <f>IF(Table5[[#This Row],[Time Consuming]]&gt;60,"Khó","Dễ")</f>
        <v>Dễ</v>
      </c>
      <c r="J32" s="8"/>
    </row>
    <row r="33" spans="1:10" x14ac:dyDescent="0.35">
      <c r="A33" s="10"/>
      <c r="B33" s="8">
        <v>1000</v>
      </c>
      <c r="C33" s="8">
        <v>10000</v>
      </c>
      <c r="D33" s="8">
        <v>2457533</v>
      </c>
      <c r="E33" s="8">
        <v>2457528</v>
      </c>
      <c r="F33" s="8">
        <v>2727089</v>
      </c>
      <c r="G33" s="8">
        <v>1.5686750411987301E-2</v>
      </c>
      <c r="H33" s="8" t="str">
        <f>IF(Table5[[#This Row],[Time Consuming]]&lt;60,"Tối ưu", "Không tối ưu")</f>
        <v>Tối ưu</v>
      </c>
      <c r="I33" s="8" t="str">
        <f>IF(Table5[[#This Row],[Time Consuming]]&gt;60,"Khó","Dễ")</f>
        <v>Dễ</v>
      </c>
      <c r="J33" s="8"/>
    </row>
    <row r="34" spans="1:10" x14ac:dyDescent="0.35">
      <c r="A34" s="10"/>
      <c r="B34" s="8">
        <v>2000</v>
      </c>
      <c r="C34" s="8">
        <v>1000</v>
      </c>
      <c r="D34" s="8">
        <v>498452</v>
      </c>
      <c r="E34" s="8">
        <v>498452</v>
      </c>
      <c r="F34" s="8">
        <v>552506</v>
      </c>
      <c r="G34" s="8">
        <v>0</v>
      </c>
      <c r="H34" s="8" t="str">
        <f>IF(Table5[[#This Row],[Time Consuming]]&lt;60,"Tối ưu", "Không tối ưu")</f>
        <v>Tối ưu</v>
      </c>
      <c r="I34" s="8" t="str">
        <f>IF(Table5[[#This Row],[Time Consuming]]&gt;60,"Khó","Dễ")</f>
        <v>Dễ</v>
      </c>
      <c r="J34" s="8"/>
    </row>
    <row r="35" spans="1:10" x14ac:dyDescent="0.35">
      <c r="A35" s="10"/>
      <c r="B35" s="8">
        <v>2000</v>
      </c>
      <c r="C35" s="8">
        <v>10000</v>
      </c>
      <c r="D35" s="8">
        <v>4980108</v>
      </c>
      <c r="E35" s="8">
        <v>4980107</v>
      </c>
      <c r="F35" s="8">
        <v>5518106</v>
      </c>
      <c r="G35" s="8">
        <v>0</v>
      </c>
      <c r="H35" s="8" t="str">
        <f>IF(Table5[[#This Row],[Time Consuming]]&lt;60,"Tối ưu", "Không tối ưu")</f>
        <v>Tối ưu</v>
      </c>
      <c r="I35" s="8" t="str">
        <f>IF(Table5[[#This Row],[Time Consuming]]&gt;60,"Khó","Dễ")</f>
        <v>Dễ</v>
      </c>
      <c r="J35" s="8"/>
    </row>
    <row r="36" spans="1:10" x14ac:dyDescent="0.35">
      <c r="A36" s="10"/>
      <c r="B36" s="8">
        <v>5000</v>
      </c>
      <c r="C36" s="8">
        <v>1000</v>
      </c>
      <c r="D36" s="8">
        <v>1249257</v>
      </c>
      <c r="E36" s="8">
        <v>1249257</v>
      </c>
      <c r="F36" s="8">
        <v>1378225</v>
      </c>
      <c r="G36" s="8">
        <v>4.6874284744262598E-2</v>
      </c>
      <c r="H36" s="8" t="str">
        <f>IF(Table5[[#This Row],[Time Consuming]]&lt;60,"Tối ưu", "Không tối ưu")</f>
        <v>Tối ưu</v>
      </c>
      <c r="I36" s="8" t="str">
        <f>IF(Table5[[#This Row],[Time Consuming]]&gt;60,"Khó","Dễ")</f>
        <v>Dễ</v>
      </c>
      <c r="J36" s="8"/>
    </row>
    <row r="37" spans="1:10" x14ac:dyDescent="0.35">
      <c r="A37" s="10"/>
      <c r="B37" s="8">
        <v>5000</v>
      </c>
      <c r="C37" s="8">
        <v>10000</v>
      </c>
      <c r="D37" s="8">
        <v>12481621</v>
      </c>
      <c r="E37" s="8">
        <v>12481621</v>
      </c>
      <c r="F37" s="8">
        <v>13765053</v>
      </c>
      <c r="G37" s="8">
        <v>0.21953821182250899</v>
      </c>
      <c r="H37" s="8" t="str">
        <f>IF(Table5[[#This Row],[Time Consuming]]&lt;60,"Tối ưu", "Không tối ưu")</f>
        <v>Tối ưu</v>
      </c>
      <c r="I37" s="8" t="str">
        <f>IF(Table5[[#This Row],[Time Consuming]]&gt;60,"Khó","Dễ")</f>
        <v>Dễ</v>
      </c>
      <c r="J37" s="8"/>
    </row>
    <row r="38" spans="1:10" x14ac:dyDescent="0.35">
      <c r="A38" s="10"/>
      <c r="B38" s="8">
        <v>10000</v>
      </c>
      <c r="C38" s="8">
        <v>1000</v>
      </c>
      <c r="D38" s="8">
        <v>2480964</v>
      </c>
      <c r="E38" s="8">
        <v>2480964</v>
      </c>
      <c r="F38" s="8">
        <v>2743167</v>
      </c>
      <c r="G38" s="8">
        <v>0.63845443725585904</v>
      </c>
      <c r="H38" s="8" t="str">
        <f>IF(Table5[[#This Row],[Time Consuming]]&lt;60,"Tối ưu", "Không tối ưu")</f>
        <v>Tối ưu</v>
      </c>
      <c r="I38" s="8" t="str">
        <f>IF(Table5[[#This Row],[Time Consuming]]&gt;60,"Khó","Dễ")</f>
        <v>Dễ</v>
      </c>
      <c r="J38" s="8"/>
    </row>
    <row r="39" spans="1:10" x14ac:dyDescent="0.35">
      <c r="A39" s="10"/>
      <c r="B39" s="8">
        <v>10000</v>
      </c>
      <c r="C39" s="8">
        <v>10000</v>
      </c>
      <c r="D39" s="8">
        <v>24787545</v>
      </c>
      <c r="E39" s="8">
        <v>24787545</v>
      </c>
      <c r="F39" s="8">
        <v>27397375</v>
      </c>
      <c r="G39" s="8">
        <v>0.270204067230224</v>
      </c>
      <c r="H39" s="8" t="str">
        <f>IF(Table5[[#This Row],[Time Consuming]]&lt;60,"Tối ưu", "Không tối ưu")</f>
        <v>Tối ưu</v>
      </c>
      <c r="I39" s="8" t="str">
        <f>IF(Table5[[#This Row],[Time Consuming]]&gt;60,"Khó","Dễ")</f>
        <v>Dễ</v>
      </c>
      <c r="J39" s="8"/>
    </row>
    <row r="40" spans="1:10" s="16" customFormat="1" x14ac:dyDescent="0.35">
      <c r="A40" s="17"/>
      <c r="B40" s="17"/>
      <c r="C40" s="17"/>
      <c r="D40" s="17"/>
      <c r="E40" s="17"/>
      <c r="F40" s="17"/>
      <c r="G40" s="17"/>
      <c r="H40" s="17" t="s">
        <v>23</v>
      </c>
      <c r="I40" s="17"/>
      <c r="J40" s="17" t="str">
        <f t="shared" ref="J40:J74" si="0">IF(COUNTIF(I24:I39,"Khó")&gt;COUNTIF(I24:I39,"Dễ"),"Khó","Dễ")</f>
        <v>Dễ</v>
      </c>
    </row>
    <row r="41" spans="1:10" x14ac:dyDescent="0.35">
      <c r="A41" s="10" t="s">
        <v>10</v>
      </c>
      <c r="B41" s="8">
        <v>50</v>
      </c>
      <c r="C41" s="8">
        <v>1000</v>
      </c>
      <c r="D41" s="8">
        <v>14239</v>
      </c>
      <c r="E41" s="8">
        <v>14239</v>
      </c>
      <c r="F41" s="8">
        <v>17539</v>
      </c>
      <c r="G41" s="8">
        <v>1.5627861022949201E-2</v>
      </c>
      <c r="H41" s="8" t="str">
        <f>IF(Table5[[#This Row],[Time Consuming]]&lt;60,"Tối ưu", "Không tối ưu")</f>
        <v>Tối ưu</v>
      </c>
      <c r="I41" s="8" t="str">
        <f>IF(Table5[[#This Row],[Time Consuming]]&gt;60,"Khó","Dễ")</f>
        <v>Dễ</v>
      </c>
      <c r="J41" s="8"/>
    </row>
    <row r="42" spans="1:10" x14ac:dyDescent="0.35">
      <c r="A42" s="10"/>
      <c r="B42" s="8">
        <v>50</v>
      </c>
      <c r="C42" s="8">
        <v>10000</v>
      </c>
      <c r="D42" s="8">
        <v>142283</v>
      </c>
      <c r="E42" s="8">
        <v>142283</v>
      </c>
      <c r="F42" s="8">
        <v>175283</v>
      </c>
      <c r="G42" s="8">
        <v>3.125E-2</v>
      </c>
      <c r="H42" s="8" t="str">
        <f>IF(Table5[[#This Row],[Time Consuming]]&lt;60,"Tối ưu", "Không tối ưu")</f>
        <v>Tối ưu</v>
      </c>
      <c r="I42" s="8" t="str">
        <f>IF(Table5[[#This Row],[Time Consuming]]&gt;60,"Khó","Dễ")</f>
        <v>Dễ</v>
      </c>
      <c r="J42" s="8"/>
    </row>
    <row r="43" spans="1:10" x14ac:dyDescent="0.35">
      <c r="A43" s="10"/>
      <c r="B43" s="8">
        <v>100</v>
      </c>
      <c r="C43" s="8">
        <v>1000</v>
      </c>
      <c r="D43" s="8">
        <v>29017</v>
      </c>
      <c r="E43" s="8">
        <v>29017</v>
      </c>
      <c r="F43" s="8">
        <v>35617</v>
      </c>
      <c r="G43" s="8">
        <v>9.3769073486328097E-2</v>
      </c>
      <c r="H43" s="8" t="str">
        <f>IF(Table5[[#This Row],[Time Consuming]]&lt;60,"Tối ưu", "Không tối ưu")</f>
        <v>Tối ưu</v>
      </c>
      <c r="I43" s="8" t="str">
        <f>IF(Table5[[#This Row],[Time Consuming]]&gt;60,"Khó","Dễ")</f>
        <v>Dễ</v>
      </c>
      <c r="J43" s="8"/>
    </row>
    <row r="44" spans="1:10" x14ac:dyDescent="0.35">
      <c r="A44" s="10"/>
      <c r="B44" s="8">
        <v>100</v>
      </c>
      <c r="C44" s="8">
        <v>10000</v>
      </c>
      <c r="D44" s="8">
        <v>289961</v>
      </c>
      <c r="E44" s="8">
        <v>289961</v>
      </c>
      <c r="F44" s="8">
        <v>355961</v>
      </c>
      <c r="G44" s="8">
        <v>0.15628504753112701</v>
      </c>
      <c r="H44" s="8" t="str">
        <f>IF(Table5[[#This Row],[Time Consuming]]&lt;60,"Tối ưu", "Không tối ưu")</f>
        <v>Tối ưu</v>
      </c>
      <c r="I44" s="8" t="str">
        <f>IF(Table5[[#This Row],[Time Consuming]]&gt;60,"Khó","Dễ")</f>
        <v>Dễ</v>
      </c>
      <c r="J44" s="8"/>
    </row>
    <row r="45" spans="1:10" x14ac:dyDescent="0.35">
      <c r="A45" s="10"/>
      <c r="B45" s="8">
        <v>200</v>
      </c>
      <c r="C45" s="8">
        <v>1000</v>
      </c>
      <c r="D45" s="8">
        <v>51563</v>
      </c>
      <c r="E45" s="8">
        <v>51563</v>
      </c>
      <c r="F45" s="8">
        <v>65363</v>
      </c>
      <c r="G45" s="8">
        <v>59.998154640197697</v>
      </c>
      <c r="H45" s="8" t="str">
        <f>IF(Table5[[#This Row],[Time Consuming]]&lt;60,"Tối ưu", "Không tối ưu")</f>
        <v>Tối ưu</v>
      </c>
      <c r="I45" s="8" t="str">
        <f>IF(Table5[[#This Row],[Time Consuming]]&gt;60,"Khó","Dễ")</f>
        <v>Dễ</v>
      </c>
      <c r="J45" s="8"/>
    </row>
    <row r="46" spans="1:10" x14ac:dyDescent="0.35">
      <c r="A46" s="10"/>
      <c r="B46" s="8">
        <v>200</v>
      </c>
      <c r="C46" s="8">
        <v>10000</v>
      </c>
      <c r="D46" s="8">
        <v>515200</v>
      </c>
      <c r="E46" s="8">
        <v>515200</v>
      </c>
      <c r="F46" s="8">
        <v>653200</v>
      </c>
      <c r="G46" s="8">
        <v>60.015514850616398</v>
      </c>
      <c r="H46" s="8" t="str">
        <f>IF(Table5[[#This Row],[Time Consuming]]&lt;60,"Tối ưu", "Không tối ưu")</f>
        <v>Không tối ưu</v>
      </c>
      <c r="I46" s="8" t="str">
        <f>IF(Table5[[#This Row],[Time Consuming]]&gt;60,"Khó","Dễ")</f>
        <v>Khó</v>
      </c>
      <c r="J46" s="8"/>
    </row>
    <row r="47" spans="1:10" x14ac:dyDescent="0.35">
      <c r="A47" s="10"/>
      <c r="B47" s="8">
        <v>500</v>
      </c>
      <c r="C47" s="8">
        <v>1000</v>
      </c>
      <c r="D47" s="8">
        <v>127278</v>
      </c>
      <c r="E47" s="8">
        <v>127278</v>
      </c>
      <c r="F47" s="8">
        <v>162178</v>
      </c>
      <c r="G47" s="8">
        <v>60.023537158966001</v>
      </c>
      <c r="H47" s="8" t="str">
        <f>IF(Table5[[#This Row],[Time Consuming]]&lt;60,"Tối ưu", "Không tối ưu")</f>
        <v>Không tối ưu</v>
      </c>
      <c r="I47" s="8" t="str">
        <f>IF(Table5[[#This Row],[Time Consuming]]&gt;60,"Khó","Dễ")</f>
        <v>Khó</v>
      </c>
      <c r="J47" s="8"/>
    </row>
    <row r="48" spans="1:10" x14ac:dyDescent="0.35">
      <c r="A48" s="10"/>
      <c r="B48" s="8">
        <v>500</v>
      </c>
      <c r="C48" s="8">
        <v>10000</v>
      </c>
      <c r="D48" s="8">
        <v>1271685</v>
      </c>
      <c r="E48" s="8">
        <v>1271685</v>
      </c>
      <c r="F48" s="8">
        <v>1620685</v>
      </c>
      <c r="G48" s="8">
        <v>60.019176721572798</v>
      </c>
      <c r="H48" s="8" t="str">
        <f>IF(Table5[[#This Row],[Time Consuming]]&lt;60,"Tối ưu", "Không tối ưu")</f>
        <v>Không tối ưu</v>
      </c>
      <c r="I48" s="8" t="str">
        <f>IF(Table5[[#This Row],[Time Consuming]]&gt;60,"Khó","Dễ")</f>
        <v>Khó</v>
      </c>
      <c r="J48" s="8"/>
    </row>
    <row r="49" spans="1:10" x14ac:dyDescent="0.35">
      <c r="A49" s="10"/>
      <c r="B49" s="8">
        <v>1000</v>
      </c>
      <c r="C49" s="8">
        <v>1000</v>
      </c>
      <c r="D49" s="8">
        <v>245972</v>
      </c>
      <c r="E49" s="8">
        <v>245972</v>
      </c>
      <c r="F49" s="8">
        <v>316372</v>
      </c>
      <c r="G49" s="8">
        <v>60.015716791152897</v>
      </c>
      <c r="H49" s="8" t="str">
        <f>IF(Table5[[#This Row],[Time Consuming]]&lt;60,"Tối ưu", "Không tối ưu")</f>
        <v>Không tối ưu</v>
      </c>
      <c r="I49" s="8" t="str">
        <f>IF(Table5[[#This Row],[Time Consuming]]&gt;60,"Khó","Dễ")</f>
        <v>Khó</v>
      </c>
      <c r="J49" s="8"/>
    </row>
    <row r="50" spans="1:10" x14ac:dyDescent="0.35">
      <c r="A50" s="10"/>
      <c r="B50" s="8">
        <v>1000</v>
      </c>
      <c r="C50" s="8">
        <v>10000</v>
      </c>
      <c r="D50" s="8">
        <v>2457533</v>
      </c>
      <c r="E50" s="8">
        <v>2456946</v>
      </c>
      <c r="F50" s="8">
        <v>3160946</v>
      </c>
      <c r="G50" s="8">
        <v>60.013449668884199</v>
      </c>
      <c r="H50" s="8" t="str">
        <f>IF(Table5[[#This Row],[Time Consuming]]&lt;60,"Tối ưu", "Không tối ưu")</f>
        <v>Không tối ưu</v>
      </c>
      <c r="I50" s="8" t="str">
        <f>IF(Table5[[#This Row],[Time Consuming]]&gt;60,"Khó","Dễ")</f>
        <v>Khó</v>
      </c>
      <c r="J50" s="8"/>
    </row>
    <row r="51" spans="1:10" x14ac:dyDescent="0.35">
      <c r="A51" s="10"/>
      <c r="B51" s="8">
        <v>2000</v>
      </c>
      <c r="C51" s="8">
        <v>1000</v>
      </c>
      <c r="D51" s="8">
        <v>498452</v>
      </c>
      <c r="E51" s="8">
        <v>498045</v>
      </c>
      <c r="F51" s="8">
        <v>638545</v>
      </c>
      <c r="G51" s="8">
        <v>60.009068727493201</v>
      </c>
      <c r="H51" s="8" t="str">
        <f>IF(Table5[[#This Row],[Time Consuming]]&lt;60,"Tối ưu", "Không tối ưu")</f>
        <v>Không tối ưu</v>
      </c>
      <c r="I51" s="8" t="str">
        <f>IF(Table5[[#This Row],[Time Consuming]]&gt;60,"Khó","Dễ")</f>
        <v>Khó</v>
      </c>
      <c r="J51" s="8"/>
    </row>
    <row r="52" spans="1:10" x14ac:dyDescent="0.35">
      <c r="A52" s="10"/>
      <c r="B52" s="8">
        <v>2000</v>
      </c>
      <c r="C52" s="8">
        <v>10000</v>
      </c>
      <c r="D52" s="8">
        <v>4980108</v>
      </c>
      <c r="E52" s="8">
        <v>4975606</v>
      </c>
      <c r="F52" s="8">
        <v>6380606</v>
      </c>
      <c r="G52" s="8">
        <v>60.006750822067197</v>
      </c>
      <c r="H52" s="8" t="str">
        <f>IF(Table5[[#This Row],[Time Consuming]]&lt;60,"Tối ưu", "Không tối ưu")</f>
        <v>Không tối ưu</v>
      </c>
      <c r="I52" s="8" t="str">
        <f>IF(Table5[[#This Row],[Time Consuming]]&gt;60,"Khó","Dễ")</f>
        <v>Khó</v>
      </c>
      <c r="J52" s="8"/>
    </row>
    <row r="53" spans="1:10" x14ac:dyDescent="0.35">
      <c r="A53" s="10"/>
      <c r="B53" s="8">
        <v>5000</v>
      </c>
      <c r="C53" s="8">
        <v>1000</v>
      </c>
      <c r="D53" s="8">
        <v>1249257</v>
      </c>
      <c r="E53" s="8">
        <v>1248734</v>
      </c>
      <c r="F53" s="8">
        <v>1599334</v>
      </c>
      <c r="G53" s="8">
        <v>60.003890752792302</v>
      </c>
      <c r="H53" s="8" t="str">
        <f>IF(Table5[[#This Row],[Time Consuming]]&lt;60,"Tối ưu", "Không tối ưu")</f>
        <v>Không tối ưu</v>
      </c>
      <c r="I53" s="8" t="str">
        <f>IF(Table5[[#This Row],[Time Consuming]]&gt;60,"Khó","Dễ")</f>
        <v>Khó</v>
      </c>
      <c r="J53" s="8"/>
    </row>
    <row r="54" spans="1:10" x14ac:dyDescent="0.35">
      <c r="A54" s="10"/>
      <c r="B54" s="8">
        <v>5000</v>
      </c>
      <c r="C54" s="8">
        <v>10000</v>
      </c>
      <c r="D54" s="8">
        <v>12481621</v>
      </c>
      <c r="E54" s="8">
        <v>12478096</v>
      </c>
      <c r="F54" s="8">
        <v>15985096</v>
      </c>
      <c r="G54" s="8">
        <v>60.005493640899601</v>
      </c>
      <c r="H54" s="8" t="str">
        <f>IF(Table5[[#This Row],[Time Consuming]]&lt;60,"Tối ưu", "Không tối ưu")</f>
        <v>Không tối ưu</v>
      </c>
      <c r="I54" s="8" t="str">
        <f>IF(Table5[[#This Row],[Time Consuming]]&gt;60,"Khó","Dễ")</f>
        <v>Khó</v>
      </c>
      <c r="J54" s="8"/>
    </row>
    <row r="55" spans="1:10" x14ac:dyDescent="0.35">
      <c r="A55" s="10"/>
      <c r="B55" s="8">
        <v>10000</v>
      </c>
      <c r="C55" s="8">
        <v>1000</v>
      </c>
      <c r="D55" s="8">
        <v>2480964</v>
      </c>
      <c r="E55" s="8">
        <v>2480569</v>
      </c>
      <c r="F55" s="8">
        <v>3182769</v>
      </c>
      <c r="G55" s="8">
        <v>60.003025293350198</v>
      </c>
      <c r="H55" s="8" t="str">
        <f>IF(Table5[[#This Row],[Time Consuming]]&lt;60,"Tối ưu", "Không tối ưu")</f>
        <v>Không tối ưu</v>
      </c>
      <c r="I55" s="8" t="str">
        <f>IF(Table5[[#This Row],[Time Consuming]]&gt;60,"Khó","Dễ")</f>
        <v>Khó</v>
      </c>
      <c r="J55" s="8"/>
    </row>
    <row r="56" spans="1:10" x14ac:dyDescent="0.35">
      <c r="A56" s="10"/>
      <c r="B56" s="8">
        <v>10000</v>
      </c>
      <c r="C56" s="8">
        <v>10000</v>
      </c>
      <c r="D56" s="8">
        <v>24787545</v>
      </c>
      <c r="E56" s="8">
        <v>24781461</v>
      </c>
      <c r="F56" s="8">
        <v>31804461</v>
      </c>
      <c r="G56" s="8">
        <v>60.001394271850501</v>
      </c>
      <c r="H56" s="8" t="str">
        <f>IF(Table5[[#This Row],[Time Consuming]]&lt;60,"Tối ưu", "Không tối ưu")</f>
        <v>Không tối ưu</v>
      </c>
      <c r="I56" s="8" t="str">
        <f>IF(Table5[[#This Row],[Time Consuming]]&gt;60,"Khó","Dễ")</f>
        <v>Khó</v>
      </c>
      <c r="J56" s="8"/>
    </row>
    <row r="57" spans="1:10" s="16" customFormat="1" x14ac:dyDescent="0.35">
      <c r="A57" s="17"/>
      <c r="B57" s="17"/>
      <c r="C57" s="17"/>
      <c r="D57" s="17"/>
      <c r="E57" s="17"/>
      <c r="F57" s="17"/>
      <c r="G57" s="17"/>
      <c r="H57" s="17" t="s">
        <v>23</v>
      </c>
      <c r="I57" s="17"/>
      <c r="J57" s="17" t="str">
        <f>IF(COUNTIF(I41:I56,"Khó")&gt;COUNTIF(I41:I56,"Dễ"),"Khó","Dễ")</f>
        <v>Khó</v>
      </c>
    </row>
    <row r="58" spans="1:10" x14ac:dyDescent="0.35">
      <c r="A58" s="10" t="s">
        <v>11</v>
      </c>
      <c r="B58" s="8">
        <v>50</v>
      </c>
      <c r="C58" s="8">
        <v>1000</v>
      </c>
      <c r="D58" s="8">
        <v>16714</v>
      </c>
      <c r="E58" s="8">
        <v>16714</v>
      </c>
      <c r="F58" s="8">
        <v>14914</v>
      </c>
      <c r="G58" s="8">
        <v>1.2475888729095399</v>
      </c>
      <c r="H58" s="8" t="str">
        <f>IF(Table5[[#This Row],[Time Consuming]]&lt;60,"Tối ưu", "Không tối ưu")</f>
        <v>Tối ưu</v>
      </c>
      <c r="I58" s="8" t="str">
        <f>IF(Table5[[#This Row],[Time Consuming]]&gt;60,"Khó","Dễ")</f>
        <v>Dễ</v>
      </c>
      <c r="J58" s="8"/>
    </row>
    <row r="59" spans="1:10" x14ac:dyDescent="0.35">
      <c r="A59" s="10"/>
      <c r="B59" s="8">
        <v>50</v>
      </c>
      <c r="C59" s="8">
        <v>10000</v>
      </c>
      <c r="D59" s="8">
        <v>167036</v>
      </c>
      <c r="E59" s="8">
        <v>167036</v>
      </c>
      <c r="F59" s="8">
        <v>149036</v>
      </c>
      <c r="G59" s="8">
        <v>2.01002740859985</v>
      </c>
      <c r="H59" s="8" t="str">
        <f>IF(Table5[[#This Row],[Time Consuming]]&lt;60,"Tối ưu", "Không tối ưu")</f>
        <v>Tối ưu</v>
      </c>
      <c r="I59" s="8" t="str">
        <f>IF(Table5[[#This Row],[Time Consuming]]&gt;60,"Khó","Dễ")</f>
        <v>Dễ</v>
      </c>
      <c r="J59" s="8"/>
    </row>
    <row r="60" spans="1:10" x14ac:dyDescent="0.35">
      <c r="A60" s="10"/>
      <c r="B60" s="8">
        <v>100</v>
      </c>
      <c r="C60" s="8">
        <v>1000</v>
      </c>
      <c r="D60" s="8">
        <v>33968</v>
      </c>
      <c r="E60" s="8">
        <v>33968</v>
      </c>
      <c r="F60" s="8">
        <v>30468</v>
      </c>
      <c r="G60" s="8">
        <v>2.9954910278320299E-3</v>
      </c>
      <c r="H60" s="8" t="str">
        <f>IF(Table5[[#This Row],[Time Consuming]]&lt;60,"Tối ưu", "Không tối ưu")</f>
        <v>Tối ưu</v>
      </c>
      <c r="I60" s="8" t="str">
        <f>IF(Table5[[#This Row],[Time Consuming]]&gt;60,"Khó","Dễ")</f>
        <v>Dễ</v>
      </c>
      <c r="J60" s="8"/>
    </row>
    <row r="61" spans="1:10" x14ac:dyDescent="0.35">
      <c r="A61" s="10"/>
      <c r="B61" s="8">
        <v>100</v>
      </c>
      <c r="C61" s="8">
        <v>10000</v>
      </c>
      <c r="D61" s="8">
        <v>339466</v>
      </c>
      <c r="E61" s="8">
        <v>339466</v>
      </c>
      <c r="F61" s="8">
        <v>304466</v>
      </c>
      <c r="G61" s="8">
        <v>1.99651718139648E-3</v>
      </c>
      <c r="H61" s="8" t="str">
        <f>IF(Table5[[#This Row],[Time Consuming]]&lt;60,"Tối ưu", "Không tối ưu")</f>
        <v>Tối ưu</v>
      </c>
      <c r="I61" s="8" t="str">
        <f>IF(Table5[[#This Row],[Time Consuming]]&gt;60,"Khó","Dễ")</f>
        <v>Dễ</v>
      </c>
      <c r="J61" s="8"/>
    </row>
    <row r="62" spans="1:10" x14ac:dyDescent="0.35">
      <c r="A62" s="10"/>
      <c r="B62" s="8">
        <v>200</v>
      </c>
      <c r="C62" s="8">
        <v>1000</v>
      </c>
      <c r="D62" s="8">
        <v>61464</v>
      </c>
      <c r="E62" s="8">
        <v>61464</v>
      </c>
      <c r="F62" s="8">
        <v>54964</v>
      </c>
      <c r="G62" s="8">
        <v>8.0182552337646398E-3</v>
      </c>
      <c r="H62" s="8" t="str">
        <f>IF(Table5[[#This Row],[Time Consuming]]&lt;60,"Tối ưu", "Không tối ưu")</f>
        <v>Tối ưu</v>
      </c>
      <c r="I62" s="8" t="str">
        <f>IF(Table5[[#This Row],[Time Consuming]]&gt;60,"Khó","Dễ")</f>
        <v>Dễ</v>
      </c>
      <c r="J62" s="8"/>
    </row>
    <row r="63" spans="1:10" x14ac:dyDescent="0.35">
      <c r="A63" s="10"/>
      <c r="B63" s="8">
        <v>200</v>
      </c>
      <c r="C63" s="8">
        <v>10000</v>
      </c>
      <c r="D63" s="8">
        <v>614209</v>
      </c>
      <c r="E63" s="8">
        <v>614209</v>
      </c>
      <c r="F63" s="8">
        <v>549209</v>
      </c>
      <c r="G63" s="8">
        <v>1.9007921218872001E-2</v>
      </c>
      <c r="H63" s="8" t="str">
        <f>IF(Table5[[#This Row],[Time Consuming]]&lt;60,"Tối ưu", "Không tối ưu")</f>
        <v>Tối ưu</v>
      </c>
      <c r="I63" s="8" t="str">
        <f>IF(Table5[[#This Row],[Time Consuming]]&gt;60,"Khó","Dễ")</f>
        <v>Dễ</v>
      </c>
      <c r="J63" s="8"/>
    </row>
    <row r="64" spans="1:10" x14ac:dyDescent="0.35">
      <c r="A64" s="10"/>
      <c r="B64" s="8">
        <v>500</v>
      </c>
      <c r="C64" s="8">
        <v>1000</v>
      </c>
      <c r="D64" s="8">
        <v>152031</v>
      </c>
      <c r="E64" s="8">
        <v>152031</v>
      </c>
      <c r="F64" s="8">
        <v>136031</v>
      </c>
      <c r="G64" s="8">
        <v>60.048604249954202</v>
      </c>
      <c r="H64" s="8" t="str">
        <f>IF(Table5[[#This Row],[Time Consuming]]&lt;60,"Tối ưu", "Không tối ưu")</f>
        <v>Không tối ưu</v>
      </c>
      <c r="I64" s="8" t="str">
        <f>IF(Table5[[#This Row],[Time Consuming]]&gt;60,"Khó","Dễ")</f>
        <v>Khó</v>
      </c>
      <c r="J64" s="8"/>
    </row>
    <row r="65" spans="1:10" x14ac:dyDescent="0.35">
      <c r="A65" s="10"/>
      <c r="B65" s="8">
        <v>500</v>
      </c>
      <c r="C65" s="8">
        <v>10000</v>
      </c>
      <c r="D65" s="8">
        <v>1519210</v>
      </c>
      <c r="E65" s="8">
        <v>1515100</v>
      </c>
      <c r="F65" s="8">
        <v>1356100</v>
      </c>
      <c r="G65" s="8">
        <v>60.017398595809901</v>
      </c>
      <c r="H65" s="8" t="str">
        <f>IF(Table5[[#This Row],[Time Consuming]]&lt;60,"Tối ưu", "Không tối ưu")</f>
        <v>Không tối ưu</v>
      </c>
      <c r="I65" s="8" t="str">
        <f>IF(Table5[[#This Row],[Time Consuming]]&gt;60,"Khó","Dễ")</f>
        <v>Khó</v>
      </c>
      <c r="J65" s="8"/>
    </row>
    <row r="66" spans="1:10" x14ac:dyDescent="0.35">
      <c r="A66" s="10"/>
      <c r="B66" s="8">
        <v>1000</v>
      </c>
      <c r="C66" s="8">
        <v>1000</v>
      </c>
      <c r="D66" s="8">
        <v>295477</v>
      </c>
      <c r="E66" s="8">
        <v>295477</v>
      </c>
      <c r="F66" s="8">
        <v>263977</v>
      </c>
      <c r="G66" s="8">
        <v>60.060331821441601</v>
      </c>
      <c r="H66" s="8" t="str">
        <f>IF(Table5[[#This Row],[Time Consuming]]&lt;60,"Tối ưu", "Không tối ưu")</f>
        <v>Không tối ưu</v>
      </c>
      <c r="I66" s="8" t="str">
        <f>IF(Table5[[#This Row],[Time Consuming]]&gt;60,"Khó","Dễ")</f>
        <v>Khó</v>
      </c>
      <c r="J66" s="8"/>
    </row>
    <row r="67" spans="1:10" x14ac:dyDescent="0.35">
      <c r="A67" s="10"/>
      <c r="B67" s="8">
        <v>1000</v>
      </c>
      <c r="C67" s="8">
        <v>10000</v>
      </c>
      <c r="D67" s="8">
        <v>2952583</v>
      </c>
      <c r="E67" s="8">
        <v>2946946</v>
      </c>
      <c r="F67" s="8">
        <v>2632946</v>
      </c>
      <c r="G67" s="8">
        <v>60.021244525909403</v>
      </c>
      <c r="H67" s="8" t="str">
        <f>IF(Table5[[#This Row],[Time Consuming]]&lt;60,"Tối ưu", "Không tối ưu")</f>
        <v>Không tối ưu</v>
      </c>
      <c r="I67" s="8" t="str">
        <f>IF(Table5[[#This Row],[Time Consuming]]&gt;60,"Khó","Dễ")</f>
        <v>Khó</v>
      </c>
      <c r="J67" s="8"/>
    </row>
    <row r="68" spans="1:10" x14ac:dyDescent="0.35">
      <c r="A68" s="10"/>
      <c r="B68" s="8">
        <v>2000</v>
      </c>
      <c r="C68" s="8">
        <v>1000</v>
      </c>
      <c r="D68" s="8">
        <v>597462</v>
      </c>
      <c r="E68" s="8">
        <v>597114</v>
      </c>
      <c r="F68" s="8">
        <v>534014</v>
      </c>
      <c r="G68" s="8">
        <v>60.013368129730203</v>
      </c>
      <c r="H68" s="8" t="str">
        <f>IF(Table5[[#This Row],[Time Consuming]]&lt;60,"Tối ưu", "Không tối ưu")</f>
        <v>Không tối ưu</v>
      </c>
      <c r="I68" s="8" t="str">
        <f>IF(Table5[[#This Row],[Time Consuming]]&gt;60,"Khó","Dễ")</f>
        <v>Khó</v>
      </c>
      <c r="J68" s="8"/>
    </row>
    <row r="69" spans="1:10" x14ac:dyDescent="0.35">
      <c r="A69" s="10"/>
      <c r="B69" s="8">
        <v>2000</v>
      </c>
      <c r="C69" s="8">
        <v>10000</v>
      </c>
      <c r="D69" s="8">
        <v>5970207</v>
      </c>
      <c r="E69" s="8">
        <v>5968264</v>
      </c>
      <c r="F69" s="8">
        <v>5337264</v>
      </c>
      <c r="G69" s="8">
        <v>60.0126147270202</v>
      </c>
      <c r="H69" s="8" t="str">
        <f>IF(Table5[[#This Row],[Time Consuming]]&lt;60,"Tối ưu", "Không tối ưu")</f>
        <v>Không tối ưu</v>
      </c>
      <c r="I69" s="8" t="str">
        <f>IF(Table5[[#This Row],[Time Consuming]]&gt;60,"Khó","Dễ")</f>
        <v>Khó</v>
      </c>
      <c r="J69" s="8"/>
    </row>
    <row r="70" spans="1:10" x14ac:dyDescent="0.35">
      <c r="A70" s="10"/>
      <c r="B70" s="8">
        <v>5000</v>
      </c>
      <c r="C70" s="8">
        <v>1000</v>
      </c>
      <c r="D70" s="8">
        <v>1496782</v>
      </c>
      <c r="E70" s="8">
        <v>1496591</v>
      </c>
      <c r="F70" s="8">
        <v>1338091</v>
      </c>
      <c r="G70" s="8">
        <v>60.007303476333597</v>
      </c>
      <c r="H70" s="8" t="str">
        <f>IF(Table5[[#This Row],[Time Consuming]]&lt;60,"Tối ưu", "Không tối ưu")</f>
        <v>Không tối ưu</v>
      </c>
      <c r="I70" s="8" t="str">
        <f>IF(Table5[[#This Row],[Time Consuming]]&gt;60,"Khó","Dễ")</f>
        <v>Khó</v>
      </c>
      <c r="J70" s="8"/>
    </row>
    <row r="71" spans="1:10" x14ac:dyDescent="0.35">
      <c r="A71" s="10"/>
      <c r="B71" s="8">
        <v>5000</v>
      </c>
      <c r="C71" s="8">
        <v>10000</v>
      </c>
      <c r="D71" s="8">
        <v>14956869</v>
      </c>
      <c r="E71" s="8">
        <v>14951080</v>
      </c>
      <c r="F71" s="8">
        <v>13367080</v>
      </c>
      <c r="G71" s="8">
        <v>60.010310649871798</v>
      </c>
      <c r="H71" s="8" t="str">
        <f>IF(Table5[[#This Row],[Time Consuming]]&lt;60,"Tối ưu", "Không tối ưu")</f>
        <v>Không tối ưu</v>
      </c>
      <c r="I71" s="8" t="str">
        <f>IF(Table5[[#This Row],[Time Consuming]]&gt;60,"Khó","Dễ")</f>
        <v>Khó</v>
      </c>
      <c r="J71" s="8"/>
    </row>
    <row r="72" spans="1:10" x14ac:dyDescent="0.35">
      <c r="A72" s="10"/>
      <c r="B72" s="8">
        <v>10000</v>
      </c>
      <c r="C72" s="8">
        <v>1000</v>
      </c>
      <c r="D72" s="8">
        <v>2976014</v>
      </c>
      <c r="E72" s="8">
        <v>2975558</v>
      </c>
      <c r="F72" s="8">
        <v>2659258</v>
      </c>
      <c r="G72" s="8">
        <v>60.004835367202702</v>
      </c>
      <c r="H72" s="8" t="str">
        <f>IF(Table5[[#This Row],[Time Consuming]]&lt;60,"Tối ưu", "Không tối ưu")</f>
        <v>Không tối ưu</v>
      </c>
      <c r="I72" s="8" t="str">
        <f>IF(Table5[[#This Row],[Time Consuming]]&gt;60,"Khó","Dễ")</f>
        <v>Khó</v>
      </c>
      <c r="J72" s="8"/>
    </row>
    <row r="73" spans="1:10" x14ac:dyDescent="0.35">
      <c r="A73" s="10"/>
      <c r="B73" s="8">
        <v>10000</v>
      </c>
      <c r="C73" s="8">
        <v>10000</v>
      </c>
      <c r="D73" s="8">
        <v>29738040</v>
      </c>
      <c r="E73" s="8">
        <v>29733681</v>
      </c>
      <c r="F73" s="8">
        <v>26571681</v>
      </c>
      <c r="G73" s="8">
        <v>60.003775119781402</v>
      </c>
      <c r="H73" s="8" t="str">
        <f>IF(Table5[[#This Row],[Time Consuming]]&lt;60,"Tối ưu", "Không tối ưu")</f>
        <v>Không tối ưu</v>
      </c>
      <c r="I73" s="8" t="str">
        <f>IF(Table5[[#This Row],[Time Consuming]]&gt;60,"Khó","Dễ")</f>
        <v>Khó</v>
      </c>
      <c r="J73" s="8"/>
    </row>
    <row r="74" spans="1:10" s="16" customFormat="1" x14ac:dyDescent="0.35">
      <c r="A74" s="17"/>
      <c r="B74" s="17"/>
      <c r="C74" s="17"/>
      <c r="D74" s="17"/>
      <c r="E74" s="17"/>
      <c r="F74" s="17"/>
      <c r="G74" s="17"/>
      <c r="H74" s="17" t="s">
        <v>23</v>
      </c>
      <c r="I74" s="17"/>
      <c r="J74" s="17" t="str">
        <f t="shared" si="0"/>
        <v>Khó</v>
      </c>
    </row>
    <row r="75" spans="1:10" x14ac:dyDescent="0.35">
      <c r="A75" s="10" t="s">
        <v>12</v>
      </c>
      <c r="B75" s="8">
        <v>50</v>
      </c>
      <c r="C75" s="8">
        <v>1000</v>
      </c>
      <c r="D75" s="8">
        <v>14239</v>
      </c>
      <c r="E75" s="8">
        <v>14238</v>
      </c>
      <c r="F75" s="8">
        <v>17556</v>
      </c>
      <c r="G75" s="8">
        <v>1.0999679565429601E-2</v>
      </c>
      <c r="H75" s="8" t="str">
        <f>IF(Table5[[#This Row],[Time Consuming]]&lt;60,"Tối ưu", "Không tối ưu")</f>
        <v>Tối ưu</v>
      </c>
      <c r="I75" s="8" t="str">
        <f>IF(Table5[[#This Row],[Time Consuming]]&gt;60,"Khó","Dễ")</f>
        <v>Dễ</v>
      </c>
      <c r="J75" s="8"/>
    </row>
    <row r="76" spans="1:10" x14ac:dyDescent="0.35">
      <c r="A76" s="10"/>
      <c r="B76" s="8">
        <v>50</v>
      </c>
      <c r="C76" s="8">
        <v>10000</v>
      </c>
      <c r="D76" s="8">
        <v>142283</v>
      </c>
      <c r="E76" s="8">
        <v>142280</v>
      </c>
      <c r="F76" s="8">
        <v>175434</v>
      </c>
      <c r="G76" s="8">
        <v>1.5000581741332999E-2</v>
      </c>
      <c r="H76" s="8" t="str">
        <f>IF(Table5[[#This Row],[Time Consuming]]&lt;60,"Tối ưu", "Không tối ưu")</f>
        <v>Tối ưu</v>
      </c>
      <c r="I76" s="8" t="str">
        <f>IF(Table5[[#This Row],[Time Consuming]]&gt;60,"Khó","Dễ")</f>
        <v>Dễ</v>
      </c>
      <c r="J76" s="8"/>
    </row>
    <row r="77" spans="1:10" x14ac:dyDescent="0.35">
      <c r="A77" s="10"/>
      <c r="B77" s="8">
        <v>100</v>
      </c>
      <c r="C77" s="8">
        <v>1000</v>
      </c>
      <c r="D77" s="8">
        <v>29017</v>
      </c>
      <c r="E77" s="8">
        <v>29016</v>
      </c>
      <c r="F77" s="8">
        <v>35611</v>
      </c>
      <c r="G77" s="8">
        <v>3.1995296478271401E-2</v>
      </c>
      <c r="H77" s="8" t="str">
        <f>IF(Table5[[#This Row],[Time Consuming]]&lt;60,"Tối ưu", "Không tối ưu")</f>
        <v>Tối ưu</v>
      </c>
      <c r="I77" s="8" t="str">
        <f>IF(Table5[[#This Row],[Time Consuming]]&gt;60,"Khó","Dễ")</f>
        <v>Dễ</v>
      </c>
      <c r="J77" s="8"/>
    </row>
    <row r="78" spans="1:10" x14ac:dyDescent="0.35">
      <c r="A78" s="10"/>
      <c r="B78" s="8">
        <v>100</v>
      </c>
      <c r="C78" s="8">
        <v>10000</v>
      </c>
      <c r="D78" s="8">
        <v>289961</v>
      </c>
      <c r="E78" s="8">
        <v>289960</v>
      </c>
      <c r="F78" s="8">
        <v>355902</v>
      </c>
      <c r="G78" s="8">
        <v>5.8978796005249003E-2</v>
      </c>
      <c r="H78" s="8" t="str">
        <f>IF(Table5[[#This Row],[Time Consuming]]&lt;60,"Tối ưu", "Không tối ưu")</f>
        <v>Tối ưu</v>
      </c>
      <c r="I78" s="8" t="str">
        <f>IF(Table5[[#This Row],[Time Consuming]]&gt;60,"Khó","Dễ")</f>
        <v>Dễ</v>
      </c>
      <c r="J78" s="8"/>
    </row>
    <row r="79" spans="1:10" x14ac:dyDescent="0.35">
      <c r="A79" s="10"/>
      <c r="B79" s="8">
        <v>200</v>
      </c>
      <c r="C79" s="8">
        <v>1000</v>
      </c>
      <c r="D79" s="8">
        <v>51563</v>
      </c>
      <c r="E79" s="8">
        <v>51563</v>
      </c>
      <c r="F79" s="8">
        <v>65385</v>
      </c>
      <c r="G79" s="8">
        <v>60.003398656845</v>
      </c>
      <c r="H79" s="8" t="str">
        <f>IF(Table5[[#This Row],[Time Consuming]]&lt;60,"Tối ưu", "Không tối ưu")</f>
        <v>Không tối ưu</v>
      </c>
      <c r="I79" s="8" t="str">
        <f>IF(Table5[[#This Row],[Time Consuming]]&gt;60,"Khó","Dễ")</f>
        <v>Khó</v>
      </c>
      <c r="J79" s="8"/>
    </row>
    <row r="80" spans="1:10" x14ac:dyDescent="0.35">
      <c r="A80" s="10"/>
      <c r="B80" s="8">
        <v>200</v>
      </c>
      <c r="C80" s="8">
        <v>10000</v>
      </c>
      <c r="D80" s="8">
        <v>515200</v>
      </c>
      <c r="E80" s="8">
        <v>515198</v>
      </c>
      <c r="F80" s="8">
        <v>653363</v>
      </c>
      <c r="G80" s="8">
        <v>60.003990173339801</v>
      </c>
      <c r="H80" s="8" t="str">
        <f>IF(Table5[[#This Row],[Time Consuming]]&lt;60,"Tối ưu", "Không tối ưu")</f>
        <v>Không tối ưu</v>
      </c>
      <c r="I80" s="8" t="str">
        <f>IF(Table5[[#This Row],[Time Consuming]]&gt;60,"Khó","Dễ")</f>
        <v>Khó</v>
      </c>
      <c r="J80" s="8"/>
    </row>
    <row r="81" spans="1:10" x14ac:dyDescent="0.35">
      <c r="A81" s="10"/>
      <c r="B81" s="8">
        <v>500</v>
      </c>
      <c r="C81" s="8">
        <v>1000</v>
      </c>
      <c r="D81" s="8">
        <v>127278</v>
      </c>
      <c r="E81" s="8">
        <v>127278</v>
      </c>
      <c r="F81" s="8">
        <v>162154</v>
      </c>
      <c r="G81" s="8">
        <v>60.002635478973303</v>
      </c>
      <c r="H81" s="8" t="str">
        <f>IF(Table5[[#This Row],[Time Consuming]]&lt;60,"Tối ưu", "Không tối ưu")</f>
        <v>Không tối ưu</v>
      </c>
      <c r="I81" s="8" t="str">
        <f>IF(Table5[[#This Row],[Time Consuming]]&gt;60,"Khó","Dễ")</f>
        <v>Khó</v>
      </c>
      <c r="J81" s="8"/>
    </row>
    <row r="82" spans="1:10" x14ac:dyDescent="0.35">
      <c r="A82" s="10"/>
      <c r="B82" s="8">
        <v>500</v>
      </c>
      <c r="C82" s="8">
        <v>10000</v>
      </c>
      <c r="D82" s="8">
        <v>1271685</v>
      </c>
      <c r="E82" s="8">
        <v>1271681</v>
      </c>
      <c r="F82" s="8">
        <v>1620463</v>
      </c>
      <c r="G82" s="8">
        <v>60.009383916854802</v>
      </c>
      <c r="H82" s="8" t="str">
        <f>IF(Table5[[#This Row],[Time Consuming]]&lt;60,"Tối ưu", "Không tối ưu")</f>
        <v>Không tối ưu</v>
      </c>
      <c r="I82" s="8" t="str">
        <f>IF(Table5[[#This Row],[Time Consuming]]&gt;60,"Khó","Dễ")</f>
        <v>Khó</v>
      </c>
      <c r="J82" s="8"/>
    </row>
    <row r="83" spans="1:10" x14ac:dyDescent="0.35">
      <c r="A83" s="10"/>
      <c r="B83" s="8">
        <v>1000</v>
      </c>
      <c r="C83" s="8">
        <v>1000</v>
      </c>
      <c r="D83" s="8">
        <v>245972</v>
      </c>
      <c r="E83" s="8">
        <v>245972</v>
      </c>
      <c r="F83" s="8">
        <v>316415</v>
      </c>
      <c r="G83" s="8">
        <v>0.175983667373657</v>
      </c>
      <c r="H83" s="8" t="str">
        <f>IF(Table5[[#This Row],[Time Consuming]]&lt;60,"Tối ưu", "Không tối ưu")</f>
        <v>Tối ưu</v>
      </c>
      <c r="I83" s="8" t="str">
        <f>IF(Table5[[#This Row],[Time Consuming]]&gt;60,"Khó","Dễ")</f>
        <v>Dễ</v>
      </c>
      <c r="J83" s="8"/>
    </row>
    <row r="84" spans="1:10" x14ac:dyDescent="0.35">
      <c r="A84" s="10"/>
      <c r="B84" s="8">
        <v>1000</v>
      </c>
      <c r="C84" s="8">
        <v>10000</v>
      </c>
      <c r="D84" s="8">
        <v>2457533</v>
      </c>
      <c r="E84" s="8">
        <v>2457522</v>
      </c>
      <c r="F84" s="8">
        <v>3161924</v>
      </c>
      <c r="G84" s="8">
        <v>60.015683174133301</v>
      </c>
      <c r="H84" s="8" t="str">
        <f>IF(Table5[[#This Row],[Time Consuming]]&lt;60,"Tối ưu", "Không tối ưu")</f>
        <v>Không tối ưu</v>
      </c>
      <c r="I84" s="8" t="str">
        <f>IF(Table5[[#This Row],[Time Consuming]]&gt;60,"Khó","Dễ")</f>
        <v>Khó</v>
      </c>
      <c r="J84" s="8"/>
    </row>
    <row r="85" spans="1:10" x14ac:dyDescent="0.35">
      <c r="A85" s="10"/>
      <c r="B85" s="8">
        <v>2000</v>
      </c>
      <c r="C85" s="8">
        <v>1000</v>
      </c>
      <c r="D85" s="8">
        <v>498452</v>
      </c>
      <c r="E85" s="8">
        <v>498200</v>
      </c>
      <c r="F85" s="8">
        <v>638771</v>
      </c>
      <c r="G85" s="8">
        <v>60.011274337768498</v>
      </c>
      <c r="H85" s="8" t="str">
        <f>IF(Table5[[#This Row],[Time Consuming]]&lt;60,"Tối ưu", "Không tối ưu")</f>
        <v>Không tối ưu</v>
      </c>
      <c r="I85" s="8" t="str">
        <f>IF(Table5[[#This Row],[Time Consuming]]&gt;60,"Khó","Dễ")</f>
        <v>Khó</v>
      </c>
      <c r="J85" s="8"/>
    </row>
    <row r="86" spans="1:10" x14ac:dyDescent="0.35">
      <c r="A86" s="10"/>
      <c r="B86" s="8">
        <v>2000</v>
      </c>
      <c r="C86" s="8">
        <v>10000</v>
      </c>
      <c r="D86" s="8">
        <v>4980108</v>
      </c>
      <c r="E86" s="8">
        <v>4975254</v>
      </c>
      <c r="F86" s="8">
        <v>6380803</v>
      </c>
      <c r="G86" s="8">
        <v>60.0090587139129</v>
      </c>
      <c r="H86" s="8" t="str">
        <f>IF(Table5[[#This Row],[Time Consuming]]&lt;60,"Tối ưu", "Không tối ưu")</f>
        <v>Không tối ưu</v>
      </c>
      <c r="I86" s="8" t="str">
        <f>IF(Table5[[#This Row],[Time Consuming]]&gt;60,"Khó","Dễ")</f>
        <v>Khó</v>
      </c>
      <c r="J86" s="8"/>
    </row>
    <row r="87" spans="1:10" x14ac:dyDescent="0.35">
      <c r="A87" s="10"/>
      <c r="B87" s="8">
        <v>5000</v>
      </c>
      <c r="C87" s="8">
        <v>1000</v>
      </c>
      <c r="D87" s="8">
        <v>1249257</v>
      </c>
      <c r="E87" s="8">
        <v>1249050</v>
      </c>
      <c r="F87" s="8">
        <v>1599768</v>
      </c>
      <c r="G87" s="8">
        <v>60.007195949554401</v>
      </c>
      <c r="H87" s="8" t="str">
        <f>IF(Table5[[#This Row],[Time Consuming]]&lt;60,"Tối ưu", "Không tối ưu")</f>
        <v>Không tối ưu</v>
      </c>
      <c r="I87" s="8" t="str">
        <f>IF(Table5[[#This Row],[Time Consuming]]&gt;60,"Khó","Dễ")</f>
        <v>Khó</v>
      </c>
      <c r="J87" s="8"/>
    </row>
    <row r="88" spans="1:10" x14ac:dyDescent="0.35">
      <c r="A88" s="10"/>
      <c r="B88" s="8">
        <v>5000</v>
      </c>
      <c r="C88" s="8">
        <v>10000</v>
      </c>
      <c r="D88" s="8">
        <v>12481621</v>
      </c>
      <c r="E88" s="8">
        <v>12480609</v>
      </c>
      <c r="F88" s="8">
        <v>15988136</v>
      </c>
      <c r="G88" s="8">
        <v>60.010047197341898</v>
      </c>
      <c r="H88" s="8" t="str">
        <f>IF(Table5[[#This Row],[Time Consuming]]&lt;60,"Tối ưu", "Không tối ưu")</f>
        <v>Không tối ưu</v>
      </c>
      <c r="I88" s="8" t="str">
        <f>IF(Table5[[#This Row],[Time Consuming]]&gt;60,"Khó","Dễ")</f>
        <v>Khó</v>
      </c>
      <c r="J88" s="8"/>
    </row>
    <row r="89" spans="1:10" x14ac:dyDescent="0.35">
      <c r="A89" s="10"/>
      <c r="B89" s="8">
        <v>10000</v>
      </c>
      <c r="C89" s="8">
        <v>1000</v>
      </c>
      <c r="D89" s="8">
        <v>2480964</v>
      </c>
      <c r="E89" s="8">
        <v>2480960</v>
      </c>
      <c r="F89" s="8">
        <v>3183259</v>
      </c>
      <c r="G89" s="8">
        <v>60.001600503921502</v>
      </c>
      <c r="H89" s="8" t="str">
        <f>IF(Table5[[#This Row],[Time Consuming]]&lt;60,"Tối ưu", "Không tối ưu")</f>
        <v>Không tối ưu</v>
      </c>
      <c r="I89" s="8" t="str">
        <f>IF(Table5[[#This Row],[Time Consuming]]&gt;60,"Khó","Dễ")</f>
        <v>Khó</v>
      </c>
      <c r="J89" s="8"/>
    </row>
    <row r="90" spans="1:10" x14ac:dyDescent="0.35">
      <c r="A90" s="10"/>
      <c r="B90" s="8">
        <v>10000</v>
      </c>
      <c r="C90" s="8">
        <v>10000</v>
      </c>
      <c r="D90" s="8">
        <v>24787545</v>
      </c>
      <c r="E90" s="8">
        <v>24785341</v>
      </c>
      <c r="F90" s="8">
        <v>31809651</v>
      </c>
      <c r="G90" s="8">
        <v>60.003572463989201</v>
      </c>
      <c r="H90" s="8" t="str">
        <f>IF(Table5[[#This Row],[Time Consuming]]&lt;60,"Tối ưu", "Không tối ưu")</f>
        <v>Không tối ưu</v>
      </c>
      <c r="I90" s="8" t="str">
        <f>IF(Table5[[#This Row],[Time Consuming]]&gt;60,"Khó","Dễ")</f>
        <v>Khó</v>
      </c>
      <c r="J90" s="8"/>
    </row>
    <row r="91" spans="1:10" s="16" customFormat="1" x14ac:dyDescent="0.35">
      <c r="A91" s="17"/>
      <c r="B91" s="17"/>
      <c r="C91" s="17"/>
      <c r="D91" s="17"/>
      <c r="E91" s="17"/>
      <c r="F91" s="17"/>
      <c r="G91" s="17"/>
      <c r="H91" s="17" t="s">
        <v>23</v>
      </c>
      <c r="I91" s="17"/>
      <c r="J91" s="17" t="str">
        <f>IF(COUNTIF(I75:I90,"Khó")&gt;COUNTIF(I75:I90,"Dễ"),"Khó","Dễ")</f>
        <v>Khó</v>
      </c>
    </row>
    <row r="92" spans="1:10" x14ac:dyDescent="0.35">
      <c r="A92" s="10" t="s">
        <v>13</v>
      </c>
      <c r="B92" s="8">
        <v>50</v>
      </c>
      <c r="C92" s="8">
        <v>1000</v>
      </c>
      <c r="D92" s="8">
        <v>14239</v>
      </c>
      <c r="E92" s="8">
        <v>14239</v>
      </c>
      <c r="F92" s="8">
        <v>14239</v>
      </c>
      <c r="G92" s="8">
        <v>5.1636695861816398E-3</v>
      </c>
      <c r="H92" s="8" t="str">
        <f>IF(Table5[[#This Row],[Time Consuming]]&lt;60,"Tối ưu", "Không tối ưu")</f>
        <v>Tối ưu</v>
      </c>
      <c r="I92" s="8" t="str">
        <f>IF(Table5[[#This Row],[Time Consuming]]&gt;60,"Khó","Dễ")</f>
        <v>Dễ</v>
      </c>
      <c r="J92" s="8"/>
    </row>
    <row r="93" spans="1:10" x14ac:dyDescent="0.35">
      <c r="A93" s="10"/>
      <c r="B93" s="8">
        <v>50</v>
      </c>
      <c r="C93" s="8">
        <v>10000</v>
      </c>
      <c r="D93" s="8">
        <v>142283</v>
      </c>
      <c r="E93" s="8">
        <v>142283</v>
      </c>
      <c r="F93" s="8">
        <v>142283</v>
      </c>
      <c r="G93" s="8">
        <v>2.0267963409423802E-3</v>
      </c>
      <c r="H93" s="8" t="str">
        <f>IF(Table5[[#This Row],[Time Consuming]]&lt;60,"Tối ưu", "Không tối ưu")</f>
        <v>Tối ưu</v>
      </c>
      <c r="I93" s="8" t="str">
        <f>IF(Table5[[#This Row],[Time Consuming]]&gt;60,"Khó","Dễ")</f>
        <v>Dễ</v>
      </c>
      <c r="J93" s="8"/>
    </row>
    <row r="94" spans="1:10" x14ac:dyDescent="0.35">
      <c r="A94" s="10"/>
      <c r="B94" s="8">
        <v>100</v>
      </c>
      <c r="C94" s="8">
        <v>1000</v>
      </c>
      <c r="D94" s="8">
        <v>29017</v>
      </c>
      <c r="E94" s="8">
        <v>29017</v>
      </c>
      <c r="F94" s="8">
        <v>29017</v>
      </c>
      <c r="G94" s="8">
        <v>5.0055980682373004E-3</v>
      </c>
      <c r="H94" s="8" t="str">
        <f>IF(Table5[[#This Row],[Time Consuming]]&lt;60,"Tối ưu", "Không tối ưu")</f>
        <v>Tối ưu</v>
      </c>
      <c r="I94" s="8" t="str">
        <f>IF(Table5[[#This Row],[Time Consuming]]&gt;60,"Khó","Dễ")</f>
        <v>Dễ</v>
      </c>
      <c r="J94" s="8"/>
    </row>
    <row r="95" spans="1:10" x14ac:dyDescent="0.35">
      <c r="A95" s="10"/>
      <c r="B95" s="8">
        <v>100</v>
      </c>
      <c r="C95" s="8">
        <v>10000</v>
      </c>
      <c r="D95" s="8">
        <v>289961</v>
      </c>
      <c r="E95" s="8">
        <v>289961</v>
      </c>
      <c r="F95" s="8">
        <v>289961</v>
      </c>
      <c r="G95" s="8">
        <v>3.4618377685546801E-3</v>
      </c>
      <c r="H95" s="8" t="str">
        <f>IF(Table5[[#This Row],[Time Consuming]]&lt;60,"Tối ưu", "Không tối ưu")</f>
        <v>Tối ưu</v>
      </c>
      <c r="I95" s="8" t="str">
        <f>IF(Table5[[#This Row],[Time Consuming]]&gt;60,"Khó","Dễ")</f>
        <v>Dễ</v>
      </c>
      <c r="J95" s="8"/>
    </row>
    <row r="96" spans="1:10" x14ac:dyDescent="0.35">
      <c r="A96" s="10"/>
      <c r="B96" s="8">
        <v>200</v>
      </c>
      <c r="C96" s="8">
        <v>1000</v>
      </c>
      <c r="D96" s="8">
        <v>51563</v>
      </c>
      <c r="E96" s="8">
        <v>51563</v>
      </c>
      <c r="F96" s="8">
        <v>51563</v>
      </c>
      <c r="G96" s="8">
        <v>1.5771389007568301E-3</v>
      </c>
      <c r="H96" s="8" t="str">
        <f>IF(Table5[[#This Row],[Time Consuming]]&lt;60,"Tối ưu", "Không tối ưu")</f>
        <v>Tối ưu</v>
      </c>
      <c r="I96" s="8" t="str">
        <f>IF(Table5[[#This Row],[Time Consuming]]&gt;60,"Khó","Dễ")</f>
        <v>Dễ</v>
      </c>
      <c r="J96" s="8"/>
    </row>
    <row r="97" spans="1:10" x14ac:dyDescent="0.35">
      <c r="A97" s="10"/>
      <c r="B97" s="8">
        <v>200</v>
      </c>
      <c r="C97" s="8">
        <v>10000</v>
      </c>
      <c r="D97" s="8">
        <v>515200</v>
      </c>
      <c r="E97" s="8">
        <v>515200</v>
      </c>
      <c r="F97" s="8">
        <v>515200</v>
      </c>
      <c r="G97" s="8">
        <v>2.00772285461425E-3</v>
      </c>
      <c r="H97" s="8" t="str">
        <f>IF(Table5[[#This Row],[Time Consuming]]&lt;60,"Tối ưu", "Không tối ưu")</f>
        <v>Tối ưu</v>
      </c>
      <c r="I97" s="8" t="str">
        <f>IF(Table5[[#This Row],[Time Consuming]]&gt;60,"Khó","Dễ")</f>
        <v>Dễ</v>
      </c>
      <c r="J97" s="8"/>
    </row>
    <row r="98" spans="1:10" x14ac:dyDescent="0.35">
      <c r="A98" s="10"/>
      <c r="B98" s="8">
        <v>500</v>
      </c>
      <c r="C98" s="8">
        <v>1000</v>
      </c>
      <c r="D98" s="8">
        <v>127278</v>
      </c>
      <c r="E98" s="8">
        <v>127278</v>
      </c>
      <c r="F98" s="8">
        <v>127278</v>
      </c>
      <c r="G98" s="8">
        <v>2.9902458190917899E-3</v>
      </c>
      <c r="H98" s="8" t="str">
        <f>IF(Table5[[#This Row],[Time Consuming]]&lt;60,"Tối ưu", "Không tối ưu")</f>
        <v>Tối ưu</v>
      </c>
      <c r="I98" s="8" t="str">
        <f>IF(Table5[[#This Row],[Time Consuming]]&gt;60,"Khó","Dễ")</f>
        <v>Dễ</v>
      </c>
      <c r="J98" s="8"/>
    </row>
    <row r="99" spans="1:10" x14ac:dyDescent="0.35">
      <c r="A99" s="10"/>
      <c r="B99" s="8">
        <v>500</v>
      </c>
      <c r="C99" s="8">
        <v>10000</v>
      </c>
      <c r="D99" s="8">
        <v>1271685</v>
      </c>
      <c r="E99" s="8">
        <v>1271685</v>
      </c>
      <c r="F99" s="8">
        <v>1271685</v>
      </c>
      <c r="G99" s="8">
        <v>5.9959888458251901E-3</v>
      </c>
      <c r="H99" s="8" t="str">
        <f>IF(Table5[[#This Row],[Time Consuming]]&lt;60,"Tối ưu", "Không tối ưu")</f>
        <v>Tối ưu</v>
      </c>
      <c r="I99" s="8" t="str">
        <f>IF(Table5[[#This Row],[Time Consuming]]&gt;60,"Khó","Dễ")</f>
        <v>Dễ</v>
      </c>
      <c r="J99" s="8"/>
    </row>
    <row r="100" spans="1:10" x14ac:dyDescent="0.35">
      <c r="A100" s="10"/>
      <c r="B100" s="8">
        <v>1000</v>
      </c>
      <c r="C100" s="8">
        <v>1000</v>
      </c>
      <c r="D100" s="8">
        <v>245972</v>
      </c>
      <c r="E100" s="8">
        <v>245972</v>
      </c>
      <c r="F100" s="8">
        <v>245972</v>
      </c>
      <c r="G100" s="8">
        <v>3.9956569671630799E-3</v>
      </c>
      <c r="H100" s="8" t="str">
        <f>IF(Table5[[#This Row],[Time Consuming]]&lt;60,"Tối ưu", "Không tối ưu")</f>
        <v>Tối ưu</v>
      </c>
      <c r="I100" s="8" t="str">
        <f>IF(Table5[[#This Row],[Time Consuming]]&gt;60,"Khó","Dễ")</f>
        <v>Dễ</v>
      </c>
      <c r="J100" s="8"/>
    </row>
    <row r="101" spans="1:10" x14ac:dyDescent="0.35">
      <c r="A101" s="10"/>
      <c r="B101" s="8">
        <v>1000</v>
      </c>
      <c r="C101" s="8">
        <v>10000</v>
      </c>
      <c r="D101" s="8">
        <v>2457533</v>
      </c>
      <c r="E101" s="8">
        <v>2457533</v>
      </c>
      <c r="F101" s="8">
        <v>2457533</v>
      </c>
      <c r="G101" s="8">
        <v>1.9865036010742101E-3</v>
      </c>
      <c r="H101" s="8" t="str">
        <f>IF(Table5[[#This Row],[Time Consuming]]&lt;60,"Tối ưu", "Không tối ưu")</f>
        <v>Tối ưu</v>
      </c>
      <c r="I101" s="8" t="str">
        <f>IF(Table5[[#This Row],[Time Consuming]]&gt;60,"Khó","Dễ")</f>
        <v>Dễ</v>
      </c>
      <c r="J101" s="8"/>
    </row>
    <row r="102" spans="1:10" x14ac:dyDescent="0.35">
      <c r="A102" s="10"/>
      <c r="B102" s="8">
        <v>2000</v>
      </c>
      <c r="C102" s="8">
        <v>1000</v>
      </c>
      <c r="D102" s="8">
        <v>498452</v>
      </c>
      <c r="E102" s="8">
        <v>498452</v>
      </c>
      <c r="F102" s="8">
        <v>498452</v>
      </c>
      <c r="G102" s="8">
        <v>8.9981555938720703E-3</v>
      </c>
      <c r="H102" s="8" t="str">
        <f>IF(Table5[[#This Row],[Time Consuming]]&lt;60,"Tối ưu", "Không tối ưu")</f>
        <v>Tối ưu</v>
      </c>
      <c r="I102" s="8" t="str">
        <f>IF(Table5[[#This Row],[Time Consuming]]&gt;60,"Khó","Dễ")</f>
        <v>Dễ</v>
      </c>
      <c r="J102" s="8"/>
    </row>
    <row r="103" spans="1:10" x14ac:dyDescent="0.35">
      <c r="A103" s="10"/>
      <c r="B103" s="8">
        <v>2000</v>
      </c>
      <c r="C103" s="8">
        <v>10000</v>
      </c>
      <c r="D103" s="8">
        <v>4980108</v>
      </c>
      <c r="E103" s="8">
        <v>4980108</v>
      </c>
      <c r="F103" s="8">
        <v>4980108</v>
      </c>
      <c r="G103" s="8">
        <v>9.0076923370361293E-3</v>
      </c>
      <c r="H103" s="8" t="str">
        <f>IF(Table5[[#This Row],[Time Consuming]]&lt;60,"Tối ưu", "Không tối ưu")</f>
        <v>Tối ưu</v>
      </c>
      <c r="I103" s="8" t="str">
        <f>IF(Table5[[#This Row],[Time Consuming]]&gt;60,"Khó","Dễ")</f>
        <v>Dễ</v>
      </c>
      <c r="J103" s="8"/>
    </row>
    <row r="104" spans="1:10" x14ac:dyDescent="0.35">
      <c r="A104" s="10"/>
      <c r="B104" s="8">
        <v>5000</v>
      </c>
      <c r="C104" s="8">
        <v>1000</v>
      </c>
      <c r="D104" s="8">
        <v>1249257</v>
      </c>
      <c r="E104" s="8">
        <v>1249257</v>
      </c>
      <c r="F104" s="8">
        <v>1249257</v>
      </c>
      <c r="G104" s="8">
        <v>4.7972917556762598E-2</v>
      </c>
      <c r="H104" s="8" t="str">
        <f>IF(Table5[[#This Row],[Time Consuming]]&lt;60,"Tối ưu", "Không tối ưu")</f>
        <v>Tối ưu</v>
      </c>
      <c r="I104" s="8" t="str">
        <f>IF(Table5[[#This Row],[Time Consuming]]&gt;60,"Khó","Dễ")</f>
        <v>Dễ</v>
      </c>
      <c r="J104" s="8"/>
    </row>
    <row r="105" spans="1:10" x14ac:dyDescent="0.35">
      <c r="A105" s="10"/>
      <c r="B105" s="8">
        <v>5000</v>
      </c>
      <c r="C105" s="8">
        <v>10000</v>
      </c>
      <c r="D105" s="8">
        <v>12481621</v>
      </c>
      <c r="E105" s="8">
        <v>12481621</v>
      </c>
      <c r="F105" s="8">
        <v>12481621</v>
      </c>
      <c r="G105" s="8">
        <v>5.0001859664916902E-2</v>
      </c>
      <c r="H105" s="8" t="str">
        <f>IF(Table5[[#This Row],[Time Consuming]]&lt;60,"Tối ưu", "Không tối ưu")</f>
        <v>Tối ưu</v>
      </c>
      <c r="I105" s="8" t="str">
        <f>IF(Table5[[#This Row],[Time Consuming]]&gt;60,"Khó","Dễ")</f>
        <v>Dễ</v>
      </c>
      <c r="J105" s="8"/>
    </row>
    <row r="106" spans="1:10" x14ac:dyDescent="0.35">
      <c r="A106" s="10"/>
      <c r="B106" s="8">
        <v>10000</v>
      </c>
      <c r="C106" s="8">
        <v>1000</v>
      </c>
      <c r="D106" s="8">
        <v>2480964</v>
      </c>
      <c r="E106" s="8">
        <v>2480964</v>
      </c>
      <c r="F106" s="8">
        <v>2480964</v>
      </c>
      <c r="G106" s="8">
        <v>0.171003818511962</v>
      </c>
      <c r="H106" s="8" t="str">
        <f>IF(Table5[[#This Row],[Time Consuming]]&lt;60,"Tối ưu", "Không tối ưu")</f>
        <v>Tối ưu</v>
      </c>
      <c r="I106" s="8" t="str">
        <f>IF(Table5[[#This Row],[Time Consuming]]&gt;60,"Khó","Dễ")</f>
        <v>Dễ</v>
      </c>
      <c r="J106" s="8"/>
    </row>
    <row r="107" spans="1:10" x14ac:dyDescent="0.35">
      <c r="A107" s="10"/>
      <c r="B107" s="8">
        <v>10000</v>
      </c>
      <c r="C107" s="8">
        <v>10000</v>
      </c>
      <c r="D107" s="8">
        <v>24787545</v>
      </c>
      <c r="E107" s="8">
        <v>24787545</v>
      </c>
      <c r="F107" s="8">
        <v>24787545</v>
      </c>
      <c r="G107" s="8">
        <v>0.19501900672912501</v>
      </c>
      <c r="H107" s="8" t="str">
        <f>IF(Table5[[#This Row],[Time Consuming]]&lt;60,"Tối ưu", "Không tối ưu")</f>
        <v>Tối ưu</v>
      </c>
      <c r="I107" s="8" t="str">
        <f>IF(Table5[[#This Row],[Time Consuming]]&gt;60,"Khó","Dễ")</f>
        <v>Dễ</v>
      </c>
      <c r="J107" s="8"/>
    </row>
    <row r="108" spans="1:10" s="16" customFormat="1" x14ac:dyDescent="0.35">
      <c r="A108" s="17"/>
      <c r="B108" s="17"/>
      <c r="C108" s="17"/>
      <c r="D108" s="17"/>
      <c r="E108" s="17"/>
      <c r="F108" s="17"/>
      <c r="G108" s="17"/>
      <c r="H108" s="17" t="s">
        <v>23</v>
      </c>
      <c r="I108" s="17"/>
      <c r="J108" s="17" t="str">
        <f t="shared" ref="J108:J142" si="1">IF(COUNTIF(I92:I107,"Khó")&gt;COUNTIF(I92:I107,"Dễ"),"Khó","Dễ")</f>
        <v>Dễ</v>
      </c>
    </row>
    <row r="109" spans="1:10" x14ac:dyDescent="0.35">
      <c r="A109" s="10" t="s">
        <v>14</v>
      </c>
      <c r="B109" s="8">
        <v>50</v>
      </c>
      <c r="C109" s="8">
        <v>1000</v>
      </c>
      <c r="D109" s="8">
        <v>2476727</v>
      </c>
      <c r="E109" s="8">
        <v>2401482</v>
      </c>
      <c r="F109" s="8">
        <v>19676</v>
      </c>
      <c r="G109" s="8">
        <v>3.3996820449829102E-2</v>
      </c>
      <c r="H109" s="8" t="str">
        <f>IF(Table5[[#This Row],[Time Consuming]]&lt;60,"Tối ưu", "Không tối ưu")</f>
        <v>Tối ưu</v>
      </c>
      <c r="I109" s="8" t="str">
        <f>IF(Table5[[#This Row],[Time Consuming]]&gt;60,"Khó","Dễ")</f>
        <v>Dễ</v>
      </c>
      <c r="J109" s="8"/>
    </row>
    <row r="110" spans="1:10" x14ac:dyDescent="0.35">
      <c r="A110" s="10"/>
      <c r="B110" s="8">
        <v>50</v>
      </c>
      <c r="C110" s="8">
        <v>10000</v>
      </c>
      <c r="D110" s="8">
        <v>2476727</v>
      </c>
      <c r="E110" s="8">
        <v>2401482</v>
      </c>
      <c r="F110" s="8">
        <v>19676</v>
      </c>
      <c r="G110" s="8">
        <v>2.9987335205078101E-2</v>
      </c>
      <c r="H110" s="8" t="str">
        <f>IF(Table5[[#This Row],[Time Consuming]]&lt;60,"Tối ưu", "Không tối ưu")</f>
        <v>Tối ưu</v>
      </c>
      <c r="I110" s="8" t="str">
        <f>IF(Table5[[#This Row],[Time Consuming]]&gt;60,"Khó","Dễ")</f>
        <v>Dễ</v>
      </c>
      <c r="J110" s="8"/>
    </row>
    <row r="111" spans="1:10" x14ac:dyDescent="0.35">
      <c r="A111" s="10"/>
      <c r="B111" s="8">
        <v>100</v>
      </c>
      <c r="C111" s="8">
        <v>1000</v>
      </c>
      <c r="D111" s="8">
        <v>4952745</v>
      </c>
      <c r="E111" s="8">
        <v>4902253</v>
      </c>
      <c r="F111" s="8">
        <v>39791</v>
      </c>
      <c r="G111" s="8">
        <v>5.5680370330810502</v>
      </c>
      <c r="H111" s="8" t="str">
        <f>IF(Table5[[#This Row],[Time Consuming]]&lt;60,"Tối ưu", "Không tối ưu")</f>
        <v>Tối ưu</v>
      </c>
      <c r="I111" s="8" t="str">
        <f>IF(Table5[[#This Row],[Time Consuming]]&gt;60,"Khó","Dễ")</f>
        <v>Dễ</v>
      </c>
      <c r="J111" s="8"/>
    </row>
    <row r="112" spans="1:10" x14ac:dyDescent="0.35">
      <c r="A112" s="10"/>
      <c r="B112" s="8">
        <v>100</v>
      </c>
      <c r="C112" s="8">
        <v>10000</v>
      </c>
      <c r="D112" s="8">
        <v>4952745</v>
      </c>
      <c r="E112" s="8">
        <v>4902253</v>
      </c>
      <c r="F112" s="8">
        <v>39791</v>
      </c>
      <c r="G112" s="8">
        <v>5.57767486572265</v>
      </c>
      <c r="H112" s="8" t="str">
        <f>IF(Table5[[#This Row],[Time Consuming]]&lt;60,"Tối ưu", "Không tối ưu")</f>
        <v>Tối ưu</v>
      </c>
      <c r="I112" s="8" t="str">
        <f>IF(Table5[[#This Row],[Time Consuming]]&gt;60,"Khó","Dễ")</f>
        <v>Dễ</v>
      </c>
      <c r="J112" s="8"/>
    </row>
    <row r="113" spans="1:10" x14ac:dyDescent="0.35">
      <c r="A113" s="10"/>
      <c r="B113" s="8">
        <v>200</v>
      </c>
      <c r="C113" s="8">
        <v>1000</v>
      </c>
      <c r="D113" s="8">
        <v>9906016</v>
      </c>
      <c r="E113" s="8">
        <v>9904900</v>
      </c>
      <c r="F113" s="8">
        <v>75678</v>
      </c>
      <c r="G113" s="8">
        <v>1.9025802612304601E-3</v>
      </c>
      <c r="H113" s="8" t="str">
        <f>IF(Table5[[#This Row],[Time Consuming]]&lt;60,"Tối ưu", "Không tối ưu")</f>
        <v>Tối ưu</v>
      </c>
      <c r="I113" s="8" t="str">
        <f>IF(Table5[[#This Row],[Time Consuming]]&gt;60,"Khó","Dễ")</f>
        <v>Dễ</v>
      </c>
      <c r="J113" s="8"/>
    </row>
    <row r="114" spans="1:10" x14ac:dyDescent="0.35">
      <c r="A114" s="10"/>
      <c r="B114" s="8">
        <v>200</v>
      </c>
      <c r="C114" s="8">
        <v>10000</v>
      </c>
      <c r="D114" s="8">
        <v>9906016</v>
      </c>
      <c r="E114" s="8">
        <v>9904900</v>
      </c>
      <c r="F114" s="8">
        <v>75678</v>
      </c>
      <c r="G114" s="8">
        <v>2.0086765289306602E-3</v>
      </c>
      <c r="H114" s="8" t="str">
        <f>IF(Table5[[#This Row],[Time Consuming]]&lt;60,"Tối ưu", "Không tối ưu")</f>
        <v>Tối ưu</v>
      </c>
      <c r="I114" s="8" t="str">
        <f>IF(Table5[[#This Row],[Time Consuming]]&gt;60,"Khó","Dễ")</f>
        <v>Dễ</v>
      </c>
      <c r="J114" s="8"/>
    </row>
    <row r="115" spans="1:10" x14ac:dyDescent="0.35">
      <c r="A115" s="10"/>
      <c r="B115" s="8">
        <v>500</v>
      </c>
      <c r="C115" s="8">
        <v>1000</v>
      </c>
      <c r="D115" s="8">
        <v>24764323</v>
      </c>
      <c r="E115" s="8">
        <v>24712055</v>
      </c>
      <c r="F115" s="8">
        <v>189769</v>
      </c>
      <c r="G115" s="8">
        <v>60.015431165695098</v>
      </c>
      <c r="H115" s="8" t="str">
        <f>IF(Table5[[#This Row],[Time Consuming]]&lt;60,"Tối ưu", "Không tối ưu")</f>
        <v>Không tối ưu</v>
      </c>
      <c r="I115" s="8" t="str">
        <f>IF(Table5[[#This Row],[Time Consuming]]&gt;60,"Khó","Dễ")</f>
        <v>Khó</v>
      </c>
      <c r="J115" s="8"/>
    </row>
    <row r="116" spans="1:10" x14ac:dyDescent="0.35">
      <c r="A116" s="10"/>
      <c r="B116" s="8">
        <v>500</v>
      </c>
      <c r="C116" s="8">
        <v>10000</v>
      </c>
      <c r="D116" s="8">
        <v>24764323</v>
      </c>
      <c r="E116" s="8">
        <v>24712055</v>
      </c>
      <c r="F116" s="8">
        <v>189769</v>
      </c>
      <c r="G116" s="8">
        <v>60.016277790069502</v>
      </c>
      <c r="H116" s="8" t="str">
        <f>IF(Table5[[#This Row],[Time Consuming]]&lt;60,"Tối ưu", "Không tối ưu")</f>
        <v>Không tối ưu</v>
      </c>
      <c r="I116" s="8" t="str">
        <f>IF(Table5[[#This Row],[Time Consuming]]&gt;60,"Khó","Dễ")</f>
        <v>Khó</v>
      </c>
      <c r="J116" s="8"/>
    </row>
    <row r="117" spans="1:10" x14ac:dyDescent="0.35">
      <c r="A117" s="10"/>
      <c r="B117" s="8">
        <v>1000</v>
      </c>
      <c r="C117" s="8">
        <v>1000</v>
      </c>
      <c r="D117" s="8">
        <v>49530184</v>
      </c>
      <c r="E117" s="8">
        <v>49525319</v>
      </c>
      <c r="F117" s="8">
        <v>371246</v>
      </c>
      <c r="G117" s="8">
        <v>4.4998407363891602E-2</v>
      </c>
      <c r="H117" s="8" t="str">
        <f>IF(Table5[[#This Row],[Time Consuming]]&lt;60,"Tối ưu", "Không tối ưu")</f>
        <v>Tối ưu</v>
      </c>
      <c r="I117" s="8" t="str">
        <f>IF(Table5[[#This Row],[Time Consuming]]&gt;60,"Khó","Dễ")</f>
        <v>Dễ</v>
      </c>
      <c r="J117" s="8"/>
    </row>
    <row r="118" spans="1:10" x14ac:dyDescent="0.35">
      <c r="A118" s="10"/>
      <c r="B118" s="8">
        <v>1000</v>
      </c>
      <c r="C118" s="8">
        <v>10000</v>
      </c>
      <c r="D118" s="8">
        <v>49530184</v>
      </c>
      <c r="E118" s="8">
        <v>49525319</v>
      </c>
      <c r="F118" s="8">
        <v>371246</v>
      </c>
      <c r="G118" s="8">
        <v>4.5026302337646401E-2</v>
      </c>
      <c r="H118" s="8" t="str">
        <f>IF(Table5[[#This Row],[Time Consuming]]&lt;60,"Tối ưu", "Không tối ưu")</f>
        <v>Tối ưu</v>
      </c>
      <c r="I118" s="8" t="str">
        <f>IF(Table5[[#This Row],[Time Consuming]]&gt;60,"Khó","Dễ")</f>
        <v>Dễ</v>
      </c>
      <c r="J118" s="8"/>
    </row>
    <row r="119" spans="1:10" x14ac:dyDescent="0.35">
      <c r="A119" s="10"/>
      <c r="B119" s="8">
        <v>2000</v>
      </c>
      <c r="C119" s="8">
        <v>1000</v>
      </c>
      <c r="D119" s="8">
        <v>99060132</v>
      </c>
      <c r="E119" s="8">
        <v>99050305</v>
      </c>
      <c r="F119" s="8">
        <v>748457</v>
      </c>
      <c r="G119" s="8">
        <v>60.0211374759674</v>
      </c>
      <c r="H119" s="8" t="str">
        <f>IF(Table5[[#This Row],[Time Consuming]]&lt;60,"Tối ưu", "Không tối ưu")</f>
        <v>Không tối ưu</v>
      </c>
      <c r="I119" s="8" t="str">
        <f>IF(Table5[[#This Row],[Time Consuming]]&gt;60,"Khó","Dễ")</f>
        <v>Khó</v>
      </c>
      <c r="J119" s="8"/>
    </row>
    <row r="120" spans="1:10" x14ac:dyDescent="0.35">
      <c r="A120" s="10"/>
      <c r="B120" s="8">
        <v>2000</v>
      </c>
      <c r="C120" s="8">
        <v>10000</v>
      </c>
      <c r="D120" s="8">
        <v>99060132</v>
      </c>
      <c r="E120" s="8">
        <v>99050305</v>
      </c>
      <c r="F120" s="8">
        <v>748457</v>
      </c>
      <c r="G120" s="8">
        <v>60.020359039306598</v>
      </c>
      <c r="H120" s="8" t="str">
        <f>IF(Table5[[#This Row],[Time Consuming]]&lt;60,"Tối ưu", "Không tối ưu")</f>
        <v>Không tối ưu</v>
      </c>
      <c r="I120" s="8" t="str">
        <f>IF(Table5[[#This Row],[Time Consuming]]&gt;60,"Khó","Dễ")</f>
        <v>Khó</v>
      </c>
      <c r="J120" s="8"/>
    </row>
    <row r="121" spans="1:10" x14ac:dyDescent="0.35">
      <c r="A121" s="10"/>
      <c r="B121" s="8">
        <v>5000</v>
      </c>
      <c r="C121" s="8">
        <v>1000</v>
      </c>
      <c r="D121" s="8">
        <v>247647787</v>
      </c>
      <c r="E121" s="8">
        <v>247621933</v>
      </c>
      <c r="F121" s="8">
        <v>1872056</v>
      </c>
      <c r="G121" s="8">
        <v>60.012611150741499</v>
      </c>
      <c r="H121" s="8" t="str">
        <f>IF(Table5[[#This Row],[Time Consuming]]&lt;60,"Tối ưu", "Không tối ưu")</f>
        <v>Không tối ưu</v>
      </c>
      <c r="I121" s="8" t="str">
        <f>IF(Table5[[#This Row],[Time Consuming]]&gt;60,"Khó","Dễ")</f>
        <v>Khó</v>
      </c>
      <c r="J121" s="8"/>
    </row>
    <row r="122" spans="1:10" x14ac:dyDescent="0.35">
      <c r="A122" s="10"/>
      <c r="B122" s="8">
        <v>5000</v>
      </c>
      <c r="C122" s="8">
        <v>10000</v>
      </c>
      <c r="D122" s="8">
        <v>247647787</v>
      </c>
      <c r="E122" s="8">
        <v>247621933</v>
      </c>
      <c r="F122" s="8">
        <v>1872056</v>
      </c>
      <c r="G122" s="8">
        <v>60.012404441833397</v>
      </c>
      <c r="H122" s="8" t="str">
        <f>IF(Table5[[#This Row],[Time Consuming]]&lt;60,"Tối ưu", "Không tối ưu")</f>
        <v>Không tối ưu</v>
      </c>
      <c r="I122" s="8" t="str">
        <f>IF(Table5[[#This Row],[Time Consuming]]&gt;60,"Khó","Dễ")</f>
        <v>Khó</v>
      </c>
      <c r="J122" s="8"/>
    </row>
    <row r="123" spans="1:10" x14ac:dyDescent="0.35">
      <c r="A123" s="10"/>
      <c r="B123" s="8">
        <v>10000</v>
      </c>
      <c r="C123" s="8">
        <v>1000</v>
      </c>
      <c r="D123" s="8">
        <v>495297133</v>
      </c>
      <c r="E123" s="8">
        <v>495247236</v>
      </c>
      <c r="F123" s="8">
        <v>3724841</v>
      </c>
      <c r="G123" s="8">
        <v>60.004456281661902</v>
      </c>
      <c r="H123" s="8" t="str">
        <f>IF(Table5[[#This Row],[Time Consuming]]&lt;60,"Tối ưu", "Không tối ưu")</f>
        <v>Không tối ưu</v>
      </c>
      <c r="I123" s="8" t="str">
        <f>IF(Table5[[#This Row],[Time Consuming]]&gt;60,"Khó","Dễ")</f>
        <v>Khó</v>
      </c>
      <c r="J123" s="8"/>
    </row>
    <row r="124" spans="1:10" x14ac:dyDescent="0.35">
      <c r="A124" s="10"/>
      <c r="B124" s="8">
        <v>10000</v>
      </c>
      <c r="C124" s="8">
        <v>10000</v>
      </c>
      <c r="D124" s="8">
        <v>495297133</v>
      </c>
      <c r="E124" s="8">
        <v>495247236</v>
      </c>
      <c r="F124" s="8">
        <v>3724841</v>
      </c>
      <c r="G124" s="8">
        <v>60.004574775695801</v>
      </c>
      <c r="H124" s="8" t="str">
        <f>IF(Table5[[#This Row],[Time Consuming]]&lt;60,"Tối ưu", "Không tối ưu")</f>
        <v>Không tối ưu</v>
      </c>
      <c r="I124" s="8" t="str">
        <f>IF(Table5[[#This Row],[Time Consuming]]&gt;60,"Khó","Dễ")</f>
        <v>Khó</v>
      </c>
      <c r="J124" s="8"/>
    </row>
    <row r="125" spans="1:10" s="16" customFormat="1" x14ac:dyDescent="0.35">
      <c r="A125" s="17"/>
      <c r="B125" s="17"/>
      <c r="C125" s="17"/>
      <c r="D125" s="17"/>
      <c r="E125" s="17"/>
      <c r="F125" s="17"/>
      <c r="G125" s="17"/>
      <c r="H125" s="17" t="s">
        <v>23</v>
      </c>
      <c r="I125" s="17"/>
      <c r="J125" s="17" t="str">
        <f t="shared" si="1"/>
        <v>Dễ</v>
      </c>
    </row>
    <row r="126" spans="1:10" x14ac:dyDescent="0.35">
      <c r="A126" s="10" t="s">
        <v>15</v>
      </c>
      <c r="B126" s="8">
        <v>50</v>
      </c>
      <c r="C126" s="8">
        <v>1000</v>
      </c>
      <c r="D126" s="8">
        <v>4569</v>
      </c>
      <c r="E126" s="8">
        <v>4569</v>
      </c>
      <c r="F126" s="8">
        <v>13472</v>
      </c>
      <c r="G126" s="8">
        <v>3.0014514923095699E-3</v>
      </c>
      <c r="H126" s="8" t="str">
        <f>IF(Table5[[#This Row],[Time Consuming]]&lt;60,"Tối ưu", "Không tối ưu")</f>
        <v>Tối ưu</v>
      </c>
      <c r="I126" s="8" t="str">
        <f>IF(Table5[[#This Row],[Time Consuming]]&gt;60,"Khó","Dễ")</f>
        <v>Dễ</v>
      </c>
      <c r="J126" s="8"/>
    </row>
    <row r="127" spans="1:10" x14ac:dyDescent="0.35">
      <c r="A127" s="10"/>
      <c r="B127" s="8">
        <v>50</v>
      </c>
      <c r="C127" s="8">
        <v>10000</v>
      </c>
      <c r="D127" s="8">
        <v>46338</v>
      </c>
      <c r="E127" s="8">
        <v>46295</v>
      </c>
      <c r="F127" s="8">
        <v>135733</v>
      </c>
      <c r="G127" s="8">
        <v>4.0071010589599601E-3</v>
      </c>
      <c r="H127" s="8" t="str">
        <f>IF(Table5[[#This Row],[Time Consuming]]&lt;60,"Tối ưu", "Không tối ưu")</f>
        <v>Tối ưu</v>
      </c>
      <c r="I127" s="8" t="str">
        <f>IF(Table5[[#This Row],[Time Consuming]]&gt;60,"Khó","Dễ")</f>
        <v>Dễ</v>
      </c>
      <c r="J127" s="8"/>
    </row>
    <row r="128" spans="1:10" x14ac:dyDescent="0.35">
      <c r="A128" s="10"/>
      <c r="B128" s="8">
        <v>100</v>
      </c>
      <c r="C128" s="8">
        <v>1000</v>
      </c>
      <c r="D128" s="8">
        <v>8751</v>
      </c>
      <c r="E128" s="8">
        <v>8748</v>
      </c>
      <c r="F128" s="8">
        <v>24228</v>
      </c>
      <c r="G128" s="8">
        <v>60.027050018310497</v>
      </c>
      <c r="H128" s="8" t="str">
        <f>IF(Table5[[#This Row],[Time Consuming]]&lt;60,"Tối ưu", "Không tối ưu")</f>
        <v>Không tối ưu</v>
      </c>
      <c r="I128" s="8" t="str">
        <f>IF(Table5[[#This Row],[Time Consuming]]&gt;60,"Khó","Dễ")</f>
        <v>Khó</v>
      </c>
      <c r="J128" s="8"/>
    </row>
    <row r="129" spans="1:10" x14ac:dyDescent="0.35">
      <c r="A129" s="10"/>
      <c r="B129" s="8">
        <v>100</v>
      </c>
      <c r="C129" s="8">
        <v>10000</v>
      </c>
      <c r="D129" s="8">
        <v>88549</v>
      </c>
      <c r="E129" s="8">
        <v>88483</v>
      </c>
      <c r="F129" s="8">
        <v>243893</v>
      </c>
      <c r="G129" s="8">
        <v>60.086637258529599</v>
      </c>
      <c r="H129" s="8" t="str">
        <f>IF(Table5[[#This Row],[Time Consuming]]&lt;60,"Tối ưu", "Không tối ưu")</f>
        <v>Không tối ưu</v>
      </c>
      <c r="I129" s="8" t="str">
        <f>IF(Table5[[#This Row],[Time Consuming]]&gt;60,"Khó","Dễ")</f>
        <v>Khó</v>
      </c>
      <c r="J129" s="8"/>
    </row>
    <row r="130" spans="1:10" x14ac:dyDescent="0.35">
      <c r="A130" s="10"/>
      <c r="B130" s="8">
        <v>200</v>
      </c>
      <c r="C130" s="8">
        <v>1000</v>
      </c>
      <c r="D130" s="8">
        <v>17280</v>
      </c>
      <c r="E130" s="8">
        <v>17274</v>
      </c>
      <c r="F130" s="8">
        <v>47836</v>
      </c>
      <c r="G130" s="8">
        <v>60.022484302520702</v>
      </c>
      <c r="H130" s="8" t="str">
        <f>IF(Table5[[#This Row],[Time Consuming]]&lt;60,"Tối ưu", "Không tối ưu")</f>
        <v>Không tối ưu</v>
      </c>
      <c r="I130" s="8" t="str">
        <f>IF(Table5[[#This Row],[Time Consuming]]&gt;60,"Khó","Dễ")</f>
        <v>Khó</v>
      </c>
      <c r="J130" s="8"/>
    </row>
    <row r="131" spans="1:10" x14ac:dyDescent="0.35">
      <c r="A131" s="10"/>
      <c r="B131" s="8">
        <v>200</v>
      </c>
      <c r="C131" s="8">
        <v>10000</v>
      </c>
      <c r="D131" s="8">
        <v>174844</v>
      </c>
      <c r="E131" s="8">
        <v>174792</v>
      </c>
      <c r="F131" s="8">
        <v>482118</v>
      </c>
      <c r="G131" s="8">
        <v>60.049651861190704</v>
      </c>
      <c r="H131" s="8" t="str">
        <f>IF(Table5[[#This Row],[Time Consuming]]&lt;60,"Tối ưu", "Không tối ưu")</f>
        <v>Không tối ưu</v>
      </c>
      <c r="I131" s="8" t="str">
        <f>IF(Table5[[#This Row],[Time Consuming]]&gt;60,"Khó","Dễ")</f>
        <v>Khó</v>
      </c>
      <c r="J131" s="8"/>
    </row>
    <row r="132" spans="1:10" x14ac:dyDescent="0.35">
      <c r="A132" s="10"/>
      <c r="B132" s="8">
        <v>500</v>
      </c>
      <c r="C132" s="8">
        <v>1000</v>
      </c>
      <c r="D132" s="8">
        <v>42900</v>
      </c>
      <c r="E132" s="8">
        <v>42898</v>
      </c>
      <c r="F132" s="8">
        <v>114616</v>
      </c>
      <c r="G132" s="8">
        <v>60.006117582321103</v>
      </c>
      <c r="H132" s="8" t="str">
        <f>IF(Table5[[#This Row],[Time Consuming]]&lt;60,"Tối ưu", "Không tối ưu")</f>
        <v>Không tối ưu</v>
      </c>
      <c r="I132" s="8" t="str">
        <f>IF(Table5[[#This Row],[Time Consuming]]&gt;60,"Khó","Dễ")</f>
        <v>Khó</v>
      </c>
      <c r="J132" s="8"/>
    </row>
    <row r="133" spans="1:10" x14ac:dyDescent="0.35">
      <c r="A133" s="10"/>
      <c r="B133" s="8">
        <v>500</v>
      </c>
      <c r="C133" s="8">
        <v>10000</v>
      </c>
      <c r="D133" s="8">
        <v>433722</v>
      </c>
      <c r="E133" s="8">
        <v>433675</v>
      </c>
      <c r="F133" s="8">
        <v>1155011</v>
      </c>
      <c r="G133" s="8">
        <v>60.038989782333303</v>
      </c>
      <c r="H133" s="8" t="str">
        <f>IF(Table5[[#This Row],[Time Consuming]]&lt;60,"Tối ưu", "Không tối ưu")</f>
        <v>Không tối ưu</v>
      </c>
      <c r="I133" s="8" t="str">
        <f>IF(Table5[[#This Row],[Time Consuming]]&gt;60,"Khó","Dễ")</f>
        <v>Khó</v>
      </c>
      <c r="J133" s="8"/>
    </row>
    <row r="134" spans="1:10" x14ac:dyDescent="0.35">
      <c r="A134" s="10"/>
      <c r="B134" s="8">
        <v>1000</v>
      </c>
      <c r="C134" s="8">
        <v>1000</v>
      </c>
      <c r="D134" s="8">
        <v>84660</v>
      </c>
      <c r="E134" s="8">
        <v>84656</v>
      </c>
      <c r="F134" s="8">
        <v>228624</v>
      </c>
      <c r="G134" s="8">
        <v>60.013945102691601</v>
      </c>
      <c r="H134" s="8" t="str">
        <f>IF(Table5[[#This Row],[Time Consuming]]&lt;60,"Tối ưu", "Không tối ưu")</f>
        <v>Không tối ưu</v>
      </c>
      <c r="I134" s="8" t="str">
        <f>IF(Table5[[#This Row],[Time Consuming]]&gt;60,"Khó","Dễ")</f>
        <v>Khó</v>
      </c>
      <c r="J134" s="8"/>
    </row>
    <row r="135" spans="1:10" x14ac:dyDescent="0.35">
      <c r="A135" s="10"/>
      <c r="B135" s="8">
        <v>1000</v>
      </c>
      <c r="C135" s="8">
        <v>10000</v>
      </c>
      <c r="D135" s="8">
        <v>856124</v>
      </c>
      <c r="E135" s="8">
        <v>856119</v>
      </c>
      <c r="F135" s="8">
        <v>2304627</v>
      </c>
      <c r="G135" s="8">
        <v>58.463740110397303</v>
      </c>
      <c r="H135" s="8" t="str">
        <f>IF(Table5[[#This Row],[Time Consuming]]&lt;60,"Tối ưu", "Không tối ưu")</f>
        <v>Tối ưu</v>
      </c>
      <c r="I135" s="8" t="str">
        <f>IF(Table5[[#This Row],[Time Consuming]]&gt;60,"Khó","Dễ")</f>
        <v>Dễ</v>
      </c>
      <c r="J135" s="8"/>
    </row>
    <row r="136" spans="1:10" x14ac:dyDescent="0.35">
      <c r="A136" s="10"/>
      <c r="B136" s="8">
        <v>2000</v>
      </c>
      <c r="C136" s="8">
        <v>1000</v>
      </c>
      <c r="D136" s="8">
        <v>168004</v>
      </c>
      <c r="E136" s="8">
        <v>168004</v>
      </c>
      <c r="F136" s="8">
        <v>459560</v>
      </c>
      <c r="G136" s="8">
        <v>60.006639003753598</v>
      </c>
      <c r="H136" s="8" t="str">
        <f>IF(Table5[[#This Row],[Time Consuming]]&lt;60,"Tối ưu", "Không tối ưu")</f>
        <v>Không tối ưu</v>
      </c>
      <c r="I136" s="8" t="str">
        <f>IF(Table5[[#This Row],[Time Consuming]]&gt;60,"Khó","Dễ")</f>
        <v>Khó</v>
      </c>
      <c r="J136" s="8"/>
    </row>
    <row r="137" spans="1:10" x14ac:dyDescent="0.35">
      <c r="A137" s="10"/>
      <c r="B137" s="8">
        <v>2000</v>
      </c>
      <c r="C137" s="8">
        <v>10000</v>
      </c>
      <c r="D137" s="8">
        <v>1699424</v>
      </c>
      <c r="E137" s="8">
        <v>1699321</v>
      </c>
      <c r="F137" s="8">
        <v>4631744</v>
      </c>
      <c r="G137" s="8">
        <v>60.025366306304903</v>
      </c>
      <c r="H137" s="8" t="str">
        <f>IF(Table5[[#This Row],[Time Consuming]]&lt;60,"Tối ưu", "Không tối ưu")</f>
        <v>Không tối ưu</v>
      </c>
      <c r="I137" s="8" t="str">
        <f>IF(Table5[[#This Row],[Time Consuming]]&gt;60,"Khó","Dễ")</f>
        <v>Khó</v>
      </c>
      <c r="J137" s="8"/>
    </row>
    <row r="138" spans="1:10" x14ac:dyDescent="0.35">
      <c r="A138" s="10"/>
      <c r="B138" s="8">
        <v>5000</v>
      </c>
      <c r="C138" s="8">
        <v>1000</v>
      </c>
      <c r="D138" s="8">
        <v>413032</v>
      </c>
      <c r="E138" s="8">
        <v>413019</v>
      </c>
      <c r="F138" s="8">
        <v>1131684</v>
      </c>
      <c r="G138" s="8">
        <v>60.002681493759098</v>
      </c>
      <c r="H138" s="8" t="str">
        <f>IF(Table5[[#This Row],[Time Consuming]]&lt;60,"Tối ưu", "Không tối ưu")</f>
        <v>Không tối ưu</v>
      </c>
      <c r="I138" s="8" t="str">
        <f>IF(Table5[[#This Row],[Time Consuming]]&gt;60,"Khó","Dễ")</f>
        <v>Khó</v>
      </c>
      <c r="J138" s="8"/>
    </row>
    <row r="139" spans="1:10" x14ac:dyDescent="0.35">
      <c r="A139" s="10"/>
      <c r="B139" s="8">
        <v>5000</v>
      </c>
      <c r="C139" s="8">
        <v>10000</v>
      </c>
      <c r="D139" s="8">
        <v>4178123</v>
      </c>
      <c r="E139" s="8">
        <v>4177982</v>
      </c>
      <c r="F139" s="8">
        <v>11405485</v>
      </c>
      <c r="G139" s="8">
        <v>60.007826566696103</v>
      </c>
      <c r="H139" s="8" t="str">
        <f>IF(Table5[[#This Row],[Time Consuming]]&lt;60,"Tối ưu", "Không tối ưu")</f>
        <v>Không tối ưu</v>
      </c>
      <c r="I139" s="8" t="str">
        <f>IF(Table5[[#This Row],[Time Consuming]]&gt;60,"Khó","Dễ")</f>
        <v>Khó</v>
      </c>
      <c r="J139" s="8"/>
    </row>
    <row r="140" spans="1:10" x14ac:dyDescent="0.35">
      <c r="A140" s="10"/>
      <c r="B140" s="8">
        <v>10000</v>
      </c>
      <c r="C140" s="8">
        <v>1000</v>
      </c>
      <c r="D140" s="8">
        <v>834933</v>
      </c>
      <c r="E140" s="8">
        <v>834925</v>
      </c>
      <c r="F140" s="8">
        <v>2283100</v>
      </c>
      <c r="G140" s="8">
        <v>60.003373861312802</v>
      </c>
      <c r="H140" s="8" t="str">
        <f>IF(Table5[[#This Row],[Time Consuming]]&lt;60,"Tối ưu", "Không tối ưu")</f>
        <v>Không tối ưu</v>
      </c>
      <c r="I140" s="8" t="str">
        <f>IF(Table5[[#This Row],[Time Consuming]]&gt;60,"Khó","Dễ")</f>
        <v>Khó</v>
      </c>
      <c r="J140" s="8"/>
    </row>
    <row r="141" spans="1:10" x14ac:dyDescent="0.35">
      <c r="A141" s="10"/>
      <c r="B141" s="8">
        <v>10000</v>
      </c>
      <c r="C141" s="8">
        <v>10000</v>
      </c>
      <c r="D141" s="8">
        <v>8445575</v>
      </c>
      <c r="E141" s="8">
        <v>8445345</v>
      </c>
      <c r="F141" s="8">
        <v>23010195</v>
      </c>
      <c r="G141" s="8">
        <v>59.998993873596099</v>
      </c>
      <c r="H141" s="8" t="str">
        <f>IF(Table5[[#This Row],[Time Consuming]]&lt;60,"Tối ưu", "Không tối ưu")</f>
        <v>Tối ưu</v>
      </c>
      <c r="I141" s="8" t="str">
        <f>IF(Table5[[#This Row],[Time Consuming]]&gt;60,"Khó","Dễ")</f>
        <v>Dễ</v>
      </c>
      <c r="J141" s="8"/>
    </row>
    <row r="142" spans="1:10" s="16" customFormat="1" x14ac:dyDescent="0.35">
      <c r="A142" s="17"/>
      <c r="B142" s="17"/>
      <c r="C142" s="17"/>
      <c r="D142" s="17"/>
      <c r="E142" s="17"/>
      <c r="F142" s="17"/>
      <c r="G142" s="17"/>
      <c r="H142" s="17" t="s">
        <v>23</v>
      </c>
      <c r="I142" s="17"/>
      <c r="J142" s="17" t="str">
        <f t="shared" si="1"/>
        <v>Khó</v>
      </c>
    </row>
    <row r="143" spans="1:10" x14ac:dyDescent="0.35">
      <c r="A143" s="10" t="s">
        <v>16</v>
      </c>
      <c r="B143" s="8">
        <v>50</v>
      </c>
      <c r="C143" s="8">
        <v>1000</v>
      </c>
      <c r="D143" s="8">
        <v>11459</v>
      </c>
      <c r="E143" s="8">
        <v>11452</v>
      </c>
      <c r="F143" s="8">
        <v>10354</v>
      </c>
      <c r="G143" s="8">
        <v>1.3312802314758301</v>
      </c>
      <c r="H143" s="8" t="str">
        <f>IF(Table5[[#This Row],[Time Consuming]]&lt;60,"Tối ưu", "Không tối ưu")</f>
        <v>Tối ưu</v>
      </c>
      <c r="I143" s="8" t="str">
        <f>IF(Table5[[#This Row],[Time Consuming]]&gt;60,"Khó","Dễ")</f>
        <v>Dễ</v>
      </c>
      <c r="J143" s="8"/>
    </row>
    <row r="144" spans="1:10" x14ac:dyDescent="0.35">
      <c r="A144" s="10"/>
      <c r="B144" s="8">
        <v>50</v>
      </c>
      <c r="C144" s="8">
        <v>10000</v>
      </c>
      <c r="D144" s="8">
        <v>115938</v>
      </c>
      <c r="E144" s="8">
        <v>115687</v>
      </c>
      <c r="F144" s="8">
        <v>102774</v>
      </c>
      <c r="G144" s="8">
        <v>1.3265035152435301</v>
      </c>
      <c r="H144" s="8" t="str">
        <f>IF(Table5[[#This Row],[Time Consuming]]&lt;60,"Tối ưu", "Không tối ưu")</f>
        <v>Tối ưu</v>
      </c>
      <c r="I144" s="8" t="str">
        <f>IF(Table5[[#This Row],[Time Consuming]]&gt;60,"Khó","Dễ")</f>
        <v>Dễ</v>
      </c>
      <c r="J144" s="8"/>
    </row>
    <row r="145" spans="1:10" x14ac:dyDescent="0.35">
      <c r="A145" s="10"/>
      <c r="B145" s="8">
        <v>100</v>
      </c>
      <c r="C145" s="8">
        <v>1000</v>
      </c>
      <c r="D145" s="8">
        <v>20835</v>
      </c>
      <c r="E145" s="8">
        <v>20824</v>
      </c>
      <c r="F145" s="8">
        <v>20550</v>
      </c>
      <c r="G145" s="8">
        <v>0</v>
      </c>
      <c r="H145" s="8" t="str">
        <f>IF(Table5[[#This Row],[Time Consuming]]&lt;60,"Tối ưu", "Không tối ưu")</f>
        <v>Tối ưu</v>
      </c>
      <c r="I145" s="8" t="str">
        <f>IF(Table5[[#This Row],[Time Consuming]]&gt;60,"Khó","Dễ")</f>
        <v>Dễ</v>
      </c>
      <c r="J145" s="8"/>
    </row>
    <row r="146" spans="1:10" x14ac:dyDescent="0.35">
      <c r="A146" s="10"/>
      <c r="B146" s="8">
        <v>100</v>
      </c>
      <c r="C146" s="8">
        <v>10000</v>
      </c>
      <c r="D146" s="8">
        <v>210690</v>
      </c>
      <c r="E146" s="8">
        <v>210158</v>
      </c>
      <c r="F146" s="8">
        <v>203856</v>
      </c>
      <c r="G146" s="8">
        <v>3.1244039535522398E-2</v>
      </c>
      <c r="H146" s="8" t="str">
        <f>IF(Table5[[#This Row],[Time Consuming]]&lt;60,"Tối ưu", "Không tối ưu")</f>
        <v>Tối ưu</v>
      </c>
      <c r="I146" s="8" t="str">
        <f>IF(Table5[[#This Row],[Time Consuming]]&gt;60,"Khó","Dễ")</f>
        <v>Dễ</v>
      </c>
      <c r="J146" s="8"/>
    </row>
    <row r="147" spans="1:10" x14ac:dyDescent="0.35">
      <c r="A147" s="10"/>
      <c r="B147" s="8">
        <v>200</v>
      </c>
      <c r="C147" s="8">
        <v>1000</v>
      </c>
      <c r="D147" s="8">
        <v>41138</v>
      </c>
      <c r="E147" s="8">
        <v>41116</v>
      </c>
      <c r="F147" s="8">
        <v>40575</v>
      </c>
      <c r="G147" s="8">
        <v>13.260757684707601</v>
      </c>
      <c r="H147" s="8" t="str">
        <f>IF(Table5[[#This Row],[Time Consuming]]&lt;60,"Tối ưu", "Không tối ưu")</f>
        <v>Tối ưu</v>
      </c>
      <c r="I147" s="8" t="str">
        <f>IF(Table5[[#This Row],[Time Consuming]]&gt;60,"Khó","Dễ")</f>
        <v>Dễ</v>
      </c>
      <c r="J147" s="8"/>
    </row>
    <row r="148" spans="1:10" x14ac:dyDescent="0.35">
      <c r="A148" s="10"/>
      <c r="B148" s="8">
        <v>200</v>
      </c>
      <c r="C148" s="8">
        <v>10000</v>
      </c>
      <c r="D148" s="8">
        <v>415993</v>
      </c>
      <c r="E148" s="8">
        <v>415714</v>
      </c>
      <c r="F148" s="8">
        <v>403248</v>
      </c>
      <c r="G148" s="8">
        <v>60.012730836868201</v>
      </c>
      <c r="H148" s="8" t="str">
        <f>IF(Table5[[#This Row],[Time Consuming]]&lt;60,"Tối ưu", "Không tối ưu")</f>
        <v>Không tối ưu</v>
      </c>
      <c r="I148" s="8" t="str">
        <f>IF(Table5[[#This Row],[Time Consuming]]&gt;60,"Khó","Dễ")</f>
        <v>Khó</v>
      </c>
      <c r="J148" s="8"/>
    </row>
    <row r="149" spans="1:10" x14ac:dyDescent="0.35">
      <c r="A149" s="10"/>
      <c r="B149" s="8">
        <v>500</v>
      </c>
      <c r="C149" s="8">
        <v>1000</v>
      </c>
      <c r="D149" s="8">
        <v>100079</v>
      </c>
      <c r="E149" s="8">
        <v>100076</v>
      </c>
      <c r="F149" s="8">
        <v>98713</v>
      </c>
      <c r="G149" s="8">
        <v>60.049726247787397</v>
      </c>
      <c r="H149" s="8" t="str">
        <f>IF(Table5[[#This Row],[Time Consuming]]&lt;60,"Tối ưu", "Không tối ưu")</f>
        <v>Không tối ưu</v>
      </c>
      <c r="I149" s="8" t="str">
        <f>IF(Table5[[#This Row],[Time Consuming]]&gt;60,"Khó","Dễ")</f>
        <v>Khó</v>
      </c>
      <c r="J149" s="8"/>
    </row>
    <row r="150" spans="1:10" x14ac:dyDescent="0.35">
      <c r="A150" s="10"/>
      <c r="B150" s="8">
        <v>500</v>
      </c>
      <c r="C150" s="8">
        <v>10000</v>
      </c>
      <c r="D150" s="8">
        <v>1011786</v>
      </c>
      <c r="E150" s="8">
        <v>1011673</v>
      </c>
      <c r="F150" s="8">
        <v>981336</v>
      </c>
      <c r="G150" s="8">
        <v>60.054056644439697</v>
      </c>
      <c r="H150" s="8" t="str">
        <f>IF(Table5[[#This Row],[Time Consuming]]&lt;60,"Tối ưu", "Không tối ưu")</f>
        <v>Không tối ưu</v>
      </c>
      <c r="I150" s="8" t="str">
        <f>IF(Table5[[#This Row],[Time Consuming]]&gt;60,"Khó","Dễ")</f>
        <v>Khó</v>
      </c>
      <c r="J150" s="8"/>
    </row>
    <row r="151" spans="1:10" x14ac:dyDescent="0.35">
      <c r="A151" s="10"/>
      <c r="B151" s="8">
        <v>1000</v>
      </c>
      <c r="C151" s="8">
        <v>1000</v>
      </c>
      <c r="D151" s="8">
        <v>198695</v>
      </c>
      <c r="E151" s="8">
        <v>198664</v>
      </c>
      <c r="F151" s="8">
        <v>196050</v>
      </c>
      <c r="G151" s="8">
        <v>60.0174236297607</v>
      </c>
      <c r="H151" s="8" t="str">
        <f>IF(Table5[[#This Row],[Time Consuming]]&lt;60,"Tối ưu", "Không tối ưu")</f>
        <v>Không tối ưu</v>
      </c>
      <c r="I151" s="8" t="str">
        <f>IF(Table5[[#This Row],[Time Consuming]]&gt;60,"Khó","Dễ")</f>
        <v>Khó</v>
      </c>
      <c r="J151" s="8"/>
    </row>
    <row r="152" spans="1:10" x14ac:dyDescent="0.35">
      <c r="A152" s="10"/>
      <c r="B152" s="8">
        <v>1000</v>
      </c>
      <c r="C152" s="8">
        <v>10000</v>
      </c>
      <c r="D152" s="8">
        <v>2008905</v>
      </c>
      <c r="E152" s="8">
        <v>2008773</v>
      </c>
      <c r="F152" s="8">
        <v>1948536</v>
      </c>
      <c r="G152" s="8">
        <v>60.022558689117403</v>
      </c>
      <c r="H152" s="8" t="str">
        <f>IF(Table5[[#This Row],[Time Consuming]]&lt;60,"Tối ưu", "Không tối ưu")</f>
        <v>Không tối ưu</v>
      </c>
      <c r="I152" s="8" t="str">
        <f>IF(Table5[[#This Row],[Time Consuming]]&gt;60,"Khó","Dễ")</f>
        <v>Khó</v>
      </c>
      <c r="J152" s="8"/>
    </row>
    <row r="153" spans="1:10" x14ac:dyDescent="0.35">
      <c r="A153" s="10"/>
      <c r="B153" s="8">
        <v>2000</v>
      </c>
      <c r="C153" s="8">
        <v>1000</v>
      </c>
      <c r="D153" s="8">
        <v>397184</v>
      </c>
      <c r="E153" s="8">
        <v>397176</v>
      </c>
      <c r="F153" s="8">
        <v>391950</v>
      </c>
      <c r="G153" s="8">
        <v>60.0027046203613</v>
      </c>
      <c r="H153" s="8" t="str">
        <f>IF(Table5[[#This Row],[Time Consuming]]&lt;60,"Tối ưu", "Không tối ưu")</f>
        <v>Không tối ưu</v>
      </c>
      <c r="I153" s="8" t="str">
        <f>IF(Table5[[#This Row],[Time Consuming]]&gt;60,"Khó","Dễ")</f>
        <v>Khó</v>
      </c>
      <c r="J153" s="8"/>
    </row>
    <row r="154" spans="1:10" x14ac:dyDescent="0.35">
      <c r="A154" s="10"/>
      <c r="B154" s="8">
        <v>2000</v>
      </c>
      <c r="C154" s="8">
        <v>10000</v>
      </c>
      <c r="D154" s="8">
        <v>4016034</v>
      </c>
      <c r="E154" s="8">
        <v>4016012</v>
      </c>
      <c r="F154" s="8">
        <v>3895584</v>
      </c>
      <c r="G154" s="8">
        <v>60.016815900802598</v>
      </c>
      <c r="H154" s="8" t="str">
        <f>IF(Table5[[#This Row],[Time Consuming]]&lt;60,"Tối ưu", "Không tối ưu")</f>
        <v>Không tối ưu</v>
      </c>
      <c r="I154" s="8" t="str">
        <f>IF(Table5[[#This Row],[Time Consuming]]&gt;60,"Khó","Dễ")</f>
        <v>Khó</v>
      </c>
      <c r="J154" s="8"/>
    </row>
    <row r="155" spans="1:10" x14ac:dyDescent="0.35">
      <c r="A155" s="10"/>
      <c r="B155" s="8">
        <v>5000</v>
      </c>
      <c r="C155" s="8">
        <v>1000</v>
      </c>
      <c r="D155" s="8">
        <v>977374</v>
      </c>
      <c r="E155" s="8">
        <v>977360</v>
      </c>
      <c r="F155" s="8">
        <v>964500</v>
      </c>
      <c r="G155" s="8">
        <v>60.013073682784999</v>
      </c>
      <c r="H155" s="8" t="str">
        <f>IF(Table5[[#This Row],[Time Consuming]]&lt;60,"Tối ưu", "Không tối ưu")</f>
        <v>Không tối ưu</v>
      </c>
      <c r="I155" s="8" t="str">
        <f>IF(Table5[[#This Row],[Time Consuming]]&gt;60,"Khó","Dễ")</f>
        <v>Khó</v>
      </c>
      <c r="J155" s="8"/>
    </row>
    <row r="156" spans="1:10" x14ac:dyDescent="0.35">
      <c r="A156" s="10"/>
      <c r="B156" s="8">
        <v>5000</v>
      </c>
      <c r="C156" s="8">
        <v>10000</v>
      </c>
      <c r="D156" s="8">
        <v>9882587</v>
      </c>
      <c r="E156" s="8">
        <v>9882028</v>
      </c>
      <c r="F156" s="8">
        <v>9585696</v>
      </c>
      <c r="G156" s="8">
        <v>60.008951425552297</v>
      </c>
      <c r="H156" s="8" t="str">
        <f>IF(Table5[[#This Row],[Time Consuming]]&lt;60,"Tối ưu", "Không tối ưu")</f>
        <v>Không tối ưu</v>
      </c>
      <c r="I156" s="8" t="str">
        <f>IF(Table5[[#This Row],[Time Consuming]]&gt;60,"Khó","Dễ")</f>
        <v>Khó</v>
      </c>
      <c r="J156" s="8"/>
    </row>
    <row r="157" spans="1:10" x14ac:dyDescent="0.35">
      <c r="A157" s="10"/>
      <c r="B157" s="8">
        <v>10000</v>
      </c>
      <c r="C157" s="8">
        <v>1000</v>
      </c>
      <c r="D157" s="8">
        <v>1973467</v>
      </c>
      <c r="E157" s="8">
        <v>1973416</v>
      </c>
      <c r="F157" s="8">
        <v>1947450</v>
      </c>
      <c r="G157" s="8">
        <v>60.014263629913302</v>
      </c>
      <c r="H157" s="8" t="str">
        <f>IF(Table5[[#This Row],[Time Consuming]]&lt;60,"Tối ưu", "Không tối ưu")</f>
        <v>Không tối ưu</v>
      </c>
      <c r="I157" s="8" t="str">
        <f>IF(Table5[[#This Row],[Time Consuming]]&gt;60,"Khó","Dễ")</f>
        <v>Khó</v>
      </c>
      <c r="J157" s="8"/>
    </row>
    <row r="158" spans="1:10" x14ac:dyDescent="0.35">
      <c r="A158" s="10"/>
      <c r="B158" s="8">
        <v>10000</v>
      </c>
      <c r="C158" s="8">
        <v>10000</v>
      </c>
      <c r="D158" s="8">
        <v>19954208</v>
      </c>
      <c r="E158" s="8">
        <v>19954194</v>
      </c>
      <c r="F158" s="8">
        <v>19355598</v>
      </c>
      <c r="G158" s="8">
        <v>60.003219604492102</v>
      </c>
      <c r="H158" s="8" t="str">
        <f>IF(Table5[[#This Row],[Time Consuming]]&lt;60,"Tối ưu", "Không tối ưu")</f>
        <v>Không tối ưu</v>
      </c>
      <c r="I158" s="8" t="str">
        <f>IF(Table5[[#This Row],[Time Consuming]]&gt;60,"Khó","Dễ")</f>
        <v>Khó</v>
      </c>
      <c r="J158" s="8"/>
    </row>
    <row r="159" spans="1:10" s="16" customFormat="1" x14ac:dyDescent="0.35">
      <c r="A159" s="17"/>
      <c r="B159" s="17"/>
      <c r="C159" s="17"/>
      <c r="D159" s="17"/>
      <c r="E159" s="17"/>
      <c r="F159" s="17"/>
      <c r="G159" s="17"/>
      <c r="H159" s="17" t="s">
        <v>23</v>
      </c>
      <c r="I159" s="17"/>
      <c r="J159" s="17" t="str">
        <f t="shared" ref="J159:J210" si="2">IF(COUNTIF(I143:I158,"Khó")&gt;COUNTIF(I143:I158,"Dễ"),"Khó","Dễ")</f>
        <v>Khó</v>
      </c>
    </row>
    <row r="160" spans="1:10" x14ac:dyDescent="0.35">
      <c r="A160" s="10" t="s">
        <v>17</v>
      </c>
      <c r="B160" s="8">
        <v>50</v>
      </c>
      <c r="C160" s="8">
        <v>1000</v>
      </c>
      <c r="D160" s="8">
        <v>11546</v>
      </c>
      <c r="E160" s="8">
        <v>11540</v>
      </c>
      <c r="F160" s="8">
        <v>28440</v>
      </c>
      <c r="G160" s="8">
        <v>60.009712457656804</v>
      </c>
      <c r="H160" s="8" t="str">
        <f>IF(Table5[[#This Row],[Time Consuming]]&lt;60,"Tối ưu", "Không tối ưu")</f>
        <v>Không tối ưu</v>
      </c>
      <c r="I160" s="8" t="str">
        <f>IF(Table5[[#This Row],[Time Consuming]]&gt;60,"Khó","Dễ")</f>
        <v>Khó</v>
      </c>
      <c r="J160" s="8"/>
    </row>
    <row r="161" spans="1:10" x14ac:dyDescent="0.35">
      <c r="A161" s="10"/>
      <c r="B161" s="8">
        <v>50</v>
      </c>
      <c r="C161" s="8">
        <v>10000</v>
      </c>
      <c r="D161" s="8">
        <v>116813</v>
      </c>
      <c r="E161" s="8">
        <v>116753</v>
      </c>
      <c r="F161" s="8">
        <v>285753</v>
      </c>
      <c r="G161" s="8">
        <v>39.036017656326202</v>
      </c>
      <c r="H161" s="8" t="str">
        <f>IF(Table5[[#This Row],[Time Consuming]]&lt;60,"Tối ưu", "Không tối ưu")</f>
        <v>Tối ưu</v>
      </c>
      <c r="I161" s="8" t="str">
        <f>IF(Table5[[#This Row],[Time Consuming]]&gt;60,"Khó","Dễ")</f>
        <v>Dễ</v>
      </c>
      <c r="J161" s="8"/>
    </row>
    <row r="162" spans="1:10" x14ac:dyDescent="0.35">
      <c r="A162" s="10"/>
      <c r="B162" s="8">
        <v>100</v>
      </c>
      <c r="C162" s="8">
        <v>1000</v>
      </c>
      <c r="D162" s="8">
        <v>20956</v>
      </c>
      <c r="E162" s="8">
        <v>20956</v>
      </c>
      <c r="F162" s="8">
        <v>51656</v>
      </c>
      <c r="G162" s="8">
        <v>9.1247298717498708</v>
      </c>
      <c r="H162" s="8" t="str">
        <f>IF(Table5[[#This Row],[Time Consuming]]&lt;60,"Tối ưu", "Không tối ưu")</f>
        <v>Tối ưu</v>
      </c>
      <c r="I162" s="8" t="str">
        <f>IF(Table5[[#This Row],[Time Consuming]]&gt;60,"Khó","Dễ")</f>
        <v>Dễ</v>
      </c>
      <c r="J162" s="8"/>
    </row>
    <row r="163" spans="1:10" x14ac:dyDescent="0.35">
      <c r="A163" s="10"/>
      <c r="B163" s="8">
        <v>100</v>
      </c>
      <c r="C163" s="8">
        <v>10000</v>
      </c>
      <c r="D163" s="8">
        <v>211906</v>
      </c>
      <c r="E163" s="8">
        <v>211835</v>
      </c>
      <c r="F163" s="8">
        <v>518835</v>
      </c>
      <c r="G163" s="8">
        <v>3.1264781951904297E-2</v>
      </c>
      <c r="H163" s="8" t="str">
        <f>IF(Table5[[#This Row],[Time Consuming]]&lt;60,"Tối ưu", "Không tối ưu")</f>
        <v>Tối ưu</v>
      </c>
      <c r="I163" s="8" t="str">
        <f>IF(Table5[[#This Row],[Time Consuming]]&gt;60,"Khó","Dễ")</f>
        <v>Dễ</v>
      </c>
      <c r="J163" s="8"/>
    </row>
    <row r="164" spans="1:10" x14ac:dyDescent="0.35">
      <c r="A164" s="10"/>
      <c r="B164" s="8">
        <v>200</v>
      </c>
      <c r="C164" s="8">
        <v>1000</v>
      </c>
      <c r="D164" s="8">
        <v>41289</v>
      </c>
      <c r="E164" s="8">
        <v>41288</v>
      </c>
      <c r="F164" s="8">
        <v>101888</v>
      </c>
      <c r="G164" s="8">
        <v>60.016573429107602</v>
      </c>
      <c r="H164" s="8" t="str">
        <f>IF(Table5[[#This Row],[Time Consuming]]&lt;60,"Tối ưu", "Không tối ưu")</f>
        <v>Không tối ưu</v>
      </c>
      <c r="I164" s="8" t="str">
        <f>IF(Table5[[#This Row],[Time Consuming]]&gt;60,"Khó","Dễ")</f>
        <v>Khó</v>
      </c>
      <c r="J164" s="8"/>
    </row>
    <row r="165" spans="1:10" x14ac:dyDescent="0.35">
      <c r="A165" s="10"/>
      <c r="B165" s="8">
        <v>200</v>
      </c>
      <c r="C165" s="8">
        <v>10000</v>
      </c>
      <c r="D165" s="8">
        <v>417512</v>
      </c>
      <c r="E165" s="8">
        <v>417469</v>
      </c>
      <c r="F165" s="8">
        <v>1022469</v>
      </c>
      <c r="G165" s="8">
        <v>60.008109807968097</v>
      </c>
      <c r="H165" s="8" t="str">
        <f>IF(Table5[[#This Row],[Time Consuming]]&lt;60,"Tối ưu", "Không tối ưu")</f>
        <v>Không tối ưu</v>
      </c>
      <c r="I165" s="8" t="str">
        <f>IF(Table5[[#This Row],[Time Consuming]]&gt;60,"Khó","Dễ")</f>
        <v>Khó</v>
      </c>
      <c r="J165" s="8"/>
    </row>
    <row r="166" spans="1:10" x14ac:dyDescent="0.35">
      <c r="A166" s="10"/>
      <c r="B166" s="8">
        <v>500</v>
      </c>
      <c r="C166" s="8">
        <v>1000</v>
      </c>
      <c r="D166" s="8">
        <v>99998</v>
      </c>
      <c r="E166" s="8">
        <v>99928</v>
      </c>
      <c r="F166" s="8">
        <v>245128</v>
      </c>
      <c r="G166" s="8">
        <v>60.0274016857147</v>
      </c>
      <c r="H166" s="8" t="str">
        <f>IF(Table5[[#This Row],[Time Consuming]]&lt;60,"Tối ưu", "Không tối ưu")</f>
        <v>Không tối ưu</v>
      </c>
      <c r="I166" s="8" t="str">
        <f>IF(Table5[[#This Row],[Time Consuming]]&gt;60,"Khó","Dễ")</f>
        <v>Khó</v>
      </c>
      <c r="J166" s="8"/>
    </row>
    <row r="167" spans="1:10" x14ac:dyDescent="0.35">
      <c r="A167" s="10"/>
      <c r="B167" s="8">
        <v>500</v>
      </c>
      <c r="C167" s="8">
        <v>10000</v>
      </c>
      <c r="D167" s="8">
        <v>1010955</v>
      </c>
      <c r="E167" s="8">
        <v>1010672</v>
      </c>
      <c r="F167" s="8">
        <v>2460672</v>
      </c>
      <c r="G167" s="8">
        <v>60.038733243942197</v>
      </c>
      <c r="H167" s="8" t="str">
        <f>IF(Table5[[#This Row],[Time Consuming]]&lt;60,"Tối ưu", "Không tối ưu")</f>
        <v>Không tối ưu</v>
      </c>
      <c r="I167" s="8" t="str">
        <f>IF(Table5[[#This Row],[Time Consuming]]&gt;60,"Khó","Dễ")</f>
        <v>Khó</v>
      </c>
      <c r="J167" s="8"/>
    </row>
    <row r="168" spans="1:10" x14ac:dyDescent="0.35">
      <c r="A168" s="10"/>
      <c r="B168" s="8">
        <v>1000</v>
      </c>
      <c r="C168" s="8">
        <v>1000</v>
      </c>
      <c r="D168" s="8">
        <v>198807</v>
      </c>
      <c r="E168" s="8">
        <v>198772</v>
      </c>
      <c r="F168" s="8">
        <v>488672</v>
      </c>
      <c r="G168" s="8">
        <v>60.019615650177002</v>
      </c>
      <c r="H168" s="8" t="str">
        <f>IF(Table5[[#This Row],[Time Consuming]]&lt;60,"Tối ưu", "Không tối ưu")</f>
        <v>Không tối ưu</v>
      </c>
      <c r="I168" s="8" t="str">
        <f>IF(Table5[[#This Row],[Time Consuming]]&gt;60,"Khó","Dễ")</f>
        <v>Khó</v>
      </c>
      <c r="J168" s="8"/>
    </row>
    <row r="169" spans="1:10" x14ac:dyDescent="0.35">
      <c r="A169" s="10"/>
      <c r="B169" s="8">
        <v>1000</v>
      </c>
      <c r="C169" s="8">
        <v>10000</v>
      </c>
      <c r="D169" s="8">
        <v>2010044</v>
      </c>
      <c r="E169" s="8">
        <v>2009566</v>
      </c>
      <c r="F169" s="8">
        <v>4903566</v>
      </c>
      <c r="G169" s="8">
        <v>60.013720273971501</v>
      </c>
      <c r="H169" s="8" t="str">
        <f>IF(Table5[[#This Row],[Time Consuming]]&lt;60,"Tối ưu", "Không tối ưu")</f>
        <v>Không tối ưu</v>
      </c>
      <c r="I169" s="8" t="str">
        <f>IF(Table5[[#This Row],[Time Consuming]]&gt;60,"Khó","Dễ")</f>
        <v>Khó</v>
      </c>
      <c r="J169" s="8"/>
    </row>
    <row r="170" spans="1:10" x14ac:dyDescent="0.35">
      <c r="A170" s="10"/>
      <c r="B170" s="8">
        <v>2000</v>
      </c>
      <c r="C170" s="8">
        <v>1000</v>
      </c>
      <c r="D170" s="8">
        <v>397271</v>
      </c>
      <c r="E170" s="8">
        <v>397264</v>
      </c>
      <c r="F170" s="8">
        <v>979064</v>
      </c>
      <c r="G170" s="8">
        <v>60.013245344161902</v>
      </c>
      <c r="H170" s="8" t="str">
        <f>IF(Table5[[#This Row],[Time Consuming]]&lt;60,"Tối ưu", "Không tối ưu")</f>
        <v>Không tối ưu</v>
      </c>
      <c r="I170" s="8" t="str">
        <f>IF(Table5[[#This Row],[Time Consuming]]&gt;60,"Khó","Dễ")</f>
        <v>Khó</v>
      </c>
      <c r="J170" s="8"/>
    </row>
    <row r="171" spans="1:10" x14ac:dyDescent="0.35">
      <c r="A171" s="10"/>
      <c r="B171" s="8">
        <v>2000</v>
      </c>
      <c r="C171" s="8">
        <v>10000</v>
      </c>
      <c r="D171" s="8">
        <v>4016909</v>
      </c>
      <c r="E171" s="8">
        <v>4016844</v>
      </c>
      <c r="F171" s="8">
        <v>9824844</v>
      </c>
      <c r="G171" s="8">
        <v>60.013754844665499</v>
      </c>
      <c r="H171" s="8" t="str">
        <f>IF(Table5[[#This Row],[Time Consuming]]&lt;60,"Tối ưu", "Không tối ưu")</f>
        <v>Không tối ưu</v>
      </c>
      <c r="I171" s="8" t="str">
        <f>IF(Table5[[#This Row],[Time Consuming]]&gt;60,"Khó","Dễ")</f>
        <v>Khó</v>
      </c>
      <c r="J171" s="8"/>
    </row>
    <row r="172" spans="1:10" x14ac:dyDescent="0.35">
      <c r="A172" s="10"/>
      <c r="B172" s="8">
        <v>5000</v>
      </c>
      <c r="C172" s="8">
        <v>1000</v>
      </c>
      <c r="D172" s="8">
        <v>977299</v>
      </c>
      <c r="E172" s="8">
        <v>977252</v>
      </c>
      <c r="F172" s="8">
        <v>2409352</v>
      </c>
      <c r="G172" s="8">
        <v>59.990566492080603</v>
      </c>
      <c r="H172" s="8" t="str">
        <f>IF(Table5[[#This Row],[Time Consuming]]&lt;60,"Tối ưu", "Không tối ưu")</f>
        <v>Tối ưu</v>
      </c>
      <c r="I172" s="8" t="str">
        <f>IF(Table5[[#This Row],[Time Consuming]]&gt;60,"Khó","Dễ")</f>
        <v>Dễ</v>
      </c>
      <c r="J172" s="8"/>
    </row>
    <row r="173" spans="1:10" x14ac:dyDescent="0.35">
      <c r="A173" s="10"/>
      <c r="B173" s="8">
        <v>5000</v>
      </c>
      <c r="C173" s="8">
        <v>10000</v>
      </c>
      <c r="D173" s="8">
        <v>9881827</v>
      </c>
      <c r="E173" s="8">
        <v>9881378</v>
      </c>
      <c r="F173" s="8">
        <v>24177378</v>
      </c>
      <c r="G173" s="8">
        <v>60.006620645523</v>
      </c>
      <c r="H173" s="8" t="str">
        <f>IF(Table5[[#This Row],[Time Consuming]]&lt;60,"Tối ưu", "Không tối ưu")</f>
        <v>Không tối ưu</v>
      </c>
      <c r="I173" s="8" t="str">
        <f>IF(Table5[[#This Row],[Time Consuming]]&gt;60,"Khó","Dễ")</f>
        <v>Khó</v>
      </c>
      <c r="J173" s="8"/>
    </row>
    <row r="174" spans="1:10" x14ac:dyDescent="0.35">
      <c r="A174" s="10"/>
      <c r="B174" s="8">
        <v>10000</v>
      </c>
      <c r="C174" s="8">
        <v>1000</v>
      </c>
      <c r="D174" s="8">
        <v>1973354</v>
      </c>
      <c r="E174" s="8">
        <v>1973348</v>
      </c>
      <c r="F174" s="8">
        <v>4863248</v>
      </c>
      <c r="G174" s="8">
        <v>59.993695020675602</v>
      </c>
      <c r="H174" s="8" t="str">
        <f>IF(Table5[[#This Row],[Time Consuming]]&lt;60,"Tối ưu", "Không tối ưu")</f>
        <v>Tối ưu</v>
      </c>
      <c r="I174" s="8" t="str">
        <f>IF(Table5[[#This Row],[Time Consuming]]&gt;60,"Khó","Dễ")</f>
        <v>Dễ</v>
      </c>
      <c r="J174" s="8"/>
    </row>
    <row r="175" spans="1:10" x14ac:dyDescent="0.35">
      <c r="A175" s="10"/>
      <c r="B175" s="8">
        <v>10000</v>
      </c>
      <c r="C175" s="8">
        <v>10000</v>
      </c>
      <c r="D175" s="8">
        <v>19953069</v>
      </c>
      <c r="E175" s="8">
        <v>19952855</v>
      </c>
      <c r="F175" s="8">
        <v>48801855</v>
      </c>
      <c r="G175" s="8">
        <v>60.015408277511597</v>
      </c>
      <c r="H175" s="8" t="str">
        <f>IF(Table5[[#This Row],[Time Consuming]]&lt;60,"Tối ưu", "Không tối ưu")</f>
        <v>Không tối ưu</v>
      </c>
      <c r="I175" s="8" t="str">
        <f>IF(Table5[[#This Row],[Time Consuming]]&gt;60,"Khó","Dễ")</f>
        <v>Khó</v>
      </c>
      <c r="J175" s="8"/>
    </row>
    <row r="176" spans="1:10" s="16" customFormat="1" x14ac:dyDescent="0.35">
      <c r="A176" s="17"/>
      <c r="B176" s="17"/>
      <c r="C176" s="17"/>
      <c r="D176" s="17"/>
      <c r="E176" s="17"/>
      <c r="F176" s="17"/>
      <c r="G176" s="17"/>
      <c r="H176" s="17" t="s">
        <v>23</v>
      </c>
      <c r="I176" s="17"/>
      <c r="J176" s="17" t="str">
        <f t="shared" si="2"/>
        <v>Khó</v>
      </c>
    </row>
    <row r="177" spans="1:10" x14ac:dyDescent="0.35">
      <c r="A177" s="10" t="s">
        <v>18</v>
      </c>
      <c r="B177" s="8">
        <v>50</v>
      </c>
      <c r="C177" s="8">
        <v>1000</v>
      </c>
      <c r="D177" s="8">
        <v>14238</v>
      </c>
      <c r="E177" s="8">
        <v>14238</v>
      </c>
      <c r="F177" s="8">
        <v>21338</v>
      </c>
      <c r="G177" s="8">
        <v>0</v>
      </c>
      <c r="H177" s="8" t="str">
        <f>IF(Table5[[#This Row],[Time Consuming]]&lt;60,"Tối ưu", "Không tối ưu")</f>
        <v>Tối ưu</v>
      </c>
      <c r="I177" s="8" t="str">
        <f>IF(Table5[[#This Row],[Time Consuming]]&gt;60,"Khó","Dễ")</f>
        <v>Dễ</v>
      </c>
      <c r="J177" s="8"/>
    </row>
    <row r="178" spans="1:10" x14ac:dyDescent="0.35">
      <c r="A178" s="10"/>
      <c r="B178" s="8">
        <v>50</v>
      </c>
      <c r="C178" s="8">
        <v>10000</v>
      </c>
      <c r="D178" s="8">
        <v>142278</v>
      </c>
      <c r="E178" s="8">
        <v>142265</v>
      </c>
      <c r="F178" s="8">
        <v>217265</v>
      </c>
      <c r="G178" s="8">
        <v>0</v>
      </c>
      <c r="H178" s="8" t="str">
        <f>IF(Table5[[#This Row],[Time Consuming]]&lt;60,"Tối ưu", "Không tối ưu")</f>
        <v>Tối ưu</v>
      </c>
      <c r="I178" s="8" t="str">
        <f>IF(Table5[[#This Row],[Time Consuming]]&gt;60,"Khó","Dễ")</f>
        <v>Dễ</v>
      </c>
      <c r="J178" s="8"/>
    </row>
    <row r="179" spans="1:10" x14ac:dyDescent="0.35">
      <c r="A179" s="10"/>
      <c r="B179" s="8">
        <v>100</v>
      </c>
      <c r="C179" s="8">
        <v>1000</v>
      </c>
      <c r="D179" s="8">
        <v>29016</v>
      </c>
      <c r="E179" s="8">
        <v>29016</v>
      </c>
      <c r="F179" s="8">
        <v>43316</v>
      </c>
      <c r="G179" s="8">
        <v>1.12848448753356</v>
      </c>
      <c r="H179" s="8" t="str">
        <f>IF(Table5[[#This Row],[Time Consuming]]&lt;60,"Tối ưu", "Không tối ưu")</f>
        <v>Tối ưu</v>
      </c>
      <c r="I179" s="8" t="str">
        <f>IF(Table5[[#This Row],[Time Consuming]]&gt;60,"Khó","Dễ")</f>
        <v>Dễ</v>
      </c>
      <c r="J179" s="8"/>
    </row>
    <row r="180" spans="1:10" x14ac:dyDescent="0.35">
      <c r="A180" s="10"/>
      <c r="B180" s="8">
        <v>100</v>
      </c>
      <c r="C180" s="8">
        <v>10000</v>
      </c>
      <c r="D180" s="8">
        <v>289956</v>
      </c>
      <c r="E180" s="8">
        <v>289921</v>
      </c>
      <c r="F180" s="8">
        <v>434921</v>
      </c>
      <c r="G180" s="8">
        <v>0</v>
      </c>
      <c r="H180" s="8" t="str">
        <f>IF(Table5[[#This Row],[Time Consuming]]&lt;60,"Tối ưu", "Không tối ưu")</f>
        <v>Tối ưu</v>
      </c>
      <c r="I180" s="8" t="str">
        <f>IF(Table5[[#This Row],[Time Consuming]]&gt;60,"Khó","Dễ")</f>
        <v>Dễ</v>
      </c>
      <c r="J180" s="8"/>
    </row>
    <row r="181" spans="1:10" x14ac:dyDescent="0.35">
      <c r="A181" s="10"/>
      <c r="B181" s="8">
        <v>200</v>
      </c>
      <c r="C181" s="8">
        <v>1000</v>
      </c>
      <c r="D181" s="8">
        <v>51558</v>
      </c>
      <c r="E181" s="8">
        <v>51558</v>
      </c>
      <c r="F181" s="8">
        <v>81658</v>
      </c>
      <c r="G181" s="8">
        <v>18.332512378692599</v>
      </c>
      <c r="H181" s="8" t="str">
        <f>IF(Table5[[#This Row],[Time Consuming]]&lt;60,"Tối ưu", "Không tối ưu")</f>
        <v>Tối ưu</v>
      </c>
      <c r="I181" s="8" t="str">
        <f>IF(Table5[[#This Row],[Time Consuming]]&gt;60,"Khó","Dễ")</f>
        <v>Dễ</v>
      </c>
      <c r="J181" s="8"/>
    </row>
    <row r="182" spans="1:10" x14ac:dyDescent="0.35">
      <c r="A182" s="10"/>
      <c r="B182" s="8">
        <v>200</v>
      </c>
      <c r="C182" s="8">
        <v>10000</v>
      </c>
      <c r="D182" s="8">
        <v>515196</v>
      </c>
      <c r="E182" s="8">
        <v>515196</v>
      </c>
      <c r="F182" s="8">
        <v>813196</v>
      </c>
      <c r="G182" s="8">
        <v>3.6773834228515598</v>
      </c>
      <c r="H182" s="8" t="str">
        <f>IF(Table5[[#This Row],[Time Consuming]]&lt;60,"Tối ưu", "Không tối ưu")</f>
        <v>Tối ưu</v>
      </c>
      <c r="I182" s="8" t="str">
        <f>IF(Table5[[#This Row],[Time Consuming]]&gt;60,"Khó","Dễ")</f>
        <v>Dễ</v>
      </c>
      <c r="J182" s="8"/>
    </row>
    <row r="183" spans="1:10" x14ac:dyDescent="0.35">
      <c r="A183" s="10"/>
      <c r="B183" s="8">
        <v>500</v>
      </c>
      <c r="C183" s="8">
        <v>1000</v>
      </c>
      <c r="D183" s="8">
        <v>127278</v>
      </c>
      <c r="E183" s="8">
        <v>127278</v>
      </c>
      <c r="F183" s="8">
        <v>203778</v>
      </c>
      <c r="G183" s="8">
        <v>60.013855457305901</v>
      </c>
      <c r="H183" s="8" t="str">
        <f>IF(Table5[[#This Row],[Time Consuming]]&lt;60,"Tối ưu", "Không tối ưu")</f>
        <v>Không tối ưu</v>
      </c>
      <c r="I183" s="8" t="str">
        <f>IF(Table5[[#This Row],[Time Consuming]]&gt;60,"Khó","Dễ")</f>
        <v>Khó</v>
      </c>
      <c r="J183" s="8"/>
    </row>
    <row r="184" spans="1:10" x14ac:dyDescent="0.35">
      <c r="A184" s="10"/>
      <c r="B184" s="8">
        <v>500</v>
      </c>
      <c r="C184" s="8">
        <v>10000</v>
      </c>
      <c r="D184" s="8">
        <v>1271682</v>
      </c>
      <c r="E184" s="8">
        <v>1271682</v>
      </c>
      <c r="F184" s="8">
        <v>2034682</v>
      </c>
      <c r="G184" s="8">
        <v>60.014719724655102</v>
      </c>
      <c r="H184" s="8" t="str">
        <f>IF(Table5[[#This Row],[Time Consuming]]&lt;60,"Tối ưu", "Không tối ưu")</f>
        <v>Không tối ưu</v>
      </c>
      <c r="I184" s="8" t="str">
        <f>IF(Table5[[#This Row],[Time Consuming]]&gt;60,"Khó","Dễ")</f>
        <v>Khó</v>
      </c>
      <c r="J184" s="8"/>
    </row>
    <row r="185" spans="1:10" x14ac:dyDescent="0.35">
      <c r="A185" s="10"/>
      <c r="B185" s="8">
        <v>1000</v>
      </c>
      <c r="C185" s="8">
        <v>1000</v>
      </c>
      <c r="D185" s="8">
        <v>245970</v>
      </c>
      <c r="E185" s="8">
        <v>245970</v>
      </c>
      <c r="F185" s="8">
        <v>399170</v>
      </c>
      <c r="G185" s="8">
        <v>60.016205310821498</v>
      </c>
      <c r="H185" s="8" t="str">
        <f>IF(Table5[[#This Row],[Time Consuming]]&lt;60,"Tối ưu", "Không tối ưu")</f>
        <v>Không tối ưu</v>
      </c>
      <c r="I185" s="8" t="str">
        <f>IF(Table5[[#This Row],[Time Consuming]]&gt;60,"Khó","Dễ")</f>
        <v>Khó</v>
      </c>
      <c r="J185" s="8"/>
    </row>
    <row r="186" spans="1:10" x14ac:dyDescent="0.35">
      <c r="A186" s="10"/>
      <c r="B186" s="8">
        <v>1000</v>
      </c>
      <c r="C186" s="8">
        <v>10000</v>
      </c>
      <c r="D186" s="8">
        <v>2457528</v>
      </c>
      <c r="E186" s="8">
        <v>2457528</v>
      </c>
      <c r="F186" s="8">
        <v>3995528</v>
      </c>
      <c r="G186" s="8">
        <v>60.0104660987854</v>
      </c>
      <c r="H186" s="8" t="str">
        <f>IF(Table5[[#This Row],[Time Consuming]]&lt;60,"Tối ưu", "Không tối ưu")</f>
        <v>Không tối ưu</v>
      </c>
      <c r="I186" s="8" t="str">
        <f>IF(Table5[[#This Row],[Time Consuming]]&gt;60,"Khó","Dễ")</f>
        <v>Khó</v>
      </c>
      <c r="J186" s="8"/>
    </row>
    <row r="187" spans="1:10" x14ac:dyDescent="0.35">
      <c r="A187" s="10"/>
      <c r="B187" s="8">
        <v>2000</v>
      </c>
      <c r="C187" s="8">
        <v>1000</v>
      </c>
      <c r="D187" s="8">
        <v>498450</v>
      </c>
      <c r="E187" s="8">
        <v>498450</v>
      </c>
      <c r="F187" s="8">
        <v>806150</v>
      </c>
      <c r="G187" s="8">
        <v>60.024297714233398</v>
      </c>
      <c r="H187" s="8" t="str">
        <f>IF(Table5[[#This Row],[Time Consuming]]&lt;60,"Tối ưu", "Không tối ưu")</f>
        <v>Không tối ưu</v>
      </c>
      <c r="I187" s="8" t="str">
        <f>IF(Table5[[#This Row],[Time Consuming]]&gt;60,"Khó","Dễ")</f>
        <v>Khó</v>
      </c>
      <c r="J187" s="8"/>
    </row>
    <row r="188" spans="1:10" x14ac:dyDescent="0.35">
      <c r="A188" s="10"/>
      <c r="B188" s="8">
        <v>2000</v>
      </c>
      <c r="C188" s="8">
        <v>10000</v>
      </c>
      <c r="D188" s="8">
        <v>4980108</v>
      </c>
      <c r="E188" s="8">
        <v>4980100</v>
      </c>
      <c r="F188" s="8">
        <v>8060100</v>
      </c>
      <c r="G188" s="8">
        <v>1.3005256652832E-2</v>
      </c>
      <c r="H188" s="8" t="str">
        <f>IF(Table5[[#This Row],[Time Consuming]]&lt;60,"Tối ưu", "Không tối ưu")</f>
        <v>Tối ưu</v>
      </c>
      <c r="I188" s="8" t="str">
        <f>IF(Table5[[#This Row],[Time Consuming]]&gt;60,"Khó","Dễ")</f>
        <v>Dễ</v>
      </c>
      <c r="J188" s="8"/>
    </row>
    <row r="189" spans="1:10" x14ac:dyDescent="0.35">
      <c r="A189" s="10"/>
      <c r="B189" s="8">
        <v>5000</v>
      </c>
      <c r="C189" s="8">
        <v>1000</v>
      </c>
      <c r="D189" s="8">
        <v>1249254</v>
      </c>
      <c r="E189" s="8">
        <v>1249132</v>
      </c>
      <c r="F189" s="8">
        <v>2019632</v>
      </c>
      <c r="G189" s="8">
        <v>60.010904550552297</v>
      </c>
      <c r="H189" s="8" t="str">
        <f>IF(Table5[[#This Row],[Time Consuming]]&lt;60,"Tối ưu", "Không tối ưu")</f>
        <v>Không tối ưu</v>
      </c>
      <c r="I189" s="8" t="str">
        <f>IF(Table5[[#This Row],[Time Consuming]]&gt;60,"Khó","Dễ")</f>
        <v>Khó</v>
      </c>
      <c r="J189" s="8"/>
    </row>
    <row r="190" spans="1:10" x14ac:dyDescent="0.35">
      <c r="A190" s="10"/>
      <c r="B190" s="8">
        <v>5000</v>
      </c>
      <c r="C190" s="8">
        <v>10000</v>
      </c>
      <c r="D190" s="8">
        <v>12481620</v>
      </c>
      <c r="E190" s="8">
        <v>12480524</v>
      </c>
      <c r="F190" s="8">
        <v>20174524</v>
      </c>
      <c r="G190" s="8">
        <v>60.011220216751099</v>
      </c>
      <c r="H190" s="8" t="str">
        <f>IF(Table5[[#This Row],[Time Consuming]]&lt;60,"Tối ưu", "Không tối ưu")</f>
        <v>Không tối ưu</v>
      </c>
      <c r="I190" s="8" t="str">
        <f>IF(Table5[[#This Row],[Time Consuming]]&gt;60,"Khó","Dễ")</f>
        <v>Khó</v>
      </c>
      <c r="J190" s="8"/>
    </row>
    <row r="191" spans="1:10" x14ac:dyDescent="0.35">
      <c r="A191" s="10"/>
      <c r="B191" s="8">
        <v>10000</v>
      </c>
      <c r="C191" s="8">
        <v>1000</v>
      </c>
      <c r="D191" s="8">
        <v>2480964</v>
      </c>
      <c r="E191" s="8">
        <v>2480964</v>
      </c>
      <c r="F191" s="8">
        <v>4019364</v>
      </c>
      <c r="G191" s="8">
        <v>60.023108243942197</v>
      </c>
      <c r="H191" s="8" t="str">
        <f>IF(Table5[[#This Row],[Time Consuming]]&lt;60,"Tối ưu", "Không tối ưu")</f>
        <v>Không tối ưu</v>
      </c>
      <c r="I191" s="8" t="str">
        <f>IF(Table5[[#This Row],[Time Consuming]]&gt;60,"Khó","Dễ")</f>
        <v>Khó</v>
      </c>
      <c r="J191" s="8"/>
    </row>
    <row r="192" spans="1:10" x14ac:dyDescent="0.35">
      <c r="A192" s="10"/>
      <c r="B192" s="8">
        <v>10000</v>
      </c>
      <c r="C192" s="8">
        <v>10000</v>
      </c>
      <c r="D192" s="8">
        <v>24787542</v>
      </c>
      <c r="E192" s="8">
        <v>24787513</v>
      </c>
      <c r="F192" s="8">
        <v>40193513</v>
      </c>
      <c r="G192" s="8">
        <v>60.0149567127227</v>
      </c>
      <c r="H192" s="8" t="str">
        <f>IF(Table5[[#This Row],[Time Consuming]]&lt;60,"Tối ưu", "Không tối ưu")</f>
        <v>Không tối ưu</v>
      </c>
      <c r="I192" s="8" t="str">
        <f>IF(Table5[[#This Row],[Time Consuming]]&gt;60,"Khó","Dễ")</f>
        <v>Khó</v>
      </c>
      <c r="J192" s="8"/>
    </row>
    <row r="193" spans="1:10" s="16" customFormat="1" x14ac:dyDescent="0.35">
      <c r="A193" s="17"/>
      <c r="B193" s="17"/>
      <c r="C193" s="17"/>
      <c r="D193" s="17"/>
      <c r="E193" s="17"/>
      <c r="F193" s="17"/>
      <c r="G193" s="17"/>
      <c r="H193" s="17" t="s">
        <v>23</v>
      </c>
      <c r="I193" s="17"/>
      <c r="J193" s="17" t="str">
        <f t="shared" si="2"/>
        <v>Khó</v>
      </c>
    </row>
    <row r="194" spans="1:10" x14ac:dyDescent="0.35">
      <c r="A194" s="10" t="s">
        <v>19</v>
      </c>
      <c r="B194" s="8">
        <v>50</v>
      </c>
      <c r="C194" s="8">
        <v>1000</v>
      </c>
      <c r="D194" s="8">
        <v>14239</v>
      </c>
      <c r="E194" s="8">
        <v>14238</v>
      </c>
      <c r="F194" s="8">
        <v>14229</v>
      </c>
      <c r="G194" s="8">
        <v>1.19238901138305</v>
      </c>
      <c r="H194" s="8" t="str">
        <f>IF(Table5[[#This Row],[Time Consuming]]&lt;60,"Tối ưu", "Không tối ưu")</f>
        <v>Tối ưu</v>
      </c>
      <c r="I194" s="8" t="str">
        <f>IF(Table5[[#This Row],[Time Consuming]]&gt;60,"Khó","Dễ")</f>
        <v>Dễ</v>
      </c>
      <c r="J194" s="8"/>
    </row>
    <row r="195" spans="1:10" x14ac:dyDescent="0.35">
      <c r="A195" s="10"/>
      <c r="B195" s="8">
        <v>50</v>
      </c>
      <c r="C195" s="8">
        <v>10000</v>
      </c>
      <c r="D195" s="8">
        <v>142283</v>
      </c>
      <c r="E195" s="8">
        <v>142282</v>
      </c>
      <c r="F195" s="8">
        <v>142272</v>
      </c>
      <c r="G195" s="8">
        <v>0.64132666587829501</v>
      </c>
      <c r="H195" s="8" t="str">
        <f>IF(Table5[[#This Row],[Time Consuming]]&lt;60,"Tối ưu", "Không tối ưu")</f>
        <v>Tối ưu</v>
      </c>
      <c r="I195" s="8" t="str">
        <f>IF(Table5[[#This Row],[Time Consuming]]&gt;60,"Khó","Dễ")</f>
        <v>Dễ</v>
      </c>
      <c r="J195" s="8"/>
    </row>
    <row r="196" spans="1:10" x14ac:dyDescent="0.35">
      <c r="A196" s="10"/>
      <c r="B196" s="8">
        <v>100</v>
      </c>
      <c r="C196" s="8">
        <v>1000</v>
      </c>
      <c r="D196" s="8">
        <v>29017</v>
      </c>
      <c r="E196" s="8">
        <v>29015</v>
      </c>
      <c r="F196" s="8">
        <v>29001</v>
      </c>
      <c r="G196" s="8">
        <v>56.580359697341898</v>
      </c>
      <c r="H196" s="8" t="str">
        <f>IF(Table5[[#This Row],[Time Consuming]]&lt;60,"Tối ưu", "Không tối ưu")</f>
        <v>Tối ưu</v>
      </c>
      <c r="I196" s="8" t="str">
        <f>IF(Table5[[#This Row],[Time Consuming]]&gt;60,"Khó","Dễ")</f>
        <v>Dễ</v>
      </c>
      <c r="J196" s="8"/>
    </row>
    <row r="197" spans="1:10" x14ac:dyDescent="0.35">
      <c r="A197" s="10"/>
      <c r="B197" s="8">
        <v>100</v>
      </c>
      <c r="C197" s="8">
        <v>10000</v>
      </c>
      <c r="D197" s="8">
        <v>289961</v>
      </c>
      <c r="E197" s="8">
        <v>289959</v>
      </c>
      <c r="F197" s="8">
        <v>289947</v>
      </c>
      <c r="G197" s="8">
        <v>60.027892112731898</v>
      </c>
      <c r="H197" s="8" t="str">
        <f>IF(Table5[[#This Row],[Time Consuming]]&lt;60,"Tối ưu", "Không tối ưu")</f>
        <v>Không tối ưu</v>
      </c>
      <c r="I197" s="8" t="str">
        <f>IF(Table5[[#This Row],[Time Consuming]]&gt;60,"Khó","Dễ")</f>
        <v>Khó</v>
      </c>
      <c r="J197" s="8"/>
    </row>
    <row r="198" spans="1:10" x14ac:dyDescent="0.35">
      <c r="A198" s="10"/>
      <c r="B198" s="8">
        <v>200</v>
      </c>
      <c r="C198" s="8">
        <v>1000</v>
      </c>
      <c r="D198" s="8">
        <v>51563</v>
      </c>
      <c r="E198" s="8">
        <v>51562</v>
      </c>
      <c r="F198" s="8">
        <v>51540</v>
      </c>
      <c r="G198" s="8">
        <v>60.051939964294398</v>
      </c>
      <c r="H198" s="8" t="str">
        <f>IF(Table5[[#This Row],[Time Consuming]]&lt;60,"Tối ưu", "Không tối ưu")</f>
        <v>Không tối ưu</v>
      </c>
      <c r="I198" s="8" t="str">
        <f>IF(Table5[[#This Row],[Time Consuming]]&gt;60,"Khó","Dễ")</f>
        <v>Khó</v>
      </c>
      <c r="J198" s="8"/>
    </row>
    <row r="199" spans="1:10" x14ac:dyDescent="0.35">
      <c r="A199" s="10"/>
      <c r="B199" s="8">
        <v>200</v>
      </c>
      <c r="C199" s="8">
        <v>10000</v>
      </c>
      <c r="D199" s="8">
        <v>515200</v>
      </c>
      <c r="E199" s="8">
        <v>515199</v>
      </c>
      <c r="F199" s="8">
        <v>515169</v>
      </c>
      <c r="G199" s="8">
        <v>60.039511203765798</v>
      </c>
      <c r="H199" s="8" t="str">
        <f>IF(Table5[[#This Row],[Time Consuming]]&lt;60,"Tối ưu", "Không tối ưu")</f>
        <v>Không tối ưu</v>
      </c>
      <c r="I199" s="8" t="str">
        <f>IF(Table5[[#This Row],[Time Consuming]]&gt;60,"Khó","Dễ")</f>
        <v>Khó</v>
      </c>
      <c r="J199" s="8"/>
    </row>
    <row r="200" spans="1:10" x14ac:dyDescent="0.35">
      <c r="A200" s="10"/>
      <c r="B200" s="8">
        <v>500</v>
      </c>
      <c r="C200" s="8">
        <v>1000</v>
      </c>
      <c r="D200" s="8">
        <v>127278</v>
      </c>
      <c r="E200" s="8">
        <v>127277</v>
      </c>
      <c r="F200" s="8">
        <v>127239</v>
      </c>
      <c r="G200" s="8">
        <v>58.665561914443899</v>
      </c>
      <c r="H200" s="8" t="str">
        <f>IF(Table5[[#This Row],[Time Consuming]]&lt;60,"Tối ưu", "Không tối ưu")</f>
        <v>Tối ưu</v>
      </c>
      <c r="I200" s="8" t="str">
        <f>IF(Table5[[#This Row],[Time Consuming]]&gt;60,"Khó","Dễ")</f>
        <v>Dễ</v>
      </c>
      <c r="J200" s="8"/>
    </row>
    <row r="201" spans="1:10" x14ac:dyDescent="0.35">
      <c r="A201" s="10"/>
      <c r="B201" s="8">
        <v>500</v>
      </c>
      <c r="C201" s="8">
        <v>10000</v>
      </c>
      <c r="D201" s="8">
        <v>1271685</v>
      </c>
      <c r="E201" s="8">
        <v>1271685</v>
      </c>
      <c r="F201" s="8">
        <v>1271616</v>
      </c>
      <c r="G201" s="8">
        <v>17.853901863098098</v>
      </c>
      <c r="H201" s="8" t="str">
        <f>IF(Table5[[#This Row],[Time Consuming]]&lt;60,"Tối ưu", "Không tối ưu")</f>
        <v>Tối ưu</v>
      </c>
      <c r="I201" s="8" t="str">
        <f>IF(Table5[[#This Row],[Time Consuming]]&gt;60,"Khó","Dễ")</f>
        <v>Dễ</v>
      </c>
      <c r="J201" s="8"/>
    </row>
    <row r="202" spans="1:10" x14ac:dyDescent="0.35">
      <c r="A202" s="10"/>
      <c r="B202" s="8">
        <v>1000</v>
      </c>
      <c r="C202" s="8">
        <v>1000</v>
      </c>
      <c r="D202" s="8">
        <v>245972</v>
      </c>
      <c r="E202" s="8">
        <v>245972</v>
      </c>
      <c r="F202" s="8">
        <v>245877</v>
      </c>
      <c r="G202" s="8">
        <v>60.025173187255803</v>
      </c>
      <c r="H202" s="8" t="str">
        <f>IF(Table5[[#This Row],[Time Consuming]]&lt;60,"Tối ưu", "Không tối ưu")</f>
        <v>Không tối ưu</v>
      </c>
      <c r="I202" s="8" t="str">
        <f>IF(Table5[[#This Row],[Time Consuming]]&gt;60,"Khó","Dễ")</f>
        <v>Khó</v>
      </c>
      <c r="J202" s="8"/>
    </row>
    <row r="203" spans="1:10" x14ac:dyDescent="0.35">
      <c r="A203" s="10"/>
      <c r="B203" s="8">
        <v>1000</v>
      </c>
      <c r="C203" s="8">
        <v>10000</v>
      </c>
      <c r="D203" s="8">
        <v>2457533</v>
      </c>
      <c r="E203" s="8">
        <v>2457533</v>
      </c>
      <c r="F203" s="8">
        <v>2457411</v>
      </c>
      <c r="G203" s="8">
        <v>60.023168802261303</v>
      </c>
      <c r="H203" s="8" t="str">
        <f>IF(Table5[[#This Row],[Time Consuming]]&lt;60,"Tối ưu", "Không tối ưu")</f>
        <v>Không tối ưu</v>
      </c>
      <c r="I203" s="8" t="str">
        <f>IF(Table5[[#This Row],[Time Consuming]]&gt;60,"Khó","Dễ")</f>
        <v>Khó</v>
      </c>
      <c r="J203" s="8"/>
    </row>
    <row r="204" spans="1:10" x14ac:dyDescent="0.35">
      <c r="A204" s="10"/>
      <c r="B204" s="8">
        <v>2000</v>
      </c>
      <c r="C204" s="8">
        <v>1000</v>
      </c>
      <c r="D204" s="8">
        <v>498452</v>
      </c>
      <c r="E204" s="8">
        <v>498450</v>
      </c>
      <c r="F204" s="8">
        <v>498255</v>
      </c>
      <c r="G204" s="8">
        <v>60.014798164367598</v>
      </c>
      <c r="H204" s="8" t="str">
        <f>IF(Table5[[#This Row],[Time Consuming]]&lt;60,"Tối ưu", "Không tối ưu")</f>
        <v>Không tối ưu</v>
      </c>
      <c r="I204" s="8" t="str">
        <f>IF(Table5[[#This Row],[Time Consuming]]&gt;60,"Khó","Dễ")</f>
        <v>Khó</v>
      </c>
      <c r="J204" s="8"/>
    </row>
    <row r="205" spans="1:10" x14ac:dyDescent="0.35">
      <c r="A205" s="10"/>
      <c r="B205" s="8">
        <v>2000</v>
      </c>
      <c r="C205" s="8">
        <v>10000</v>
      </c>
      <c r="D205" s="8">
        <v>4980108</v>
      </c>
      <c r="E205" s="8">
        <v>4980106</v>
      </c>
      <c r="F205" s="8">
        <v>4979889</v>
      </c>
      <c r="G205" s="8">
        <v>60.0143942832946</v>
      </c>
      <c r="H205" s="8" t="str">
        <f>IF(Table5[[#This Row],[Time Consuming]]&lt;60,"Tối ưu", "Không tối ưu")</f>
        <v>Không tối ưu</v>
      </c>
      <c r="I205" s="8" t="str">
        <f>IF(Table5[[#This Row],[Time Consuming]]&gt;60,"Khó","Dễ")</f>
        <v>Khó</v>
      </c>
      <c r="J205" s="8"/>
    </row>
    <row r="206" spans="1:10" x14ac:dyDescent="0.35">
      <c r="A206" s="10"/>
      <c r="B206" s="8">
        <v>5000</v>
      </c>
      <c r="C206" s="8">
        <v>1000</v>
      </c>
      <c r="D206" s="8">
        <v>1249257</v>
      </c>
      <c r="E206" s="8">
        <v>1249255</v>
      </c>
      <c r="F206" s="8">
        <v>1248798</v>
      </c>
      <c r="G206" s="8">
        <v>60.007384061813298</v>
      </c>
      <c r="H206" s="8" t="str">
        <f>IF(Table5[[#This Row],[Time Consuming]]&lt;60,"Tối ưu", "Không tối ưu")</f>
        <v>Không tối ưu</v>
      </c>
      <c r="I206" s="8" t="str">
        <f>IF(Table5[[#This Row],[Time Consuming]]&gt;60,"Khó","Dễ")</f>
        <v>Khó</v>
      </c>
      <c r="J206" s="8"/>
    </row>
    <row r="207" spans="1:10" x14ac:dyDescent="0.35">
      <c r="A207" s="10"/>
      <c r="B207" s="8">
        <v>5000</v>
      </c>
      <c r="C207" s="8">
        <v>10000</v>
      </c>
      <c r="D207" s="8">
        <v>12481621</v>
      </c>
      <c r="E207" s="8">
        <v>12481621</v>
      </c>
      <c r="F207" s="8">
        <v>12481146</v>
      </c>
      <c r="G207" s="8">
        <v>60.006878137588501</v>
      </c>
      <c r="H207" s="8" t="str">
        <f>IF(Table5[[#This Row],[Time Consuming]]&lt;60,"Tối ưu", "Không tối ưu")</f>
        <v>Không tối ưu</v>
      </c>
      <c r="I207" s="8" t="str">
        <f>IF(Table5[[#This Row],[Time Consuming]]&gt;60,"Khó","Dễ")</f>
        <v>Khó</v>
      </c>
      <c r="J207" s="8"/>
    </row>
    <row r="208" spans="1:10" x14ac:dyDescent="0.35">
      <c r="A208" s="10"/>
      <c r="B208" s="8">
        <v>10000</v>
      </c>
      <c r="C208" s="8">
        <v>1000</v>
      </c>
      <c r="D208" s="8">
        <v>2480964</v>
      </c>
      <c r="E208" s="8">
        <v>2480964</v>
      </c>
      <c r="F208" s="8">
        <v>2479956</v>
      </c>
      <c r="G208" s="8">
        <v>60.003351926803496</v>
      </c>
      <c r="H208" s="8" t="str">
        <f>IF(Table5[[#This Row],[Time Consuming]]&lt;60,"Tối ưu", "Không tối ưu")</f>
        <v>Không tối ưu</v>
      </c>
      <c r="I208" s="8" t="str">
        <f>IF(Table5[[#This Row],[Time Consuming]]&gt;60,"Khó","Dễ")</f>
        <v>Khó</v>
      </c>
      <c r="J208" s="8"/>
    </row>
    <row r="209" spans="1:10" x14ac:dyDescent="0.35">
      <c r="A209" s="10"/>
      <c r="B209" s="8">
        <v>10000</v>
      </c>
      <c r="C209" s="8">
        <v>10000</v>
      </c>
      <c r="D209" s="8">
        <v>24787545</v>
      </c>
      <c r="E209" s="8">
        <v>24787545</v>
      </c>
      <c r="F209" s="8">
        <v>24786621</v>
      </c>
      <c r="G209" s="8">
        <v>60.0035140514373</v>
      </c>
      <c r="H209" s="8" t="str">
        <f>IF(Table5[[#This Row],[Time Consuming]]&lt;60,"Tối ưu", "Không tối ưu")</f>
        <v>Không tối ưu</v>
      </c>
      <c r="I209" s="8" t="str">
        <f>IF(Table5[[#This Row],[Time Consuming]]&gt;60,"Khó","Dễ")</f>
        <v>Khó</v>
      </c>
      <c r="J209" s="8"/>
    </row>
    <row r="210" spans="1:10" s="16" customFormat="1" x14ac:dyDescent="0.35">
      <c r="A210" s="17"/>
      <c r="B210" s="17"/>
      <c r="C210" s="17"/>
      <c r="D210" s="17"/>
      <c r="E210" s="17"/>
      <c r="F210" s="17"/>
      <c r="G210" s="17"/>
      <c r="H210" s="17" t="s">
        <v>23</v>
      </c>
      <c r="I210" s="17"/>
      <c r="J210" s="17" t="str">
        <f t="shared" si="2"/>
        <v>Khó</v>
      </c>
    </row>
    <row r="211" spans="1:10" x14ac:dyDescent="0.35">
      <c r="A211" s="10" t="s">
        <v>20</v>
      </c>
      <c r="B211" s="8">
        <v>50</v>
      </c>
      <c r="C211" s="8">
        <v>1000</v>
      </c>
      <c r="D211" s="8">
        <v>14239</v>
      </c>
      <c r="E211" s="8">
        <v>14239</v>
      </c>
      <c r="F211" s="8">
        <v>300031</v>
      </c>
      <c r="G211" s="8">
        <v>0.56633162498474099</v>
      </c>
      <c r="H211" s="8" t="str">
        <f>IF(Table5[[#This Row],[Time Consuming]]&lt;60,"Tối ưu", "Không tối ưu")</f>
        <v>Tối ưu</v>
      </c>
      <c r="I211" s="8" t="str">
        <f>IF(Table5[[#This Row],[Time Consuming]]&gt;60,"Khó","Dễ")</f>
        <v>Dễ</v>
      </c>
      <c r="J211" s="8"/>
    </row>
    <row r="212" spans="1:10" x14ac:dyDescent="0.35">
      <c r="A212" s="10"/>
      <c r="B212" s="8">
        <v>50</v>
      </c>
      <c r="C212" s="8">
        <v>10000</v>
      </c>
      <c r="D212" s="8">
        <v>142283</v>
      </c>
      <c r="E212" s="8">
        <v>142283</v>
      </c>
      <c r="F212" s="8">
        <v>9485054</v>
      </c>
      <c r="G212" s="8">
        <v>3.8457603454589799</v>
      </c>
      <c r="H212" s="8" t="str">
        <f>IF(Table5[[#This Row],[Time Consuming]]&lt;60,"Tối ưu", "Không tối ưu")</f>
        <v>Tối ưu</v>
      </c>
      <c r="I212" s="8" t="str">
        <f>IF(Table5[[#This Row],[Time Consuming]]&gt;60,"Khó","Dễ")</f>
        <v>Dễ</v>
      </c>
      <c r="J212" s="8"/>
    </row>
    <row r="213" spans="1:10" x14ac:dyDescent="0.35">
      <c r="A213" s="10"/>
      <c r="B213" s="8">
        <v>100</v>
      </c>
      <c r="C213" s="8">
        <v>1000</v>
      </c>
      <c r="D213" s="8">
        <v>29017</v>
      </c>
      <c r="E213" s="8">
        <v>29017</v>
      </c>
      <c r="F213" s="8">
        <v>611418</v>
      </c>
      <c r="G213" s="8">
        <v>0.166990041732788</v>
      </c>
      <c r="H213" s="8" t="str">
        <f>IF(Table5[[#This Row],[Time Consuming]]&lt;60,"Tối ưu", "Không tối ưu")</f>
        <v>Tối ưu</v>
      </c>
      <c r="I213" s="8" t="str">
        <f>IF(Table5[[#This Row],[Time Consuming]]&gt;60,"Khó","Dễ")</f>
        <v>Dễ</v>
      </c>
      <c r="J213" s="8"/>
    </row>
    <row r="214" spans="1:10" x14ac:dyDescent="0.35">
      <c r="A214" s="10"/>
      <c r="B214" s="8">
        <v>100</v>
      </c>
      <c r="C214" s="8">
        <v>10000</v>
      </c>
      <c r="D214" s="8">
        <v>289961</v>
      </c>
      <c r="E214" s="8">
        <v>289961</v>
      </c>
      <c r="F214" s="8">
        <v>19329757</v>
      </c>
      <c r="G214" s="8">
        <v>5.52436971664428</v>
      </c>
      <c r="H214" s="8" t="str">
        <f>IF(Table5[[#This Row],[Time Consuming]]&lt;60,"Tối ưu", "Không tối ưu")</f>
        <v>Tối ưu</v>
      </c>
      <c r="I214" s="8" t="str">
        <f>IF(Table5[[#This Row],[Time Consuming]]&gt;60,"Khó","Dễ")</f>
        <v>Dễ</v>
      </c>
      <c r="J214" s="8"/>
    </row>
    <row r="215" spans="1:10" x14ac:dyDescent="0.35">
      <c r="A215" s="10"/>
      <c r="B215" s="8">
        <v>200</v>
      </c>
      <c r="C215" s="8">
        <v>1000</v>
      </c>
      <c r="D215" s="8">
        <v>51563</v>
      </c>
      <c r="E215" s="8">
        <v>51563</v>
      </c>
      <c r="F215" s="8">
        <v>1086483</v>
      </c>
      <c r="G215" s="8">
        <v>60.059552192687903</v>
      </c>
      <c r="H215" s="8" t="str">
        <f>IF(Table5[[#This Row],[Time Consuming]]&lt;60,"Tối ưu", "Không tối ưu")</f>
        <v>Không tối ưu</v>
      </c>
      <c r="I215" s="8" t="str">
        <f>IF(Table5[[#This Row],[Time Consuming]]&gt;60,"Khó","Dễ")</f>
        <v>Khó</v>
      </c>
      <c r="J215" s="8"/>
    </row>
    <row r="216" spans="1:10" x14ac:dyDescent="0.35">
      <c r="A216" s="10"/>
      <c r="B216" s="8">
        <v>200</v>
      </c>
      <c r="C216" s="8">
        <v>10000</v>
      </c>
      <c r="D216" s="8">
        <v>515200</v>
      </c>
      <c r="E216" s="8">
        <v>515200</v>
      </c>
      <c r="F216" s="8">
        <v>34344928</v>
      </c>
      <c r="G216" s="8">
        <v>26.066712379455499</v>
      </c>
      <c r="H216" s="8" t="str">
        <f>IF(Table5[[#This Row],[Time Consuming]]&lt;60,"Tối ưu", "Không tối ưu")</f>
        <v>Tối ưu</v>
      </c>
      <c r="I216" s="8" t="str">
        <f>IF(Table5[[#This Row],[Time Consuming]]&gt;60,"Khó","Dễ")</f>
        <v>Dễ</v>
      </c>
      <c r="J216" s="8"/>
    </row>
    <row r="217" spans="1:10" x14ac:dyDescent="0.35">
      <c r="A217" s="10"/>
      <c r="B217" s="8">
        <v>500</v>
      </c>
      <c r="C217" s="8">
        <v>1000</v>
      </c>
      <c r="D217" s="8">
        <v>127278</v>
      </c>
      <c r="E217" s="8">
        <v>127278</v>
      </c>
      <c r="F217" s="8">
        <v>2681868</v>
      </c>
      <c r="G217" s="8">
        <v>60.047063350677398</v>
      </c>
      <c r="H217" s="8" t="str">
        <f>IF(Table5[[#This Row],[Time Consuming]]&lt;60,"Tối ưu", "Không tối ưu")</f>
        <v>Không tối ưu</v>
      </c>
      <c r="I217" s="8" t="str">
        <f>IF(Table5[[#This Row],[Time Consuming]]&gt;60,"Khó","Dễ")</f>
        <v>Khó</v>
      </c>
      <c r="J217" s="8"/>
    </row>
    <row r="218" spans="1:10" x14ac:dyDescent="0.35">
      <c r="A218" s="10"/>
      <c r="B218" s="8">
        <v>500</v>
      </c>
      <c r="C218" s="8">
        <v>10000</v>
      </c>
      <c r="D218" s="8">
        <v>1271685</v>
      </c>
      <c r="E218" s="8">
        <v>1271685</v>
      </c>
      <c r="F218" s="8">
        <v>84774716</v>
      </c>
      <c r="G218" s="8">
        <v>60.057056665420497</v>
      </c>
      <c r="H218" s="8" t="str">
        <f>IF(Table5[[#This Row],[Time Consuming]]&lt;60,"Tối ưu", "Không tối ưu")</f>
        <v>Không tối ưu</v>
      </c>
      <c r="I218" s="8" t="str">
        <f>IF(Table5[[#This Row],[Time Consuming]]&gt;60,"Khó","Dễ")</f>
        <v>Khó</v>
      </c>
      <c r="J218" s="8"/>
    </row>
    <row r="219" spans="1:10" x14ac:dyDescent="0.35">
      <c r="A219" s="10"/>
      <c r="B219" s="8">
        <v>1000</v>
      </c>
      <c r="C219" s="8">
        <v>1000</v>
      </c>
      <c r="D219" s="8">
        <v>245972</v>
      </c>
      <c r="E219" s="8">
        <v>245972</v>
      </c>
      <c r="F219" s="8">
        <v>5182856</v>
      </c>
      <c r="G219" s="8">
        <v>1.1000633239746E-2</v>
      </c>
      <c r="H219" s="8" t="str">
        <f>IF(Table5[[#This Row],[Time Consuming]]&lt;60,"Tối ưu", "Không tối ưu")</f>
        <v>Tối ưu</v>
      </c>
      <c r="I219" s="8" t="str">
        <f>IF(Table5[[#This Row],[Time Consuming]]&gt;60,"Khó","Dễ")</f>
        <v>Dễ</v>
      </c>
      <c r="J219" s="8"/>
    </row>
    <row r="220" spans="1:10" x14ac:dyDescent="0.35">
      <c r="A220" s="10"/>
      <c r="B220" s="8">
        <v>1000</v>
      </c>
      <c r="C220" s="8">
        <v>10000</v>
      </c>
      <c r="D220" s="8">
        <v>2457533</v>
      </c>
      <c r="E220" s="8">
        <v>2457533</v>
      </c>
      <c r="F220" s="8">
        <v>163827248</v>
      </c>
      <c r="G220" s="8">
        <v>60.022104501724201</v>
      </c>
      <c r="H220" s="8" t="str">
        <f>IF(Table5[[#This Row],[Time Consuming]]&lt;60,"Tối ưu", "Không tối ưu")</f>
        <v>Không tối ưu</v>
      </c>
      <c r="I220" s="8" t="str">
        <f>IF(Table5[[#This Row],[Time Consuming]]&gt;60,"Khó","Dễ")</f>
        <v>Khó</v>
      </c>
      <c r="J220" s="8"/>
    </row>
    <row r="221" spans="1:10" x14ac:dyDescent="0.35">
      <c r="A221" s="10"/>
      <c r="B221" s="8">
        <v>2000</v>
      </c>
      <c r="C221" s="8">
        <v>1000</v>
      </c>
      <c r="D221" s="8">
        <v>498452</v>
      </c>
      <c r="E221" s="8">
        <v>498452</v>
      </c>
      <c r="F221" s="8">
        <v>10502842</v>
      </c>
      <c r="G221" s="8">
        <v>60.004524469375603</v>
      </c>
      <c r="H221" s="8" t="str">
        <f>IF(Table5[[#This Row],[Time Consuming]]&lt;60,"Tối ưu", "Không tối ưu")</f>
        <v>Không tối ưu</v>
      </c>
      <c r="I221" s="8" t="str">
        <f>IF(Table5[[#This Row],[Time Consuming]]&gt;60,"Khó","Dễ")</f>
        <v>Khó</v>
      </c>
      <c r="J221" s="8"/>
    </row>
    <row r="222" spans="1:10" x14ac:dyDescent="0.35">
      <c r="A222" s="10"/>
      <c r="B222" s="8">
        <v>2000</v>
      </c>
      <c r="C222" s="8">
        <v>10000</v>
      </c>
      <c r="D222" s="8">
        <v>4980108</v>
      </c>
      <c r="E222" s="8">
        <v>4980108</v>
      </c>
      <c r="F222" s="8">
        <v>331990407</v>
      </c>
      <c r="G222" s="8">
        <v>60.003219604492102</v>
      </c>
      <c r="H222" s="8" t="str">
        <f>IF(Table5[[#This Row],[Time Consuming]]&lt;60,"Tối ưu", "Không tối ưu")</f>
        <v>Không tối ưu</v>
      </c>
      <c r="I222" s="8" t="str">
        <f>IF(Table5[[#This Row],[Time Consuming]]&gt;60,"Khó","Dễ")</f>
        <v>Khó</v>
      </c>
      <c r="J222" s="8"/>
    </row>
    <row r="223" spans="1:10" x14ac:dyDescent="0.35">
      <c r="A223" s="10"/>
      <c r="B223" s="8">
        <v>5000</v>
      </c>
      <c r="C223" s="8">
        <v>1000</v>
      </c>
      <c r="D223" s="8">
        <v>1249257</v>
      </c>
      <c r="E223" s="8">
        <v>1249257</v>
      </c>
      <c r="F223" s="8">
        <v>26323007</v>
      </c>
      <c r="G223" s="8">
        <v>60.0003852844238</v>
      </c>
      <c r="H223" s="8" t="str">
        <f>IF(Table5[[#This Row],[Time Consuming]]&lt;60,"Tối ưu", "Không tối ưu")</f>
        <v>Không tối ưu</v>
      </c>
      <c r="I223" s="8" t="str">
        <f>IF(Table5[[#This Row],[Time Consuming]]&gt;60,"Khó","Dễ")</f>
        <v>Khó</v>
      </c>
      <c r="J223" s="8"/>
    </row>
    <row r="224" spans="1:10" x14ac:dyDescent="0.35">
      <c r="A224" s="10"/>
      <c r="B224" s="8">
        <v>5000</v>
      </c>
      <c r="C224" s="8">
        <v>10000</v>
      </c>
      <c r="D224" s="8">
        <v>12481621</v>
      </c>
      <c r="E224" s="8">
        <v>12481621</v>
      </c>
      <c r="F224" s="8">
        <v>832065987</v>
      </c>
      <c r="G224" s="8">
        <v>60.008461952209402</v>
      </c>
      <c r="H224" s="8" t="str">
        <f>IF(Table5[[#This Row],[Time Consuming]]&lt;60,"Tối ưu", "Không tối ưu")</f>
        <v>Không tối ưu</v>
      </c>
      <c r="I224" s="8" t="str">
        <f>IF(Table5[[#This Row],[Time Consuming]]&gt;60,"Khó","Dễ")</f>
        <v>Khó</v>
      </c>
      <c r="J224" s="8"/>
    </row>
    <row r="225" spans="1:10" x14ac:dyDescent="0.35">
      <c r="A225" s="10"/>
      <c r="B225" s="8">
        <v>10000</v>
      </c>
      <c r="C225" s="8">
        <v>1000</v>
      </c>
      <c r="D225" s="8">
        <v>2480964</v>
      </c>
      <c r="E225" s="8">
        <v>2480964</v>
      </c>
      <c r="F225" s="8">
        <v>52276225</v>
      </c>
      <c r="G225" s="8">
        <v>60.0003950595855</v>
      </c>
      <c r="H225" s="8" t="str">
        <f>IF(Table5[[#This Row],[Time Consuming]]&lt;60,"Tối ưu", "Không tối ưu")</f>
        <v>Không tối ưu</v>
      </c>
      <c r="I225" s="8" t="str">
        <f>IF(Table5[[#This Row],[Time Consuming]]&gt;60,"Khó","Dễ")</f>
        <v>Khó</v>
      </c>
      <c r="J225" s="8"/>
    </row>
    <row r="226" spans="1:10" x14ac:dyDescent="0.35">
      <c r="A226" s="10"/>
      <c r="B226" s="8">
        <v>10000</v>
      </c>
      <c r="C226" s="8">
        <v>10000</v>
      </c>
      <c r="D226" s="8">
        <v>24787545</v>
      </c>
      <c r="E226" s="8">
        <v>24787545</v>
      </c>
      <c r="F226" s="8">
        <v>1652419440</v>
      </c>
      <c r="G226" s="8">
        <v>60.003635644912698</v>
      </c>
      <c r="H226" s="8" t="str">
        <f>IF(Table5[[#This Row],[Time Consuming]]&lt;60,"Tối ưu", "Không tối ưu")</f>
        <v>Không tối ưu</v>
      </c>
      <c r="I226" s="8" t="str">
        <f>IF(Table5[[#This Row],[Time Consuming]]&gt;60,"Khó","Dễ")</f>
        <v>Khó</v>
      </c>
      <c r="J226" s="8"/>
    </row>
    <row r="227" spans="1:10" x14ac:dyDescent="0.35">
      <c r="A227" s="17"/>
      <c r="B227" s="17"/>
      <c r="C227" s="17"/>
      <c r="D227" s="17"/>
      <c r="E227" s="17"/>
      <c r="F227" s="17"/>
      <c r="G227" s="17"/>
      <c r="H227" s="17" t="s">
        <v>23</v>
      </c>
      <c r="I227" s="17"/>
      <c r="J227" s="17" t="str">
        <f t="shared" ref="J227" si="3">IF(COUNTIF(I211:I226,"Khó")&gt;COUNTIF(I211:I226,"Dễ"),"Khó","Dễ")</f>
        <v>Khó</v>
      </c>
    </row>
    <row r="230" spans="1:10" x14ac:dyDescent="0.35">
      <c r="A230" s="4" t="s">
        <v>39</v>
      </c>
      <c r="B230" s="4"/>
      <c r="C230" s="4"/>
      <c r="D230" s="4"/>
      <c r="E230" s="4"/>
      <c r="F230" s="4"/>
      <c r="G230" s="4"/>
      <c r="H230" s="4"/>
      <c r="I230" s="4"/>
    </row>
    <row r="231" spans="1:10" x14ac:dyDescent="0.35">
      <c r="A231" s="18"/>
      <c r="B231" s="18"/>
      <c r="C231" s="18"/>
      <c r="D231" s="18"/>
      <c r="E231" s="18"/>
      <c r="F231" s="18"/>
      <c r="G231" s="18"/>
      <c r="H231" s="18"/>
      <c r="I231" s="18"/>
    </row>
    <row r="232" spans="1:10" x14ac:dyDescent="0.35">
      <c r="A232" s="21" t="s">
        <v>25</v>
      </c>
      <c r="B232" s="21"/>
      <c r="C232" s="21" t="s">
        <v>26</v>
      </c>
      <c r="D232" s="21"/>
    </row>
    <row r="233" spans="1:10" x14ac:dyDescent="0.35">
      <c r="A233" s="22" t="s">
        <v>27</v>
      </c>
      <c r="B233" s="22"/>
      <c r="C233" s="22" t="s">
        <v>37</v>
      </c>
      <c r="D233" s="22"/>
    </row>
    <row r="234" spans="1:10" x14ac:dyDescent="0.35">
      <c r="A234" s="22" t="s">
        <v>28</v>
      </c>
      <c r="B234" s="22"/>
      <c r="C234" s="22" t="s">
        <v>36</v>
      </c>
      <c r="D234" s="22"/>
    </row>
    <row r="235" spans="1:10" x14ac:dyDescent="0.35">
      <c r="A235" s="22" t="s">
        <v>29</v>
      </c>
      <c r="B235" s="22"/>
      <c r="C235" s="22" t="s">
        <v>30</v>
      </c>
      <c r="D235" s="22"/>
    </row>
    <row r="236" spans="1:10" x14ac:dyDescent="0.35">
      <c r="A236" s="22" t="s">
        <v>30</v>
      </c>
      <c r="B236" s="22"/>
      <c r="C236" s="23" t="s">
        <v>38</v>
      </c>
      <c r="D236" s="23"/>
    </row>
    <row r="237" spans="1:10" x14ac:dyDescent="0.35">
      <c r="A237" s="22" t="s">
        <v>31</v>
      </c>
      <c r="B237" s="22"/>
      <c r="C237" s="24"/>
      <c r="D237" s="24"/>
    </row>
    <row r="238" spans="1:10" x14ac:dyDescent="0.35">
      <c r="A238" s="22" t="s">
        <v>32</v>
      </c>
      <c r="B238" s="22"/>
      <c r="C238" s="24"/>
      <c r="D238" s="24"/>
    </row>
    <row r="239" spans="1:10" x14ac:dyDescent="0.35">
      <c r="A239" s="22" t="s">
        <v>33</v>
      </c>
      <c r="B239" s="22"/>
      <c r="C239" s="24"/>
      <c r="D239" s="24"/>
    </row>
    <row r="240" spans="1:10" x14ac:dyDescent="0.35">
      <c r="A240" s="22" t="s">
        <v>34</v>
      </c>
      <c r="B240" s="22"/>
      <c r="C240" s="24"/>
      <c r="D240" s="24"/>
    </row>
    <row r="241" spans="1:4" x14ac:dyDescent="0.35">
      <c r="A241" s="22" t="s">
        <v>35</v>
      </c>
      <c r="B241" s="22"/>
      <c r="C241" s="24"/>
      <c r="D241" s="24"/>
    </row>
  </sheetData>
  <mergeCells count="25">
    <mergeCell ref="A239:B239"/>
    <mergeCell ref="C239:D239"/>
    <mergeCell ref="A240:B240"/>
    <mergeCell ref="C240:D240"/>
    <mergeCell ref="A241:B241"/>
    <mergeCell ref="C241:D241"/>
    <mergeCell ref="A236:B236"/>
    <mergeCell ref="C236:D236"/>
    <mergeCell ref="A237:B237"/>
    <mergeCell ref="C237:D237"/>
    <mergeCell ref="A238:B238"/>
    <mergeCell ref="C238:D238"/>
    <mergeCell ref="A233:B233"/>
    <mergeCell ref="C233:D233"/>
    <mergeCell ref="A234:B234"/>
    <mergeCell ref="C234:D234"/>
    <mergeCell ref="A235:B235"/>
    <mergeCell ref="C235:D235"/>
    <mergeCell ref="A232:B232"/>
    <mergeCell ref="C232:D232"/>
    <mergeCell ref="A230:I230"/>
    <mergeCell ref="A2:L2"/>
    <mergeCell ref="A1:L1"/>
    <mergeCell ref="A3:L3"/>
    <mergeCell ref="A4:L4"/>
  </mergeCells>
  <pageMargins left="0.25" right="0.25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746E-08D2-41B7-9D08-3C81AC3BF678}">
  <dimension ref="A1:N9"/>
  <sheetViews>
    <sheetView topLeftCell="A31" workbookViewId="0">
      <selection activeCell="L47" sqref="L47"/>
    </sheetView>
  </sheetViews>
  <sheetFormatPr defaultRowHeight="14.5" x14ac:dyDescent="0.35"/>
  <sheetData>
    <row r="1" spans="1:14" ht="52.5" x14ac:dyDescent="0.35">
      <c r="B1" s="12" t="s">
        <v>5</v>
      </c>
      <c r="C1" s="13" t="s">
        <v>9</v>
      </c>
      <c r="D1" s="12" t="s">
        <v>10</v>
      </c>
      <c r="E1" s="13" t="s">
        <v>11</v>
      </c>
      <c r="F1" s="12" t="s">
        <v>12</v>
      </c>
      <c r="G1" s="13" t="s">
        <v>13</v>
      </c>
      <c r="H1" s="12" t="s">
        <v>14</v>
      </c>
      <c r="I1" s="13" t="s">
        <v>15</v>
      </c>
      <c r="J1" s="12" t="s">
        <v>16</v>
      </c>
      <c r="K1" s="13" t="s">
        <v>17</v>
      </c>
      <c r="L1" s="12" t="s">
        <v>18</v>
      </c>
      <c r="M1" s="13" t="s">
        <v>19</v>
      </c>
      <c r="N1" s="12" t="s">
        <v>20</v>
      </c>
    </row>
    <row r="2" spans="1:14" x14ac:dyDescent="0.35">
      <c r="A2" s="14">
        <v>50</v>
      </c>
      <c r="B2" s="14">
        <v>1.55754089355468E-2</v>
      </c>
      <c r="C2" s="14">
        <v>1.1451244354247999E-3</v>
      </c>
      <c r="D2" s="14">
        <v>1.5627861022949201E-2</v>
      </c>
      <c r="E2" s="14">
        <v>1.2475888729095399</v>
      </c>
      <c r="F2" s="14">
        <v>1.0999679565429601E-2</v>
      </c>
      <c r="G2" s="14">
        <v>5.1636695861816398E-3</v>
      </c>
      <c r="H2" s="14">
        <v>3.3996820449829102E-2</v>
      </c>
      <c r="I2" s="14">
        <v>3.0014514923095699E-3</v>
      </c>
      <c r="J2" s="14">
        <v>1.3312802314758301</v>
      </c>
      <c r="K2" s="14">
        <v>60.009712457656804</v>
      </c>
      <c r="L2" s="14">
        <v>0</v>
      </c>
      <c r="M2" s="14">
        <v>1.19238901138305</v>
      </c>
      <c r="N2" s="14">
        <v>0.56633162498474099</v>
      </c>
    </row>
    <row r="3" spans="1:14" x14ac:dyDescent="0.35">
      <c r="A3" s="15">
        <v>100</v>
      </c>
      <c r="B3" s="15">
        <v>0</v>
      </c>
      <c r="C3" s="15">
        <v>1.5626192092895501E-2</v>
      </c>
      <c r="D3" s="15">
        <v>9.3769073486328097E-2</v>
      </c>
      <c r="E3" s="15">
        <v>2.9954910278320299E-3</v>
      </c>
      <c r="F3" s="15">
        <v>3.1995296478271401E-2</v>
      </c>
      <c r="G3" s="15">
        <v>5.0055980682373004E-3</v>
      </c>
      <c r="H3" s="15">
        <v>5.5680370330810502</v>
      </c>
      <c r="I3" s="15">
        <v>60.027050018310497</v>
      </c>
      <c r="J3" s="15">
        <v>0</v>
      </c>
      <c r="K3" s="15">
        <v>9.1247298717498708</v>
      </c>
      <c r="L3" s="15">
        <v>1.12848448753356</v>
      </c>
      <c r="M3" s="15">
        <v>56.580359697341898</v>
      </c>
      <c r="N3" s="15">
        <v>0.166990041732788</v>
      </c>
    </row>
    <row r="4" spans="1:14" x14ac:dyDescent="0.35">
      <c r="A4" s="14">
        <v>200</v>
      </c>
      <c r="B4" s="14">
        <v>0</v>
      </c>
      <c r="C4" s="14">
        <v>0</v>
      </c>
      <c r="D4" s="14">
        <v>59.998154640197697</v>
      </c>
      <c r="E4" s="14">
        <v>8.0182552337646398E-3</v>
      </c>
      <c r="F4" s="14">
        <v>60.003398656845</v>
      </c>
      <c r="G4" s="14">
        <v>1.5771389007568301E-3</v>
      </c>
      <c r="H4" s="14">
        <v>1.9025802612304601E-3</v>
      </c>
      <c r="I4" s="14">
        <v>60.022484302520702</v>
      </c>
      <c r="J4" s="14">
        <v>13.260757684707601</v>
      </c>
      <c r="K4" s="14">
        <v>60.016573429107602</v>
      </c>
      <c r="L4" s="14">
        <v>18.332512378692599</v>
      </c>
      <c r="M4" s="14">
        <v>60.051939964294398</v>
      </c>
      <c r="N4" s="14">
        <v>60.059552192687903</v>
      </c>
    </row>
    <row r="5" spans="1:14" x14ac:dyDescent="0.35">
      <c r="A5" s="15">
        <v>500</v>
      </c>
      <c r="B5" s="15">
        <v>0</v>
      </c>
      <c r="C5" s="15">
        <v>0</v>
      </c>
      <c r="D5" s="15">
        <v>60.023537158966001</v>
      </c>
      <c r="E5" s="15">
        <v>60.048604249954202</v>
      </c>
      <c r="F5" s="15">
        <v>60.002635478973303</v>
      </c>
      <c r="G5" s="15">
        <v>2.9902458190917899E-3</v>
      </c>
      <c r="H5" s="15">
        <v>60.015431165695098</v>
      </c>
      <c r="I5" s="15">
        <v>60.006117582321103</v>
      </c>
      <c r="J5" s="15">
        <v>60.049726247787397</v>
      </c>
      <c r="K5" s="15">
        <v>60.0274016857147</v>
      </c>
      <c r="L5" s="15">
        <v>60.013855457305901</v>
      </c>
      <c r="M5" s="15">
        <v>58.665561914443899</v>
      </c>
      <c r="N5" s="15">
        <v>60.047063350677398</v>
      </c>
    </row>
    <row r="6" spans="1:14" x14ac:dyDescent="0.35">
      <c r="A6" s="14">
        <v>1000</v>
      </c>
      <c r="B6" s="14">
        <v>0</v>
      </c>
      <c r="C6" s="14">
        <v>0</v>
      </c>
      <c r="D6" s="14">
        <v>60.015716791152897</v>
      </c>
      <c r="E6" s="14">
        <v>60.060331821441601</v>
      </c>
      <c r="F6" s="14">
        <v>0.175983667373657</v>
      </c>
      <c r="G6" s="14">
        <v>3.9956569671630799E-3</v>
      </c>
      <c r="H6" s="14">
        <v>4.4998407363891602E-2</v>
      </c>
      <c r="I6" s="14">
        <v>60.013945102691601</v>
      </c>
      <c r="J6" s="14">
        <v>60.0174236297607</v>
      </c>
      <c r="K6" s="14">
        <v>60.019615650177002</v>
      </c>
      <c r="L6" s="14">
        <v>60.016205310821498</v>
      </c>
      <c r="M6" s="14">
        <v>60.025173187255803</v>
      </c>
      <c r="N6" s="14">
        <v>1.1000633239746E-2</v>
      </c>
    </row>
    <row r="7" spans="1:14" x14ac:dyDescent="0.35">
      <c r="A7" s="15">
        <v>2000</v>
      </c>
      <c r="B7" s="15">
        <v>1.56188011169433E-2</v>
      </c>
      <c r="C7" s="15">
        <v>0</v>
      </c>
      <c r="D7" s="15">
        <v>60.009068727493201</v>
      </c>
      <c r="E7" s="15">
        <v>60.013368129730203</v>
      </c>
      <c r="F7" s="15">
        <v>60.011274337768498</v>
      </c>
      <c r="G7" s="15">
        <v>8.9981555938720703E-3</v>
      </c>
      <c r="H7" s="15">
        <v>60.0211374759674</v>
      </c>
      <c r="I7" s="15">
        <v>60.006639003753598</v>
      </c>
      <c r="J7" s="15">
        <v>60.0027046203613</v>
      </c>
      <c r="K7" s="15">
        <v>60.013245344161902</v>
      </c>
      <c r="L7" s="15">
        <v>60.024297714233398</v>
      </c>
      <c r="M7" s="15">
        <v>60.014798164367598</v>
      </c>
      <c r="N7" s="15">
        <v>60.004524469375603</v>
      </c>
    </row>
    <row r="8" spans="1:14" x14ac:dyDescent="0.35">
      <c r="A8" s="14">
        <v>5000</v>
      </c>
      <c r="B8" s="14">
        <v>6.2490463256835903E-2</v>
      </c>
      <c r="C8" s="14">
        <v>4.6874284744262598E-2</v>
      </c>
      <c r="D8" s="14">
        <v>60.003890752792302</v>
      </c>
      <c r="E8" s="14">
        <v>60.007303476333597</v>
      </c>
      <c r="F8" s="14">
        <v>60.007195949554401</v>
      </c>
      <c r="G8" s="14">
        <v>4.7972917556762598E-2</v>
      </c>
      <c r="H8" s="14">
        <v>60.012611150741499</v>
      </c>
      <c r="I8" s="14">
        <v>60.002681493759098</v>
      </c>
      <c r="J8" s="14">
        <v>60.013073682784999</v>
      </c>
      <c r="K8" s="14">
        <v>59.990566492080603</v>
      </c>
      <c r="L8" s="14">
        <v>60.010904550552297</v>
      </c>
      <c r="M8" s="14">
        <v>60.007384061813298</v>
      </c>
      <c r="N8" s="14">
        <v>60.0003852844238</v>
      </c>
    </row>
    <row r="9" spans="1:14" x14ac:dyDescent="0.35">
      <c r="A9" s="15">
        <v>10000</v>
      </c>
      <c r="B9" s="15">
        <v>0.30307650566101002</v>
      </c>
      <c r="C9" s="15">
        <v>0.63845443725585904</v>
      </c>
      <c r="D9" s="15">
        <v>60.003025293350198</v>
      </c>
      <c r="E9" s="15">
        <v>60.004835367202702</v>
      </c>
      <c r="F9" s="15">
        <v>60.001600503921502</v>
      </c>
      <c r="G9" s="15">
        <v>0.171003818511962</v>
      </c>
      <c r="H9" s="15">
        <v>60.004456281661902</v>
      </c>
      <c r="I9" s="15">
        <v>60.003373861312802</v>
      </c>
      <c r="J9" s="15">
        <v>60.014263629913302</v>
      </c>
      <c r="K9" s="15">
        <v>59.993695020675602</v>
      </c>
      <c r="L9" s="15">
        <v>60.023108243942197</v>
      </c>
      <c r="M9" s="15">
        <v>60.003351926803496</v>
      </c>
      <c r="N9" s="15">
        <v>60.0003950595855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</dc:creator>
  <cp:lastModifiedBy>phong</cp:lastModifiedBy>
  <cp:lastPrinted>2021-10-24T09:54:59Z</cp:lastPrinted>
  <dcterms:created xsi:type="dcterms:W3CDTF">2015-06-05T18:17:20Z</dcterms:created>
  <dcterms:modified xsi:type="dcterms:W3CDTF">2021-10-24T09:55:27Z</dcterms:modified>
</cp:coreProperties>
</file>