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iril\OneDrive\Desktop\Фоменко\Fomenko\"/>
    </mc:Choice>
  </mc:AlternateContent>
  <xr:revisionPtr revIDLastSave="0" documentId="13_ncr:1_{49599B7C-AFA6-4938-976C-C0EC6D1197F0}" xr6:coauthVersionLast="47" xr6:coauthVersionMax="47" xr10:uidLastSave="{00000000-0000-0000-0000-000000000000}"/>
  <bookViews>
    <workbookView xWindow="0" yWindow="2016" windowWidth="17280" windowHeight="9960" activeTab="1" xr2:uid="{00000000-000D-0000-FFFF-FFFF00000000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14" i="1"/>
  <c r="N8" i="1"/>
  <c r="N9" i="1"/>
  <c r="N11" i="1"/>
  <c r="N13" i="1"/>
  <c r="N14" i="1"/>
  <c r="N16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0" i="1"/>
  <c r="N51" i="1"/>
  <c r="N52" i="1"/>
  <c r="N53" i="1"/>
  <c r="N55" i="1"/>
  <c r="N56" i="1"/>
  <c r="N57" i="1"/>
  <c r="N58" i="1"/>
  <c r="N59" i="1"/>
  <c r="N60" i="1"/>
  <c r="N61" i="1"/>
  <c r="N63" i="1"/>
  <c r="N64" i="1"/>
  <c r="N66" i="1"/>
  <c r="N67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5" i="1"/>
  <c r="M8" i="1"/>
  <c r="M9" i="1"/>
  <c r="M11" i="1"/>
  <c r="M13" i="1"/>
  <c r="M14" i="1"/>
  <c r="M16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5" i="1"/>
  <c r="M56" i="1"/>
  <c r="M57" i="1"/>
  <c r="M59" i="1"/>
  <c r="M60" i="1"/>
  <c r="M61" i="1"/>
  <c r="M63" i="1"/>
  <c r="M64" i="1"/>
  <c r="M66" i="1"/>
  <c r="M67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5" i="1"/>
  <c r="L82" i="1"/>
  <c r="L8" i="1"/>
  <c r="L9" i="1"/>
  <c r="L11" i="1"/>
  <c r="L13" i="1"/>
  <c r="L14" i="1"/>
  <c r="L16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5" i="1"/>
  <c r="L56" i="1"/>
  <c r="L57" i="1"/>
  <c r="L59" i="1"/>
  <c r="L60" i="1"/>
  <c r="L61" i="1"/>
  <c r="L63" i="1"/>
  <c r="L64" i="1"/>
  <c r="L66" i="1"/>
  <c r="L67" i="1"/>
  <c r="L69" i="1"/>
  <c r="L71" i="1"/>
  <c r="L72" i="1"/>
  <c r="L73" i="1"/>
  <c r="L74" i="1"/>
  <c r="L75" i="1"/>
  <c r="L76" i="1"/>
  <c r="L77" i="1"/>
  <c r="L78" i="1"/>
  <c r="L79" i="1"/>
  <c r="L80" i="1"/>
  <c r="L81" i="1"/>
  <c r="L5" i="1"/>
  <c r="K8" i="1"/>
  <c r="K9" i="1"/>
  <c r="K11" i="1"/>
  <c r="K13" i="1"/>
  <c r="K14" i="1"/>
  <c r="K16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5" i="1"/>
  <c r="K56" i="1"/>
  <c r="K57" i="1"/>
  <c r="K59" i="1"/>
  <c r="K60" i="1"/>
  <c r="K61" i="1"/>
  <c r="K63" i="1"/>
  <c r="K64" i="1"/>
  <c r="K66" i="1"/>
  <c r="K67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5" i="1"/>
  <c r="J86" i="1"/>
  <c r="B86" i="1"/>
  <c r="E85" i="1"/>
  <c r="E86" i="1" s="1"/>
  <c r="J85" i="1"/>
  <c r="B85" i="1"/>
  <c r="C84" i="1"/>
  <c r="D84" i="1"/>
  <c r="E84" i="1"/>
  <c r="F84" i="1"/>
  <c r="G84" i="1"/>
  <c r="H84" i="1"/>
  <c r="J84" i="1"/>
  <c r="B84" i="1"/>
  <c r="C83" i="1"/>
  <c r="C85" i="1" s="1"/>
  <c r="C86" i="1" s="1"/>
  <c r="D83" i="1"/>
  <c r="D85" i="1" s="1"/>
  <c r="D86" i="1" s="1"/>
  <c r="E83" i="1"/>
  <c r="F83" i="1"/>
  <c r="F85" i="1" s="1"/>
  <c r="F86" i="1" s="1"/>
  <c r="G83" i="1"/>
  <c r="G85" i="1" s="1"/>
  <c r="G86" i="1" s="1"/>
  <c r="H83" i="1"/>
  <c r="H85" i="1" s="1"/>
  <c r="H86" i="1" s="1"/>
  <c r="J83" i="1"/>
  <c r="B83" i="1"/>
  <c r="I81" i="1"/>
  <c r="L6" i="1"/>
  <c r="L83" i="1" s="1"/>
  <c r="I8" i="1"/>
  <c r="I9" i="1"/>
  <c r="I11" i="1"/>
  <c r="I13" i="1"/>
  <c r="I14" i="1"/>
  <c r="I16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5" i="1"/>
  <c r="I56" i="1"/>
  <c r="I57" i="1"/>
  <c r="I59" i="1"/>
  <c r="I60" i="1"/>
  <c r="I61" i="1"/>
  <c r="I63" i="1"/>
  <c r="I64" i="1"/>
  <c r="I66" i="1"/>
  <c r="I67" i="1"/>
  <c r="I69" i="1"/>
  <c r="I71" i="1"/>
  <c r="I72" i="1"/>
  <c r="I73" i="1"/>
  <c r="I74" i="1"/>
  <c r="P1" i="1"/>
  <c r="F9" i="2"/>
  <c r="F3" i="2"/>
  <c r="F4" i="2"/>
  <c r="F5" i="2"/>
  <c r="F6" i="2"/>
  <c r="F7" i="2"/>
  <c r="F8" i="2"/>
  <c r="F10" i="2"/>
  <c r="F2" i="2"/>
  <c r="E11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2" i="2"/>
  <c r="C3" i="2"/>
  <c r="C4" i="2"/>
  <c r="C5" i="2"/>
  <c r="C6" i="2"/>
  <c r="C7" i="2"/>
  <c r="C8" i="2"/>
  <c r="C9" i="2"/>
  <c r="C10" i="2"/>
  <c r="M6" i="1" l="1"/>
  <c r="M83" i="1" s="1"/>
  <c r="I83" i="1"/>
  <c r="K6" i="1"/>
  <c r="K83" i="1" s="1"/>
  <c r="N6" i="1" l="1"/>
  <c r="N83" i="1" s="1"/>
  <c r="I85" i="1"/>
  <c r="I84" i="1"/>
  <c r="I86" i="1" l="1"/>
</calcChain>
</file>

<file path=xl/sharedStrings.xml><?xml version="1.0" encoding="utf-8"?>
<sst xmlns="http://schemas.openxmlformats.org/spreadsheetml/2006/main" count="2961" uniqueCount="120">
  <si>
    <t>Список работ</t>
  </si>
  <si>
    <t>Релизовать авторизацию пользователя</t>
  </si>
  <si>
    <t>Разметить домашнюю страницу приложения</t>
  </si>
  <si>
    <t>Функционал приложения</t>
  </si>
  <si>
    <t>Разделы быстрого доступа( переход из баннеров на главной)</t>
  </si>
  <si>
    <t>Релизовать загрузку информации, которая зависит от подразделения пользователя</t>
  </si>
  <si>
    <t>Разделл "Транспорт"</t>
  </si>
  <si>
    <t>Реализовать отображения расписания для сотрудников</t>
  </si>
  <si>
    <t>Добавть опцию "позвонить диспетчеру"</t>
  </si>
  <si>
    <t>Раздел "Столовые"</t>
  </si>
  <si>
    <t>Реализовать отображения графика работы столовой для сотрудников</t>
  </si>
  <si>
    <t>Раздел "График"</t>
  </si>
  <si>
    <t>Реализовать отображения графика смен для сотрудников</t>
  </si>
  <si>
    <t>Раздел "Завод"\"Компания"</t>
  </si>
  <si>
    <t>Реализовать отображение экстренных номеров</t>
  </si>
  <si>
    <t>Реализовать подраздел "Моя команда"</t>
  </si>
  <si>
    <t>Реализовать возможность звонка пользователям из подраздела "Моя команда"</t>
  </si>
  <si>
    <t>Реализовать возможность сохранения в телефонную книгу номер пользователя из подраздела "Моя команда"</t>
  </si>
  <si>
    <t>Реализовать аккордеон содержащий номера различных подразделений</t>
  </si>
  <si>
    <t>Реализовать поисковую строку - телефонную книгу с номерами всех сотрудников компании</t>
  </si>
  <si>
    <t>Кнопка "Оргструктура"</t>
  </si>
  <si>
    <t>Реализовать новостную ленту компании</t>
  </si>
  <si>
    <t>Добавть возможность закреплять новость</t>
  </si>
  <si>
    <t>Реализовать полное взаимодействие с новостью: возможность раскрыть новость в полном размере, поставить лайк, поделиться, прокомментировать</t>
  </si>
  <si>
    <t>Реализовать многоуровневые комментарии</t>
  </si>
  <si>
    <t>Реализовать фильтр нецензурных слов</t>
  </si>
  <si>
    <t>Реализовать возможность делиться ссылкой в другие мессенджеры, уровень доступа установить только для сотрудников компании</t>
  </si>
  <si>
    <t>Реализовать сегментацию новостей по группам пользователей</t>
  </si>
  <si>
    <t>Реализовать присвоение категорий новостям</t>
  </si>
  <si>
    <t>Реализовать отложенные новости</t>
  </si>
  <si>
    <t>Реализовать счетчик просмотров, лайков, шеров, комментариев</t>
  </si>
  <si>
    <t>Реализовать горизонтальный скролл для закрепленных новостей, вертикальный скролл для обычных</t>
  </si>
  <si>
    <t>Раздел "Единое окно"</t>
  </si>
  <si>
    <t>Разметить кнопки - "Оставить обращение", "Мои обращения", "Зарплата, "КЭДО" при переходе в раздел</t>
  </si>
  <si>
    <t>Релизовать переход в подразделы по кнопкам</t>
  </si>
  <si>
    <t>Реализовать возможность оставить обращение с выбором его категории ( выпдающеи варианты или все через чат-бот)</t>
  </si>
  <si>
    <t>Добавить возможность оставить обращение в текстовой форме, с возможностю прикрепления файла или снять фото\видео</t>
  </si>
  <si>
    <t>Разметить краткую информацию о регламенте обработки обращений и ссылка на положение</t>
  </si>
  <si>
    <t>Добавть плашку "Горячая линия" с пояснением</t>
  </si>
  <si>
    <t>Добавить возможность задать вопрос работодателю по темам через горячую линиию или чат-бот</t>
  </si>
  <si>
    <t>Подраздел "Оставить обращение"</t>
  </si>
  <si>
    <t>Реализовать поступление обращений через указанный email с указанием необходимой информации</t>
  </si>
  <si>
    <t>Добавить в функционал письма кнопки "Взять на работу" и "Направить ответ"</t>
  </si>
  <si>
    <t>Подраздел "Мои обращения"</t>
  </si>
  <si>
    <t>Реализовать отображение обращений пользователя со всей необходимой информацией</t>
  </si>
  <si>
    <t>Реализовать цветовая и текстовую индикацию статуса обращения</t>
  </si>
  <si>
    <t>Реализовать логику обработки статуса письма при его отправке и дальнейшем взаимодействии с ним</t>
  </si>
  <si>
    <t>Реализовать функционал кнопки " Отправить ответ"</t>
  </si>
  <si>
    <t>Подраздел "КЭДО"</t>
  </si>
  <si>
    <t>Реализовать бесшовный переход в веб-интерфейс поставщика</t>
  </si>
  <si>
    <t>Реализовать базовый функционал КЭДО описаный в документе</t>
  </si>
  <si>
    <t>Реализовать дополнительную аунтефикацию</t>
  </si>
  <si>
    <t>Подраздел "Зарплата"</t>
  </si>
  <si>
    <t>Реализовать подгрузку информации из 1С ЗУП</t>
  </si>
  <si>
    <t>Реализовать просмотр выплат</t>
  </si>
  <si>
    <t>Добавить калькултяор премии</t>
  </si>
  <si>
    <t>Раздел "Профиль"</t>
  </si>
  <si>
    <t>Разработать интерфейс со всей необходимой иноформацией о сотруднике</t>
  </si>
  <si>
    <t>Добавить возможность обратиться в техподдержку</t>
  </si>
  <si>
    <t>Аунтефикация в приложении</t>
  </si>
  <si>
    <t>Реализовать одноэтапную (по номеру телефона\email в качестве логина) аунтефикацию</t>
  </si>
  <si>
    <t>Добавить возможность восстановить пароль</t>
  </si>
  <si>
    <t>Пользовательские роли</t>
  </si>
  <si>
    <t>Разработать разные пользовательские роли с различными правами, которые указаны в документе</t>
  </si>
  <si>
    <t>Админпанель</t>
  </si>
  <si>
    <t>Реализовать необходимый функционал админпанели</t>
  </si>
  <si>
    <t>СОТРУДНИКИ</t>
  </si>
  <si>
    <t>ЗП</t>
  </si>
  <si>
    <t>НАЛОГ</t>
  </si>
  <si>
    <t>АДМХОЗ</t>
  </si>
  <si>
    <t>Руководитель проекта</t>
  </si>
  <si>
    <t>Analyst</t>
  </si>
  <si>
    <t>BE Java</t>
  </si>
  <si>
    <t>FE react</t>
  </si>
  <si>
    <t>МП</t>
  </si>
  <si>
    <t>Design</t>
  </si>
  <si>
    <t>QA</t>
  </si>
  <si>
    <t>Технический писатель</t>
  </si>
  <si>
    <t>DevOps</t>
  </si>
  <si>
    <t>РАСХОД</t>
  </si>
  <si>
    <t>СЕБЕСТОИМОСТЬ ЧАСА</t>
  </si>
  <si>
    <t>КОМЕРЧЕСКАЯ СТОИМОСТЬ ЧАСА</t>
  </si>
  <si>
    <t>Релизовать возможность загрузки текстовой или графической информации</t>
  </si>
  <si>
    <t>Релизовать возможность отправки пуш-уведомлений</t>
  </si>
  <si>
    <t>Интегрировать 1C ЗУП</t>
  </si>
  <si>
    <t>Анализ ограничения и требований</t>
  </si>
  <si>
    <t>Развертывание и настройка dev\demo стэндов</t>
  </si>
  <si>
    <t>Документация</t>
  </si>
  <si>
    <t>Написание ПМИ</t>
  </si>
  <si>
    <t>Написание Руководства пользователя</t>
  </si>
  <si>
    <t>Написание Руководства администратора</t>
  </si>
  <si>
    <t>Настройка Prod окружения ( консультации при установке)</t>
  </si>
  <si>
    <t>Подклчение к системам мониторинга и сбора метрик</t>
  </si>
  <si>
    <t>Ввод в Эксплуатацию</t>
  </si>
  <si>
    <t>Проведение demo-показов</t>
  </si>
  <si>
    <t>Сотрудник</t>
  </si>
  <si>
    <t>Себестоимость</t>
  </si>
  <si>
    <t>FE React</t>
  </si>
  <si>
    <t>Qa</t>
  </si>
  <si>
    <t>Комерческая стоимость</t>
  </si>
  <si>
    <t>Часы работ</t>
  </si>
  <si>
    <t>итого  часов</t>
  </si>
  <si>
    <t>стоимость с\с</t>
  </si>
  <si>
    <t>стоимость ком.</t>
  </si>
  <si>
    <t>маржа</t>
  </si>
  <si>
    <t>Итого часов</t>
  </si>
  <si>
    <t>Стоимость С\С</t>
  </si>
  <si>
    <t>стоим. Ком.</t>
  </si>
  <si>
    <t>Маржа</t>
  </si>
  <si>
    <t>Месяц</t>
  </si>
  <si>
    <t>Март</t>
  </si>
  <si>
    <t>День</t>
  </si>
  <si>
    <t>МП Flutter</t>
  </si>
  <si>
    <t>SA</t>
  </si>
  <si>
    <t>РАЗРАБОТЧИКИ</t>
  </si>
  <si>
    <t>____</t>
  </si>
  <si>
    <t>___</t>
  </si>
  <si>
    <t>_______</t>
  </si>
  <si>
    <t>_____</t>
  </si>
  <si>
    <t>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</si>
</sst>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wrapText="1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164" fontId="0" fillId="3" borderId="25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28" xfId="0" applyBorder="1"/>
    <xf numFmtId="0" fontId="0" fillId="0" borderId="29" xfId="0" applyBorder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0" fillId="7" borderId="0" xfId="0" applyFill="1"/>
    <xf numFmtId="0" fontId="0" fillId="6" borderId="0" xfId="0" applyFill="1"/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FBE7DF-497A-498E-AC62-55878BD935A1}">
  <we:reference id="wa200005502" version="1.0.0.11" store="ru-RU" storeType="OMEX"/>
  <we:alternateReferences>
    <we:reference id="wa200005502" version="1.0.0.11" store="wa200005502" storeType="OMEX"/>
  </we:alternateReferences>
  <we:properties>
    <we:property name="docId" value="&quot;KuOKdGtJZ_TwRw6C3uYws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opLeftCell="A70" zoomScale="115" zoomScaleNormal="115" workbookViewId="0">
      <selection activeCell="P14" sqref="P14"/>
    </sheetView>
  </sheetViews>
  <sheetFormatPr defaultRowHeight="14.4" x14ac:dyDescent="0.3"/>
  <cols>
    <col min="1" max="1" width="45.77734375" customWidth="1"/>
    <col min="2" max="2" width="20.109375" customWidth="1"/>
    <col min="3" max="3" width="14.44140625" customWidth="1"/>
    <col min="5" max="5" width="17.44140625" customWidth="1"/>
    <col min="6" max="6" width="17.21875" customWidth="1"/>
    <col min="7" max="7" width="14.109375" customWidth="1"/>
    <col min="8" max="8" width="18.88671875" customWidth="1"/>
    <col min="9" max="9" width="18.21875" customWidth="1"/>
    <col min="10" max="10" width="21.21875" customWidth="1"/>
    <col min="11" max="11" width="13.33203125" customWidth="1"/>
    <col min="12" max="12" width="15.33203125" customWidth="1"/>
    <col min="13" max="14" width="12.88671875" customWidth="1"/>
  </cols>
  <sheetData>
    <row r="1" spans="1:17" ht="17.399999999999999" customHeight="1" x14ac:dyDescent="0.3">
      <c r="A1" s="1" t="s">
        <v>95</v>
      </c>
      <c r="B1" s="1" t="s">
        <v>70</v>
      </c>
      <c r="C1" s="1" t="s">
        <v>71</v>
      </c>
      <c r="D1" s="1" t="s">
        <v>78</v>
      </c>
      <c r="E1" s="1" t="s">
        <v>72</v>
      </c>
      <c r="F1" s="1" t="s">
        <v>97</v>
      </c>
      <c r="G1" s="1" t="s">
        <v>112</v>
      </c>
      <c r="H1" s="1" t="s">
        <v>75</v>
      </c>
      <c r="I1" s="1" t="s">
        <v>98</v>
      </c>
      <c r="J1" s="27" t="s">
        <v>77</v>
      </c>
      <c r="K1" s="43" t="s">
        <v>105</v>
      </c>
      <c r="L1" s="44" t="s">
        <v>106</v>
      </c>
      <c r="M1" s="44" t="s">
        <v>107</v>
      </c>
      <c r="N1" s="45" t="s">
        <v>108</v>
      </c>
      <c r="P1">
        <f t="shared" ref="P1" ca="1" si="0">RANDBETWEEN(5,10)</f>
        <v>9</v>
      </c>
    </row>
    <row r="2" spans="1:17" ht="17.399999999999999" customHeight="1" x14ac:dyDescent="0.3">
      <c r="A2" s="1" t="s">
        <v>96</v>
      </c>
      <c r="B2" s="9">
        <v>1725</v>
      </c>
      <c r="C2" s="9">
        <v>1752</v>
      </c>
      <c r="D2" s="9">
        <v>847</v>
      </c>
      <c r="E2" s="9">
        <v>1270</v>
      </c>
      <c r="F2" s="9">
        <v>1693</v>
      </c>
      <c r="G2" s="9">
        <v>1736</v>
      </c>
      <c r="H2" s="9">
        <v>804</v>
      </c>
      <c r="I2" s="9">
        <v>1185</v>
      </c>
      <c r="J2" s="34">
        <v>847</v>
      </c>
      <c r="K2" s="37"/>
      <c r="L2" s="1"/>
      <c r="M2" s="1"/>
      <c r="N2" s="38"/>
    </row>
    <row r="3" spans="1:17" ht="15" thickBot="1" x14ac:dyDescent="0.35">
      <c r="A3" s="13" t="s">
        <v>99</v>
      </c>
      <c r="B3" s="30">
        <v>3100</v>
      </c>
      <c r="C3" s="30">
        <v>4500</v>
      </c>
      <c r="D3" s="30">
        <v>3500</v>
      </c>
      <c r="E3" s="30">
        <v>4500</v>
      </c>
      <c r="F3" s="30">
        <v>4500</v>
      </c>
      <c r="G3" s="30">
        <v>4500</v>
      </c>
      <c r="H3" s="30">
        <v>3500</v>
      </c>
      <c r="I3" s="30">
        <v>2500</v>
      </c>
      <c r="J3" s="35">
        <v>2500</v>
      </c>
      <c r="K3" s="37"/>
      <c r="L3" s="1"/>
      <c r="M3" s="1"/>
      <c r="N3" s="38"/>
    </row>
    <row r="4" spans="1:17" ht="21.6" thickBot="1" x14ac:dyDescent="0.45">
      <c r="A4" s="14" t="s">
        <v>0</v>
      </c>
      <c r="B4" s="67" t="s">
        <v>100</v>
      </c>
      <c r="C4" s="68"/>
      <c r="D4" s="68"/>
      <c r="E4" s="68"/>
      <c r="F4" s="68"/>
      <c r="G4" s="68"/>
      <c r="H4" s="68"/>
      <c r="I4" s="68"/>
      <c r="J4" s="68"/>
      <c r="K4" s="40"/>
      <c r="L4" s="41"/>
      <c r="M4" s="41"/>
      <c r="N4" s="42"/>
    </row>
    <row r="5" spans="1:17" x14ac:dyDescent="0.3">
      <c r="A5" s="15" t="s">
        <v>85</v>
      </c>
      <c r="B5" s="12">
        <v>6</v>
      </c>
      <c r="C5" s="12">
        <v>19</v>
      </c>
      <c r="D5" s="12"/>
      <c r="E5" s="12"/>
      <c r="F5" s="12"/>
      <c r="G5" s="12"/>
      <c r="H5" s="12"/>
      <c r="I5" s="12"/>
      <c r="J5" s="26"/>
      <c r="K5" s="49">
        <f>SUM(B5:J5)</f>
        <v>25</v>
      </c>
      <c r="L5" s="10">
        <f>B5*$B$2+C5*$C$2+D5*$D$2+E5*$E$2+F5*$F$2+G5*$G$2+H5*$H$2+I5*$I$2+J5*$J$2</f>
        <v>43638</v>
      </c>
      <c r="M5" s="10">
        <f>B5*$B$3+C5*$C$3+D5*$D$3+E5*$E$3+F5*$F$3+G5*$G$3+H5*$H$3+I5*$I$3+J5*$J$3</f>
        <v>104100</v>
      </c>
      <c r="N5" s="50">
        <f>M5-L5</f>
        <v>60462</v>
      </c>
    </row>
    <row r="6" spans="1:17" ht="15" thickBot="1" x14ac:dyDescent="0.35">
      <c r="A6" s="16" t="s">
        <v>86</v>
      </c>
      <c r="B6" s="1">
        <v>8</v>
      </c>
      <c r="C6" s="1"/>
      <c r="D6" s="1">
        <v>20</v>
      </c>
      <c r="E6" s="1"/>
      <c r="F6" s="1"/>
      <c r="G6" s="1"/>
      <c r="H6" s="1"/>
      <c r="I6" s="1"/>
      <c r="J6" s="27"/>
      <c r="K6" s="37">
        <f t="shared" ref="K6:K69" si="1">SUM(B6:J6)</f>
        <v>28</v>
      </c>
      <c r="L6" s="9">
        <f t="shared" ref="L6:L69" si="2">B6*$B$2+C6*$C$2+D6*$D$2+E6*$E$2+F6*$F$2+G6*$G$2+H6*$H$2+I6*$I$2+J6*$J$2</f>
        <v>30740</v>
      </c>
      <c r="M6" s="9">
        <f t="shared" ref="M6:M69" si="3">B6*$B$3+C6*$C$3+D6*$D$3+E6*$E$3+F6*$F$3+G6*$G$3+H6*$H$3+I6*$I$3+J6*$J$3</f>
        <v>94800</v>
      </c>
      <c r="N6" s="39">
        <f t="shared" ref="N6:N69" si="4">M6-L6</f>
        <v>64060</v>
      </c>
    </row>
    <row r="7" spans="1:17" ht="15" thickBot="1" x14ac:dyDescent="0.35">
      <c r="A7" s="17" t="s">
        <v>3</v>
      </c>
      <c r="B7" s="1"/>
      <c r="C7" s="1"/>
      <c r="D7" s="1"/>
      <c r="E7" s="1"/>
      <c r="F7" s="1"/>
      <c r="G7" s="1"/>
      <c r="H7" s="1"/>
      <c r="I7" s="1"/>
      <c r="J7" s="27"/>
      <c r="K7" s="37"/>
      <c r="L7" s="9"/>
      <c r="M7" s="9"/>
      <c r="N7" s="39"/>
    </row>
    <row r="8" spans="1:17" x14ac:dyDescent="0.3">
      <c r="A8" s="18" t="s">
        <v>1</v>
      </c>
      <c r="B8" s="1">
        <v>5</v>
      </c>
      <c r="C8" s="1">
        <v>11</v>
      </c>
      <c r="D8" s="1"/>
      <c r="E8" s="1">
        <v>26</v>
      </c>
      <c r="F8" s="1">
        <v>26</v>
      </c>
      <c r="G8" s="1">
        <v>16</v>
      </c>
      <c r="H8" s="1">
        <v>8</v>
      </c>
      <c r="I8" s="1">
        <f t="shared" ref="I8:I69" si="5">SUM(E8:F8)</f>
        <v>52</v>
      </c>
      <c r="J8" s="27"/>
      <c r="K8" s="37">
        <f t="shared" si="1"/>
        <v>144</v>
      </c>
      <c r="L8" s="9">
        <f t="shared" si="2"/>
        <v>200763</v>
      </c>
      <c r="M8" s="9">
        <f t="shared" si="3"/>
        <v>529000</v>
      </c>
      <c r="N8" s="39">
        <f t="shared" si="4"/>
        <v>328237</v>
      </c>
    </row>
    <row r="9" spans="1:17" ht="15" thickBot="1" x14ac:dyDescent="0.35">
      <c r="A9" s="19" t="s">
        <v>2</v>
      </c>
      <c r="B9" s="1">
        <v>9</v>
      </c>
      <c r="C9" s="1">
        <v>14</v>
      </c>
      <c r="D9" s="1"/>
      <c r="E9" s="1">
        <v>31</v>
      </c>
      <c r="F9" s="1">
        <v>32</v>
      </c>
      <c r="G9" s="1">
        <v>21</v>
      </c>
      <c r="H9" s="1">
        <v>5</v>
      </c>
      <c r="I9" s="1">
        <f t="shared" si="5"/>
        <v>63</v>
      </c>
      <c r="J9" s="27"/>
      <c r="K9" s="37">
        <f t="shared" si="1"/>
        <v>175</v>
      </c>
      <c r="L9" s="9">
        <f t="shared" si="2"/>
        <v>248730</v>
      </c>
      <c r="M9" s="9">
        <f t="shared" si="3"/>
        <v>643900</v>
      </c>
      <c r="N9" s="39">
        <f t="shared" si="4"/>
        <v>395170</v>
      </c>
    </row>
    <row r="10" spans="1:17" ht="29.4" thickBot="1" x14ac:dyDescent="0.35">
      <c r="A10" s="20" t="s">
        <v>4</v>
      </c>
      <c r="B10" s="1"/>
      <c r="C10" s="1"/>
      <c r="D10" s="1"/>
      <c r="E10" s="1"/>
      <c r="F10" s="1"/>
      <c r="G10" s="1"/>
      <c r="H10" s="1"/>
      <c r="I10" s="1"/>
      <c r="J10" s="27"/>
      <c r="K10" s="37"/>
      <c r="L10" s="9"/>
      <c r="M10" s="9"/>
      <c r="N10" s="39"/>
    </row>
    <row r="11" spans="1:17" ht="29.4" thickBot="1" x14ac:dyDescent="0.35">
      <c r="A11" s="21" t="s">
        <v>5</v>
      </c>
      <c r="B11" s="1">
        <v>6</v>
      </c>
      <c r="C11" s="1">
        <v>10</v>
      </c>
      <c r="D11" s="1"/>
      <c r="E11" s="1">
        <v>18</v>
      </c>
      <c r="F11" s="1">
        <v>27</v>
      </c>
      <c r="G11" s="1">
        <v>19</v>
      </c>
      <c r="H11" s="1">
        <v>6</v>
      </c>
      <c r="I11" s="1">
        <f t="shared" si="5"/>
        <v>45</v>
      </c>
      <c r="J11" s="27"/>
      <c r="K11" s="37">
        <f t="shared" si="1"/>
        <v>131</v>
      </c>
      <c r="L11" s="9">
        <f t="shared" si="2"/>
        <v>187574</v>
      </c>
      <c r="M11" s="9">
        <f t="shared" si="3"/>
        <v>485100</v>
      </c>
      <c r="N11" s="39">
        <f t="shared" si="4"/>
        <v>297526</v>
      </c>
    </row>
    <row r="12" spans="1:17" ht="15" thickBot="1" x14ac:dyDescent="0.35">
      <c r="A12" s="22" t="s">
        <v>6</v>
      </c>
      <c r="B12" s="1"/>
      <c r="C12" s="1"/>
      <c r="D12" s="1"/>
      <c r="E12" s="1"/>
      <c r="F12" s="1"/>
      <c r="G12" s="1"/>
      <c r="H12" s="1"/>
      <c r="I12" s="1"/>
      <c r="J12" s="27"/>
      <c r="K12" s="37"/>
      <c r="L12" s="9"/>
      <c r="M12" s="9"/>
      <c r="N12" s="39"/>
    </row>
    <row r="13" spans="1:17" ht="28.8" x14ac:dyDescent="0.3">
      <c r="A13" s="18" t="s">
        <v>7</v>
      </c>
      <c r="B13" s="1">
        <v>5</v>
      </c>
      <c r="C13" s="1">
        <v>21</v>
      </c>
      <c r="D13" s="1"/>
      <c r="E13" s="1">
        <v>21</v>
      </c>
      <c r="F13" s="1">
        <v>22</v>
      </c>
      <c r="G13" s="1">
        <v>17</v>
      </c>
      <c r="H13" s="1">
        <v>7</v>
      </c>
      <c r="I13" s="1">
        <f t="shared" si="5"/>
        <v>43</v>
      </c>
      <c r="J13" s="27"/>
      <c r="K13" s="37">
        <f t="shared" si="1"/>
        <v>136</v>
      </c>
      <c r="L13" s="9">
        <f t="shared" si="2"/>
        <v>195428</v>
      </c>
      <c r="M13" s="9">
        <f t="shared" si="3"/>
        <v>512000</v>
      </c>
      <c r="N13" s="39">
        <f t="shared" si="4"/>
        <v>316572</v>
      </c>
    </row>
    <row r="14" spans="1:17" ht="15" thickBot="1" x14ac:dyDescent="0.35">
      <c r="A14" s="23" t="s">
        <v>8</v>
      </c>
      <c r="B14" s="1">
        <v>7</v>
      </c>
      <c r="C14" s="1">
        <v>11</v>
      </c>
      <c r="D14" s="1"/>
      <c r="E14" s="1">
        <v>18</v>
      </c>
      <c r="F14" s="1">
        <v>32</v>
      </c>
      <c r="G14" s="1">
        <v>18</v>
      </c>
      <c r="H14" s="1">
        <v>7</v>
      </c>
      <c r="I14" s="1">
        <f t="shared" si="5"/>
        <v>50</v>
      </c>
      <c r="J14" s="27"/>
      <c r="K14" s="37">
        <f t="shared" si="1"/>
        <v>143</v>
      </c>
      <c r="L14" s="9">
        <f t="shared" si="2"/>
        <v>204509</v>
      </c>
      <c r="M14" s="9">
        <f t="shared" si="3"/>
        <v>526700</v>
      </c>
      <c r="N14" s="39">
        <f t="shared" si="4"/>
        <v>322191</v>
      </c>
      <c r="O14">
        <f>_xlfn.CEILING.MATH(C14/8)</f>
        <v>2</v>
      </c>
      <c r="P14">
        <f>_xlfn.CEILING.MATH(MAX(E14:G14)/8)</f>
        <v>4</v>
      </c>
      <c r="Q14">
        <f>_xlfn.CEILING.MATH(I14/8)</f>
        <v>7</v>
      </c>
    </row>
    <row r="15" spans="1:17" ht="15" thickBot="1" x14ac:dyDescent="0.35">
      <c r="A15" s="22" t="s">
        <v>9</v>
      </c>
      <c r="B15" s="1"/>
      <c r="C15" s="1"/>
      <c r="D15" s="1"/>
      <c r="E15" s="1"/>
      <c r="F15" s="1"/>
      <c r="G15" s="1"/>
      <c r="H15" s="1"/>
      <c r="I15" s="1"/>
      <c r="J15" s="27"/>
      <c r="K15" s="37"/>
      <c r="L15" s="9"/>
      <c r="M15" s="9"/>
      <c r="N15" s="39"/>
      <c r="O15">
        <f t="shared" ref="O15:O78" si="6">_xlfn.CEILING.MATH(C15/8)</f>
        <v>0</v>
      </c>
      <c r="P15">
        <f t="shared" ref="P15:P78" si="7">_xlfn.CEILING.MATH(MAX(E15:G15)/8)</f>
        <v>0</v>
      </c>
      <c r="Q15">
        <f t="shared" ref="Q15:Q78" si="8">_xlfn.CEILING.MATH(I15/8)</f>
        <v>0</v>
      </c>
    </row>
    <row r="16" spans="1:17" ht="29.4" thickBot="1" x14ac:dyDescent="0.35">
      <c r="A16" s="19" t="s">
        <v>10</v>
      </c>
      <c r="B16" s="1">
        <v>7</v>
      </c>
      <c r="C16" s="1">
        <v>14</v>
      </c>
      <c r="D16" s="1"/>
      <c r="E16" s="1">
        <v>39</v>
      </c>
      <c r="F16" s="1">
        <v>31</v>
      </c>
      <c r="G16" s="1">
        <v>18</v>
      </c>
      <c r="H16" s="1">
        <v>9</v>
      </c>
      <c r="I16" s="1">
        <f t="shared" si="5"/>
        <v>70</v>
      </c>
      <c r="J16" s="27"/>
      <c r="K16" s="37">
        <f t="shared" si="1"/>
        <v>188</v>
      </c>
      <c r="L16" s="9">
        <f t="shared" si="2"/>
        <v>260050</v>
      </c>
      <c r="M16" s="9">
        <f t="shared" si="3"/>
        <v>687200</v>
      </c>
      <c r="N16" s="39">
        <f t="shared" si="4"/>
        <v>427150</v>
      </c>
      <c r="O16">
        <f t="shared" si="6"/>
        <v>2</v>
      </c>
      <c r="P16">
        <f t="shared" si="7"/>
        <v>5</v>
      </c>
      <c r="Q16">
        <f t="shared" si="8"/>
        <v>9</v>
      </c>
    </row>
    <row r="17" spans="1:17" ht="15" thickBot="1" x14ac:dyDescent="0.35">
      <c r="A17" s="22" t="s">
        <v>11</v>
      </c>
      <c r="B17" s="1"/>
      <c r="C17" s="1"/>
      <c r="D17" s="1"/>
      <c r="E17" s="1"/>
      <c r="F17" s="1"/>
      <c r="G17" s="1"/>
      <c r="H17" s="1"/>
      <c r="I17" s="1"/>
      <c r="J17" s="27"/>
      <c r="K17" s="37"/>
      <c r="L17" s="9"/>
      <c r="M17" s="9"/>
      <c r="N17" s="39"/>
      <c r="O17">
        <f t="shared" si="6"/>
        <v>0</v>
      </c>
      <c r="P17">
        <f t="shared" si="7"/>
        <v>0</v>
      </c>
      <c r="Q17">
        <f t="shared" si="8"/>
        <v>0</v>
      </c>
    </row>
    <row r="18" spans="1:17" ht="29.4" thickBot="1" x14ac:dyDescent="0.35">
      <c r="A18" s="19" t="s">
        <v>12</v>
      </c>
      <c r="B18" s="1">
        <v>9</v>
      </c>
      <c r="C18" s="1">
        <v>19</v>
      </c>
      <c r="D18" s="1"/>
      <c r="E18" s="1">
        <v>16</v>
      </c>
      <c r="F18" s="1">
        <v>39</v>
      </c>
      <c r="G18" s="1">
        <v>25</v>
      </c>
      <c r="H18" s="1">
        <v>10</v>
      </c>
      <c r="I18" s="1">
        <f t="shared" si="5"/>
        <v>55</v>
      </c>
      <c r="J18" s="27"/>
      <c r="K18" s="37">
        <f t="shared" si="1"/>
        <v>173</v>
      </c>
      <c r="L18" s="9">
        <f t="shared" si="2"/>
        <v>251775</v>
      </c>
      <c r="M18" s="9">
        <f t="shared" si="3"/>
        <v>645900</v>
      </c>
      <c r="N18" s="39">
        <f t="shared" si="4"/>
        <v>394125</v>
      </c>
      <c r="O18">
        <f t="shared" si="6"/>
        <v>3</v>
      </c>
      <c r="P18">
        <f t="shared" si="7"/>
        <v>5</v>
      </c>
      <c r="Q18">
        <f t="shared" si="8"/>
        <v>7</v>
      </c>
    </row>
    <row r="19" spans="1:17" x14ac:dyDescent="0.3">
      <c r="A19" s="24" t="s">
        <v>13</v>
      </c>
      <c r="B19" s="1"/>
      <c r="C19" s="1"/>
      <c r="D19" s="1"/>
      <c r="E19" s="1"/>
      <c r="F19" s="1"/>
      <c r="G19" s="1"/>
      <c r="H19" s="1"/>
      <c r="I19" s="1"/>
      <c r="J19" s="27"/>
      <c r="K19" s="37"/>
      <c r="L19" s="9"/>
      <c r="M19" s="9"/>
      <c r="N19" s="39"/>
      <c r="O19">
        <f t="shared" si="6"/>
        <v>0</v>
      </c>
      <c r="P19">
        <f t="shared" si="7"/>
        <v>0</v>
      </c>
      <c r="Q19">
        <f t="shared" si="8"/>
        <v>0</v>
      </c>
    </row>
    <row r="20" spans="1:17" x14ac:dyDescent="0.3">
      <c r="A20" s="19" t="s">
        <v>14</v>
      </c>
      <c r="B20" s="1">
        <v>5</v>
      </c>
      <c r="C20" s="1">
        <v>16</v>
      </c>
      <c r="D20" s="1"/>
      <c r="E20" s="1">
        <v>17</v>
      </c>
      <c r="F20" s="1">
        <v>31</v>
      </c>
      <c r="G20" s="1">
        <v>35</v>
      </c>
      <c r="H20" s="1">
        <v>7</v>
      </c>
      <c r="I20" s="1">
        <f t="shared" si="5"/>
        <v>48</v>
      </c>
      <c r="J20" s="27"/>
      <c r="K20" s="37">
        <f t="shared" si="1"/>
        <v>159</v>
      </c>
      <c r="L20" s="9">
        <f t="shared" si="2"/>
        <v>233998</v>
      </c>
      <c r="M20" s="9">
        <f t="shared" si="3"/>
        <v>605500</v>
      </c>
      <c r="N20" s="39">
        <f t="shared" si="4"/>
        <v>371502</v>
      </c>
      <c r="O20">
        <f t="shared" si="6"/>
        <v>2</v>
      </c>
      <c r="P20">
        <f t="shared" si="7"/>
        <v>5</v>
      </c>
      <c r="Q20">
        <f t="shared" si="8"/>
        <v>6</v>
      </c>
    </row>
    <row r="21" spans="1:17" x14ac:dyDescent="0.3">
      <c r="A21" s="19" t="s">
        <v>15</v>
      </c>
      <c r="B21" s="1">
        <v>8</v>
      </c>
      <c r="C21" s="1">
        <v>15</v>
      </c>
      <c r="D21" s="1"/>
      <c r="E21" s="1">
        <v>24</v>
      </c>
      <c r="F21" s="1">
        <v>24</v>
      </c>
      <c r="G21" s="1">
        <v>20</v>
      </c>
      <c r="H21" s="1">
        <v>10</v>
      </c>
      <c r="I21" s="1">
        <f t="shared" si="5"/>
        <v>48</v>
      </c>
      <c r="J21" s="27"/>
      <c r="K21" s="37">
        <f t="shared" si="1"/>
        <v>149</v>
      </c>
      <c r="L21" s="9">
        <f t="shared" si="2"/>
        <v>210832</v>
      </c>
      <c r="M21" s="9">
        <f t="shared" si="3"/>
        <v>553300</v>
      </c>
      <c r="N21" s="39">
        <f t="shared" si="4"/>
        <v>342468</v>
      </c>
      <c r="O21">
        <f t="shared" si="6"/>
        <v>2</v>
      </c>
      <c r="P21">
        <f t="shared" si="7"/>
        <v>3</v>
      </c>
      <c r="Q21">
        <f t="shared" si="8"/>
        <v>6</v>
      </c>
    </row>
    <row r="22" spans="1:17" ht="28.8" x14ac:dyDescent="0.3">
      <c r="A22" s="19" t="s">
        <v>16</v>
      </c>
      <c r="B22" s="1">
        <v>10</v>
      </c>
      <c r="C22" s="1">
        <v>15</v>
      </c>
      <c r="D22" s="1"/>
      <c r="E22" s="1">
        <v>26</v>
      </c>
      <c r="F22" s="1">
        <v>23</v>
      </c>
      <c r="G22" s="1">
        <v>35</v>
      </c>
      <c r="H22" s="1">
        <v>6</v>
      </c>
      <c r="I22" s="1">
        <f t="shared" si="5"/>
        <v>49</v>
      </c>
      <c r="J22" s="27"/>
      <c r="K22" s="37">
        <f t="shared" si="1"/>
        <v>164</v>
      </c>
      <c r="L22" s="9">
        <f t="shared" si="2"/>
        <v>239138</v>
      </c>
      <c r="M22" s="9">
        <f t="shared" si="3"/>
        <v>620000</v>
      </c>
      <c r="N22" s="39">
        <f t="shared" si="4"/>
        <v>380862</v>
      </c>
      <c r="O22">
        <f t="shared" si="6"/>
        <v>2</v>
      </c>
      <c r="P22">
        <f t="shared" si="7"/>
        <v>5</v>
      </c>
      <c r="Q22">
        <f t="shared" si="8"/>
        <v>7</v>
      </c>
    </row>
    <row r="23" spans="1:17" ht="43.2" x14ac:dyDescent="0.3">
      <c r="A23" s="19" t="s">
        <v>17</v>
      </c>
      <c r="B23" s="1">
        <v>5</v>
      </c>
      <c r="C23" s="1">
        <v>12</v>
      </c>
      <c r="D23" s="1"/>
      <c r="E23" s="1">
        <v>29</v>
      </c>
      <c r="F23" s="1">
        <v>28</v>
      </c>
      <c r="G23" s="1">
        <v>23</v>
      </c>
      <c r="H23" s="1">
        <v>6</v>
      </c>
      <c r="I23" s="1">
        <f t="shared" si="5"/>
        <v>57</v>
      </c>
      <c r="J23" s="27"/>
      <c r="K23" s="37">
        <f t="shared" si="1"/>
        <v>160</v>
      </c>
      <c r="L23" s="9">
        <f t="shared" si="2"/>
        <v>226180</v>
      </c>
      <c r="M23" s="9">
        <f t="shared" si="3"/>
        <v>593000</v>
      </c>
      <c r="N23" s="39">
        <f t="shared" si="4"/>
        <v>366820</v>
      </c>
      <c r="O23">
        <f t="shared" si="6"/>
        <v>2</v>
      </c>
      <c r="P23">
        <f t="shared" si="7"/>
        <v>4</v>
      </c>
      <c r="Q23">
        <f t="shared" si="8"/>
        <v>8</v>
      </c>
    </row>
    <row r="24" spans="1:17" ht="28.8" x14ac:dyDescent="0.3">
      <c r="A24" s="19" t="s">
        <v>18</v>
      </c>
      <c r="B24" s="1">
        <v>7</v>
      </c>
      <c r="C24" s="1">
        <v>19</v>
      </c>
      <c r="D24" s="1"/>
      <c r="E24" s="1">
        <v>20</v>
      </c>
      <c r="F24" s="1">
        <v>18</v>
      </c>
      <c r="G24" s="1">
        <v>35</v>
      </c>
      <c r="H24" s="1">
        <v>5</v>
      </c>
      <c r="I24" s="1">
        <f t="shared" si="5"/>
        <v>38</v>
      </c>
      <c r="J24" s="27"/>
      <c r="K24" s="37">
        <f t="shared" si="1"/>
        <v>142</v>
      </c>
      <c r="L24" s="9">
        <f t="shared" si="2"/>
        <v>211047</v>
      </c>
      <c r="M24" s="9">
        <f t="shared" si="3"/>
        <v>548200</v>
      </c>
      <c r="N24" s="39">
        <f t="shared" si="4"/>
        <v>337153</v>
      </c>
      <c r="O24">
        <f t="shared" si="6"/>
        <v>3</v>
      </c>
      <c r="P24">
        <f t="shared" si="7"/>
        <v>5</v>
      </c>
      <c r="Q24">
        <f t="shared" si="8"/>
        <v>5</v>
      </c>
    </row>
    <row r="25" spans="1:17" ht="29.4" thickBot="1" x14ac:dyDescent="0.35">
      <c r="A25" s="23" t="s">
        <v>19</v>
      </c>
      <c r="B25" s="1">
        <v>6</v>
      </c>
      <c r="C25" s="1">
        <v>15</v>
      </c>
      <c r="D25" s="1"/>
      <c r="E25" s="1">
        <v>22</v>
      </c>
      <c r="F25" s="1">
        <v>29</v>
      </c>
      <c r="G25" s="1">
        <v>21</v>
      </c>
      <c r="H25" s="1">
        <v>5</v>
      </c>
      <c r="I25" s="1">
        <f t="shared" si="5"/>
        <v>51</v>
      </c>
      <c r="J25" s="27"/>
      <c r="K25" s="37">
        <f t="shared" si="1"/>
        <v>149</v>
      </c>
      <c r="L25" s="9">
        <f t="shared" si="2"/>
        <v>214578</v>
      </c>
      <c r="M25" s="9">
        <f t="shared" si="3"/>
        <v>555100</v>
      </c>
      <c r="N25" s="39">
        <f t="shared" si="4"/>
        <v>340522</v>
      </c>
      <c r="O25">
        <f t="shared" si="6"/>
        <v>2</v>
      </c>
      <c r="P25">
        <f t="shared" si="7"/>
        <v>4</v>
      </c>
      <c r="Q25">
        <f t="shared" si="8"/>
        <v>7</v>
      </c>
    </row>
    <row r="26" spans="1:17" ht="15" thickBot="1" x14ac:dyDescent="0.35">
      <c r="A26" s="22" t="s">
        <v>20</v>
      </c>
      <c r="B26" s="1"/>
      <c r="C26" s="1"/>
      <c r="D26" s="1"/>
      <c r="E26" s="1"/>
      <c r="F26" s="1"/>
      <c r="G26" s="1"/>
      <c r="H26" s="1"/>
      <c r="I26" s="1"/>
      <c r="J26" s="27"/>
      <c r="K26" s="37">
        <f t="shared" si="1"/>
        <v>0</v>
      </c>
      <c r="L26" s="9">
        <f t="shared" si="2"/>
        <v>0</v>
      </c>
      <c r="M26" s="9">
        <f t="shared" si="3"/>
        <v>0</v>
      </c>
      <c r="N26" s="39">
        <f t="shared" si="4"/>
        <v>0</v>
      </c>
      <c r="O26">
        <f t="shared" si="6"/>
        <v>0</v>
      </c>
      <c r="P26">
        <f t="shared" si="7"/>
        <v>0</v>
      </c>
      <c r="Q26">
        <f t="shared" si="8"/>
        <v>0</v>
      </c>
    </row>
    <row r="27" spans="1:17" x14ac:dyDescent="0.3">
      <c r="A27" s="18" t="s">
        <v>21</v>
      </c>
      <c r="B27" s="1">
        <v>7</v>
      </c>
      <c r="C27" s="1">
        <v>21</v>
      </c>
      <c r="D27" s="1"/>
      <c r="E27" s="1">
        <v>30</v>
      </c>
      <c r="F27" s="1">
        <v>33</v>
      </c>
      <c r="G27" s="1">
        <v>28</v>
      </c>
      <c r="H27" s="1">
        <v>9</v>
      </c>
      <c r="I27" s="1">
        <f t="shared" si="5"/>
        <v>63</v>
      </c>
      <c r="J27" s="27"/>
      <c r="K27" s="37">
        <f t="shared" si="1"/>
        <v>191</v>
      </c>
      <c r="L27" s="9">
        <f t="shared" si="2"/>
        <v>273335</v>
      </c>
      <c r="M27" s="9">
        <f t="shared" si="3"/>
        <v>714700</v>
      </c>
      <c r="N27" s="39">
        <f t="shared" si="4"/>
        <v>441365</v>
      </c>
      <c r="O27">
        <f t="shared" si="6"/>
        <v>3</v>
      </c>
      <c r="P27">
        <f t="shared" si="7"/>
        <v>5</v>
      </c>
      <c r="Q27">
        <f t="shared" si="8"/>
        <v>8</v>
      </c>
    </row>
    <row r="28" spans="1:17" x14ac:dyDescent="0.3">
      <c r="A28" s="19" t="s">
        <v>22</v>
      </c>
      <c r="B28" s="1">
        <v>7</v>
      </c>
      <c r="C28" s="1">
        <v>10</v>
      </c>
      <c r="D28" s="1"/>
      <c r="E28" s="1">
        <v>39</v>
      </c>
      <c r="F28" s="1">
        <v>27</v>
      </c>
      <c r="G28" s="1">
        <v>32</v>
      </c>
      <c r="H28" s="1">
        <v>10</v>
      </c>
      <c r="I28" s="1">
        <f t="shared" si="5"/>
        <v>66</v>
      </c>
      <c r="J28" s="27"/>
      <c r="K28" s="37">
        <f t="shared" si="1"/>
        <v>191</v>
      </c>
      <c r="L28" s="9">
        <f t="shared" si="2"/>
        <v>266638</v>
      </c>
      <c r="M28" s="9">
        <f t="shared" si="3"/>
        <v>707700</v>
      </c>
      <c r="N28" s="39">
        <f t="shared" si="4"/>
        <v>441062</v>
      </c>
      <c r="O28">
        <f t="shared" si="6"/>
        <v>2</v>
      </c>
      <c r="P28">
        <f t="shared" si="7"/>
        <v>5</v>
      </c>
      <c r="Q28">
        <f t="shared" si="8"/>
        <v>9</v>
      </c>
    </row>
    <row r="29" spans="1:17" ht="43.2" x14ac:dyDescent="0.3">
      <c r="A29" s="19" t="s">
        <v>23</v>
      </c>
      <c r="B29" s="1">
        <v>8</v>
      </c>
      <c r="C29" s="1">
        <v>11</v>
      </c>
      <c r="D29" s="1"/>
      <c r="E29" s="1">
        <v>20</v>
      </c>
      <c r="F29" s="1">
        <v>17</v>
      </c>
      <c r="G29" s="1">
        <v>25</v>
      </c>
      <c r="H29" s="1">
        <v>10</v>
      </c>
      <c r="I29" s="1">
        <f t="shared" si="5"/>
        <v>37</v>
      </c>
      <c r="J29" s="27"/>
      <c r="K29" s="37">
        <f t="shared" si="1"/>
        <v>128</v>
      </c>
      <c r="L29" s="9">
        <f t="shared" si="2"/>
        <v>182538</v>
      </c>
      <c r="M29" s="9">
        <f t="shared" si="3"/>
        <v>480800</v>
      </c>
      <c r="N29" s="39">
        <f t="shared" si="4"/>
        <v>298262</v>
      </c>
      <c r="O29">
        <f t="shared" si="6"/>
        <v>2</v>
      </c>
      <c r="P29">
        <f t="shared" si="7"/>
        <v>4</v>
      </c>
      <c r="Q29">
        <f t="shared" si="8"/>
        <v>5</v>
      </c>
    </row>
    <row r="30" spans="1:17" x14ac:dyDescent="0.3">
      <c r="A30" s="19" t="s">
        <v>24</v>
      </c>
      <c r="B30" s="1">
        <v>8</v>
      </c>
      <c r="C30" s="1">
        <v>15</v>
      </c>
      <c r="D30" s="1"/>
      <c r="E30" s="1">
        <v>17</v>
      </c>
      <c r="F30" s="1">
        <v>31</v>
      </c>
      <c r="G30" s="1">
        <v>19</v>
      </c>
      <c r="H30" s="1">
        <v>8</v>
      </c>
      <c r="I30" s="1">
        <f t="shared" si="5"/>
        <v>48</v>
      </c>
      <c r="J30" s="27"/>
      <c r="K30" s="37">
        <f t="shared" si="1"/>
        <v>146</v>
      </c>
      <c r="L30" s="9">
        <f t="shared" si="2"/>
        <v>210449</v>
      </c>
      <c r="M30" s="9">
        <f t="shared" si="3"/>
        <v>541800</v>
      </c>
      <c r="N30" s="39">
        <f t="shared" si="4"/>
        <v>331351</v>
      </c>
      <c r="O30">
        <f t="shared" si="6"/>
        <v>2</v>
      </c>
      <c r="P30">
        <f t="shared" si="7"/>
        <v>4</v>
      </c>
      <c r="Q30">
        <f t="shared" si="8"/>
        <v>6</v>
      </c>
    </row>
    <row r="31" spans="1:17" x14ac:dyDescent="0.3">
      <c r="A31" s="19" t="s">
        <v>25</v>
      </c>
      <c r="B31" s="1">
        <v>9</v>
      </c>
      <c r="C31" s="1">
        <v>22</v>
      </c>
      <c r="D31" s="1"/>
      <c r="E31" s="1">
        <v>16</v>
      </c>
      <c r="F31" s="1">
        <v>20</v>
      </c>
      <c r="G31" s="1">
        <v>29</v>
      </c>
      <c r="H31" s="1">
        <v>9</v>
      </c>
      <c r="I31" s="1">
        <f t="shared" si="5"/>
        <v>36</v>
      </c>
      <c r="J31" s="27"/>
      <c r="K31" s="37">
        <f t="shared" si="1"/>
        <v>141</v>
      </c>
      <c r="L31" s="9">
        <f t="shared" si="2"/>
        <v>208489</v>
      </c>
      <c r="M31" s="9">
        <f t="shared" si="3"/>
        <v>540900</v>
      </c>
      <c r="N31" s="39">
        <f t="shared" si="4"/>
        <v>332411</v>
      </c>
      <c r="O31">
        <f t="shared" si="6"/>
        <v>3</v>
      </c>
      <c r="P31">
        <f t="shared" si="7"/>
        <v>4</v>
      </c>
      <c r="Q31">
        <f t="shared" si="8"/>
        <v>5</v>
      </c>
    </row>
    <row r="32" spans="1:17" ht="43.2" x14ac:dyDescent="0.3">
      <c r="A32" s="19" t="s">
        <v>26</v>
      </c>
      <c r="B32" s="1">
        <v>9</v>
      </c>
      <c r="C32" s="1">
        <v>14</v>
      </c>
      <c r="D32" s="1"/>
      <c r="E32" s="1">
        <v>34</v>
      </c>
      <c r="F32" s="1">
        <v>25</v>
      </c>
      <c r="G32" s="1">
        <v>35</v>
      </c>
      <c r="H32" s="1">
        <v>7</v>
      </c>
      <c r="I32" s="1">
        <f t="shared" si="5"/>
        <v>59</v>
      </c>
      <c r="J32" s="27"/>
      <c r="K32" s="37">
        <f t="shared" si="1"/>
        <v>183</v>
      </c>
      <c r="L32" s="9">
        <f t="shared" si="2"/>
        <v>261861</v>
      </c>
      <c r="M32" s="9">
        <f t="shared" si="3"/>
        <v>685900</v>
      </c>
      <c r="N32" s="39">
        <f t="shared" si="4"/>
        <v>424039</v>
      </c>
      <c r="O32">
        <f t="shared" si="6"/>
        <v>2</v>
      </c>
      <c r="P32">
        <f t="shared" si="7"/>
        <v>5</v>
      </c>
      <c r="Q32">
        <f t="shared" si="8"/>
        <v>8</v>
      </c>
    </row>
    <row r="33" spans="1:17" ht="28.8" x14ac:dyDescent="0.3">
      <c r="A33" s="19" t="s">
        <v>27</v>
      </c>
      <c r="B33" s="1">
        <v>6</v>
      </c>
      <c r="C33" s="1">
        <v>24</v>
      </c>
      <c r="D33" s="1"/>
      <c r="E33" s="1">
        <v>26</v>
      </c>
      <c r="F33" s="1">
        <v>34</v>
      </c>
      <c r="G33" s="1">
        <v>23</v>
      </c>
      <c r="H33" s="1">
        <v>7</v>
      </c>
      <c r="I33" s="1">
        <f t="shared" si="5"/>
        <v>60</v>
      </c>
      <c r="J33" s="27"/>
      <c r="K33" s="37">
        <f t="shared" si="1"/>
        <v>180</v>
      </c>
      <c r="L33" s="9">
        <f t="shared" si="2"/>
        <v>259636</v>
      </c>
      <c r="M33" s="9">
        <f t="shared" si="3"/>
        <v>674600</v>
      </c>
      <c r="N33" s="39">
        <f t="shared" si="4"/>
        <v>414964</v>
      </c>
      <c r="O33">
        <f t="shared" si="6"/>
        <v>3</v>
      </c>
      <c r="P33">
        <f t="shared" si="7"/>
        <v>5</v>
      </c>
      <c r="Q33">
        <f t="shared" si="8"/>
        <v>8</v>
      </c>
    </row>
    <row r="34" spans="1:17" x14ac:dyDescent="0.3">
      <c r="A34" s="19" t="s">
        <v>28</v>
      </c>
      <c r="B34" s="1">
        <v>9</v>
      </c>
      <c r="C34" s="1">
        <v>17</v>
      </c>
      <c r="D34" s="1"/>
      <c r="E34" s="1">
        <v>25</v>
      </c>
      <c r="F34" s="1">
        <v>16</v>
      </c>
      <c r="G34" s="1">
        <v>21</v>
      </c>
      <c r="H34" s="1">
        <v>5</v>
      </c>
      <c r="I34" s="1">
        <f t="shared" si="5"/>
        <v>41</v>
      </c>
      <c r="J34" s="27"/>
      <c r="K34" s="37">
        <f t="shared" si="1"/>
        <v>134</v>
      </c>
      <c r="L34" s="9">
        <f t="shared" si="2"/>
        <v>193208</v>
      </c>
      <c r="M34" s="9">
        <f t="shared" si="3"/>
        <v>503400</v>
      </c>
      <c r="N34" s="39">
        <f t="shared" si="4"/>
        <v>310192</v>
      </c>
      <c r="O34">
        <f t="shared" si="6"/>
        <v>3</v>
      </c>
      <c r="P34">
        <f t="shared" si="7"/>
        <v>4</v>
      </c>
      <c r="Q34">
        <f t="shared" si="8"/>
        <v>6</v>
      </c>
    </row>
    <row r="35" spans="1:17" x14ac:dyDescent="0.3">
      <c r="A35" s="19" t="s">
        <v>29</v>
      </c>
      <c r="B35" s="1">
        <v>8</v>
      </c>
      <c r="C35" s="1">
        <v>18</v>
      </c>
      <c r="D35" s="1"/>
      <c r="E35" s="1">
        <v>35</v>
      </c>
      <c r="F35" s="1">
        <v>36</v>
      </c>
      <c r="G35" s="1">
        <v>22</v>
      </c>
      <c r="H35" s="1">
        <v>6</v>
      </c>
      <c r="I35" s="1">
        <f t="shared" si="5"/>
        <v>71</v>
      </c>
      <c r="J35" s="27"/>
      <c r="K35" s="37">
        <f t="shared" si="1"/>
        <v>196</v>
      </c>
      <c r="L35" s="9">
        <f t="shared" si="2"/>
        <v>277885</v>
      </c>
      <c r="M35" s="9">
        <f t="shared" si="3"/>
        <v>722800</v>
      </c>
      <c r="N35" s="39">
        <f t="shared" si="4"/>
        <v>444915</v>
      </c>
      <c r="O35">
        <f t="shared" si="6"/>
        <v>3</v>
      </c>
      <c r="P35">
        <f t="shared" si="7"/>
        <v>5</v>
      </c>
      <c r="Q35">
        <f t="shared" si="8"/>
        <v>9</v>
      </c>
    </row>
    <row r="36" spans="1:17" ht="28.8" x14ac:dyDescent="0.3">
      <c r="A36" s="19" t="s">
        <v>30</v>
      </c>
      <c r="B36" s="1">
        <v>7</v>
      </c>
      <c r="C36" s="1">
        <v>21</v>
      </c>
      <c r="D36" s="1"/>
      <c r="E36" s="1">
        <v>33</v>
      </c>
      <c r="F36" s="1">
        <v>38</v>
      </c>
      <c r="G36" s="1">
        <v>27</v>
      </c>
      <c r="H36" s="1">
        <v>6</v>
      </c>
      <c r="I36" s="1">
        <f t="shared" si="5"/>
        <v>71</v>
      </c>
      <c r="J36" s="27"/>
      <c r="K36" s="37">
        <f t="shared" si="1"/>
        <v>203</v>
      </c>
      <c r="L36" s="9">
        <f t="shared" si="2"/>
        <v>290942</v>
      </c>
      <c r="M36" s="9">
        <f t="shared" si="3"/>
        <v>755700</v>
      </c>
      <c r="N36" s="39">
        <f t="shared" si="4"/>
        <v>464758</v>
      </c>
      <c r="O36">
        <f t="shared" si="6"/>
        <v>3</v>
      </c>
      <c r="P36">
        <f t="shared" si="7"/>
        <v>5</v>
      </c>
      <c r="Q36">
        <f t="shared" si="8"/>
        <v>9</v>
      </c>
    </row>
    <row r="37" spans="1:17" ht="43.8" thickBot="1" x14ac:dyDescent="0.35">
      <c r="A37" s="19" t="s">
        <v>31</v>
      </c>
      <c r="B37" s="1">
        <v>9</v>
      </c>
      <c r="C37" s="1">
        <v>18</v>
      </c>
      <c r="D37" s="1"/>
      <c r="E37" s="1">
        <v>34</v>
      </c>
      <c r="F37" s="1">
        <v>19</v>
      </c>
      <c r="G37" s="1">
        <v>23</v>
      </c>
      <c r="H37" s="1">
        <v>10</v>
      </c>
      <c r="I37" s="1">
        <f t="shared" si="5"/>
        <v>53</v>
      </c>
      <c r="J37" s="27"/>
      <c r="K37" s="37">
        <f t="shared" si="1"/>
        <v>166</v>
      </c>
      <c r="L37" s="9">
        <f t="shared" si="2"/>
        <v>233181</v>
      </c>
      <c r="M37" s="9">
        <f t="shared" si="3"/>
        <v>618400</v>
      </c>
      <c r="N37" s="39">
        <f t="shared" si="4"/>
        <v>385219</v>
      </c>
      <c r="O37">
        <f t="shared" si="6"/>
        <v>3</v>
      </c>
      <c r="P37">
        <f t="shared" si="7"/>
        <v>5</v>
      </c>
      <c r="Q37">
        <f t="shared" si="8"/>
        <v>7</v>
      </c>
    </row>
    <row r="38" spans="1:17" ht="15" thickBot="1" x14ac:dyDescent="0.35">
      <c r="A38" s="22" t="s">
        <v>32</v>
      </c>
      <c r="B38" s="1">
        <v>7</v>
      </c>
      <c r="C38" s="1">
        <v>14</v>
      </c>
      <c r="D38" s="1"/>
      <c r="E38" s="1">
        <v>33</v>
      </c>
      <c r="F38" s="1">
        <v>26</v>
      </c>
      <c r="G38" s="1">
        <v>28</v>
      </c>
      <c r="H38" s="1">
        <v>9</v>
      </c>
      <c r="I38" s="1">
        <f t="shared" si="5"/>
        <v>59</v>
      </c>
      <c r="J38" s="27"/>
      <c r="K38" s="37">
        <f t="shared" si="1"/>
        <v>176</v>
      </c>
      <c r="L38" s="9">
        <f t="shared" si="2"/>
        <v>248290</v>
      </c>
      <c r="M38" s="9">
        <f t="shared" si="3"/>
        <v>655200</v>
      </c>
      <c r="N38" s="39">
        <f t="shared" si="4"/>
        <v>406910</v>
      </c>
      <c r="O38">
        <f t="shared" si="6"/>
        <v>2</v>
      </c>
      <c r="P38">
        <f t="shared" si="7"/>
        <v>5</v>
      </c>
      <c r="Q38">
        <f t="shared" si="8"/>
        <v>8</v>
      </c>
    </row>
    <row r="39" spans="1:17" ht="43.2" x14ac:dyDescent="0.3">
      <c r="A39" s="21" t="s">
        <v>33</v>
      </c>
      <c r="B39" s="1">
        <v>10</v>
      </c>
      <c r="C39" s="1">
        <v>14</v>
      </c>
      <c r="D39" s="1"/>
      <c r="E39" s="1">
        <v>33</v>
      </c>
      <c r="F39" s="1">
        <v>37</v>
      </c>
      <c r="G39" s="1">
        <v>34</v>
      </c>
      <c r="H39" s="1">
        <v>9</v>
      </c>
      <c r="I39" s="1">
        <f t="shared" si="5"/>
        <v>70</v>
      </c>
      <c r="J39" s="27"/>
      <c r="K39" s="37">
        <f t="shared" si="1"/>
        <v>207</v>
      </c>
      <c r="L39" s="9">
        <f t="shared" si="2"/>
        <v>295539</v>
      </c>
      <c r="M39" s="9">
        <f t="shared" si="3"/>
        <v>768500</v>
      </c>
      <c r="N39" s="39">
        <f t="shared" si="4"/>
        <v>472961</v>
      </c>
      <c r="O39">
        <f t="shared" si="6"/>
        <v>2</v>
      </c>
      <c r="P39">
        <f t="shared" si="7"/>
        <v>5</v>
      </c>
      <c r="Q39">
        <f t="shared" si="8"/>
        <v>9</v>
      </c>
    </row>
    <row r="40" spans="1:17" ht="15" thickBot="1" x14ac:dyDescent="0.35">
      <c r="A40" s="23" t="s">
        <v>34</v>
      </c>
      <c r="B40" s="1">
        <v>6</v>
      </c>
      <c r="C40" s="1">
        <v>22</v>
      </c>
      <c r="D40" s="1"/>
      <c r="E40" s="1">
        <v>30</v>
      </c>
      <c r="F40" s="1">
        <v>27</v>
      </c>
      <c r="G40" s="1">
        <v>30</v>
      </c>
      <c r="H40" s="1">
        <v>5</v>
      </c>
      <c r="I40" s="1">
        <f t="shared" si="5"/>
        <v>57</v>
      </c>
      <c r="J40" s="27"/>
      <c r="K40" s="37">
        <f t="shared" si="1"/>
        <v>177</v>
      </c>
      <c r="L40" s="9">
        <f t="shared" si="2"/>
        <v>256350</v>
      </c>
      <c r="M40" s="9">
        <f t="shared" si="3"/>
        <v>669100</v>
      </c>
      <c r="N40" s="39">
        <f t="shared" si="4"/>
        <v>412750</v>
      </c>
      <c r="O40">
        <f t="shared" si="6"/>
        <v>3</v>
      </c>
      <c r="P40">
        <f t="shared" si="7"/>
        <v>4</v>
      </c>
      <c r="Q40">
        <f t="shared" si="8"/>
        <v>8</v>
      </c>
    </row>
    <row r="41" spans="1:17" ht="15" thickBot="1" x14ac:dyDescent="0.35">
      <c r="A41" s="22" t="s">
        <v>40</v>
      </c>
      <c r="B41" s="1">
        <v>7</v>
      </c>
      <c r="C41" s="1">
        <v>18</v>
      </c>
      <c r="D41" s="1"/>
      <c r="E41" s="1">
        <v>34</v>
      </c>
      <c r="F41" s="1">
        <v>33</v>
      </c>
      <c r="G41" s="1">
        <v>29</v>
      </c>
      <c r="H41" s="1">
        <v>6</v>
      </c>
      <c r="I41" s="1">
        <f t="shared" si="5"/>
        <v>67</v>
      </c>
      <c r="J41" s="27"/>
      <c r="K41" s="37">
        <f t="shared" si="1"/>
        <v>194</v>
      </c>
      <c r="L41" s="9">
        <f t="shared" si="2"/>
        <v>277223</v>
      </c>
      <c r="M41" s="9">
        <f t="shared" si="3"/>
        <v>723200</v>
      </c>
      <c r="N41" s="39">
        <f t="shared" si="4"/>
        <v>445977</v>
      </c>
      <c r="O41">
        <f t="shared" si="6"/>
        <v>3</v>
      </c>
      <c r="P41">
        <f t="shared" si="7"/>
        <v>5</v>
      </c>
      <c r="Q41">
        <f t="shared" si="8"/>
        <v>9</v>
      </c>
    </row>
    <row r="42" spans="1:17" ht="43.2" x14ac:dyDescent="0.3">
      <c r="A42" s="18" t="s">
        <v>35</v>
      </c>
      <c r="B42" s="1">
        <v>8</v>
      </c>
      <c r="C42" s="1">
        <v>10</v>
      </c>
      <c r="D42" s="1"/>
      <c r="E42" s="1">
        <v>28</v>
      </c>
      <c r="F42" s="1">
        <v>29</v>
      </c>
      <c r="G42" s="1">
        <v>23</v>
      </c>
      <c r="H42" s="1">
        <v>6</v>
      </c>
      <c r="I42" s="1">
        <f t="shared" si="5"/>
        <v>57</v>
      </c>
      <c r="J42" s="27"/>
      <c r="K42" s="37">
        <f t="shared" si="1"/>
        <v>161</v>
      </c>
      <c r="L42" s="9">
        <f t="shared" si="2"/>
        <v>228274</v>
      </c>
      <c r="M42" s="9">
        <f t="shared" si="3"/>
        <v>593300</v>
      </c>
      <c r="N42" s="39">
        <f t="shared" si="4"/>
        <v>365026</v>
      </c>
      <c r="O42">
        <f t="shared" si="6"/>
        <v>2</v>
      </c>
      <c r="P42">
        <f t="shared" si="7"/>
        <v>4</v>
      </c>
      <c r="Q42">
        <f t="shared" si="8"/>
        <v>8</v>
      </c>
    </row>
    <row r="43" spans="1:17" ht="43.2" x14ac:dyDescent="0.3">
      <c r="A43" s="19" t="s">
        <v>36</v>
      </c>
      <c r="B43" s="1">
        <v>5</v>
      </c>
      <c r="C43" s="1">
        <v>19</v>
      </c>
      <c r="D43" s="1"/>
      <c r="E43" s="1">
        <v>38</v>
      </c>
      <c r="F43" s="1">
        <v>33</v>
      </c>
      <c r="G43" s="1">
        <v>38</v>
      </c>
      <c r="H43" s="1">
        <v>5</v>
      </c>
      <c r="I43" s="1">
        <f t="shared" si="5"/>
        <v>71</v>
      </c>
      <c r="J43" s="27"/>
      <c r="K43" s="37">
        <f t="shared" si="1"/>
        <v>209</v>
      </c>
      <c r="L43" s="9">
        <f t="shared" si="2"/>
        <v>300165</v>
      </c>
      <c r="M43" s="9">
        <f t="shared" si="3"/>
        <v>786500</v>
      </c>
      <c r="N43" s="39">
        <f t="shared" si="4"/>
        <v>486335</v>
      </c>
      <c r="O43">
        <f t="shared" si="6"/>
        <v>3</v>
      </c>
      <c r="P43">
        <f t="shared" si="7"/>
        <v>5</v>
      </c>
      <c r="Q43">
        <f t="shared" si="8"/>
        <v>9</v>
      </c>
    </row>
    <row r="44" spans="1:17" ht="28.8" x14ac:dyDescent="0.3">
      <c r="A44" s="19" t="s">
        <v>37</v>
      </c>
      <c r="B44" s="1">
        <v>9</v>
      </c>
      <c r="C44" s="1">
        <v>10</v>
      </c>
      <c r="D44" s="1"/>
      <c r="E44" s="1">
        <v>27</v>
      </c>
      <c r="F44" s="1">
        <v>30</v>
      </c>
      <c r="G44" s="1">
        <v>37</v>
      </c>
      <c r="H44" s="1">
        <v>9</v>
      </c>
      <c r="I44" s="1">
        <f t="shared" si="5"/>
        <v>57</v>
      </c>
      <c r="J44" s="27"/>
      <c r="K44" s="37">
        <f t="shared" si="1"/>
        <v>179</v>
      </c>
      <c r="L44" s="9">
        <f t="shared" si="2"/>
        <v>257138</v>
      </c>
      <c r="M44" s="9">
        <f t="shared" si="3"/>
        <v>669900</v>
      </c>
      <c r="N44" s="39">
        <f t="shared" si="4"/>
        <v>412762</v>
      </c>
      <c r="O44">
        <f t="shared" si="6"/>
        <v>2</v>
      </c>
      <c r="P44">
        <f t="shared" si="7"/>
        <v>5</v>
      </c>
      <c r="Q44">
        <f t="shared" si="8"/>
        <v>8</v>
      </c>
    </row>
    <row r="45" spans="1:17" x14ac:dyDescent="0.3">
      <c r="A45" s="19" t="s">
        <v>38</v>
      </c>
      <c r="B45" s="1">
        <v>8</v>
      </c>
      <c r="C45" s="1">
        <v>16</v>
      </c>
      <c r="D45" s="1"/>
      <c r="E45" s="1">
        <v>35</v>
      </c>
      <c r="F45" s="1">
        <v>37</v>
      </c>
      <c r="G45" s="1">
        <v>30</v>
      </c>
      <c r="H45" s="1">
        <v>8</v>
      </c>
      <c r="I45" s="1">
        <f t="shared" si="5"/>
        <v>72</v>
      </c>
      <c r="J45" s="27"/>
      <c r="K45" s="37">
        <f t="shared" si="1"/>
        <v>206</v>
      </c>
      <c r="L45" s="9">
        <f t="shared" si="2"/>
        <v>292755</v>
      </c>
      <c r="M45" s="9">
        <f t="shared" si="3"/>
        <v>763800</v>
      </c>
      <c r="N45" s="39">
        <f t="shared" si="4"/>
        <v>471045</v>
      </c>
      <c r="O45">
        <f t="shared" si="6"/>
        <v>2</v>
      </c>
      <c r="P45">
        <f t="shared" si="7"/>
        <v>5</v>
      </c>
      <c r="Q45">
        <f t="shared" si="8"/>
        <v>9</v>
      </c>
    </row>
    <row r="46" spans="1:17" ht="43.2" x14ac:dyDescent="0.3">
      <c r="A46" s="19" t="s">
        <v>39</v>
      </c>
      <c r="B46" s="1">
        <v>6</v>
      </c>
      <c r="C46" s="1">
        <v>15</v>
      </c>
      <c r="D46" s="1"/>
      <c r="E46" s="1">
        <v>22</v>
      </c>
      <c r="F46" s="1">
        <v>18</v>
      </c>
      <c r="G46" s="1">
        <v>34</v>
      </c>
      <c r="H46" s="1">
        <v>10</v>
      </c>
      <c r="I46" s="1">
        <f t="shared" si="5"/>
        <v>40</v>
      </c>
      <c r="J46" s="27"/>
      <c r="K46" s="37">
        <f t="shared" si="1"/>
        <v>145</v>
      </c>
      <c r="L46" s="9">
        <f t="shared" si="2"/>
        <v>209508</v>
      </c>
      <c r="M46" s="9">
        <f t="shared" si="3"/>
        <v>554100</v>
      </c>
      <c r="N46" s="39">
        <f t="shared" si="4"/>
        <v>344592</v>
      </c>
      <c r="O46">
        <f t="shared" si="6"/>
        <v>2</v>
      </c>
      <c r="P46">
        <f t="shared" si="7"/>
        <v>5</v>
      </c>
      <c r="Q46">
        <f t="shared" si="8"/>
        <v>5</v>
      </c>
    </row>
    <row r="47" spans="1:17" ht="43.2" x14ac:dyDescent="0.3">
      <c r="A47" s="19" t="s">
        <v>41</v>
      </c>
      <c r="B47" s="1">
        <v>9</v>
      </c>
      <c r="C47" s="1">
        <v>15</v>
      </c>
      <c r="D47" s="1"/>
      <c r="E47" s="1">
        <v>21</v>
      </c>
      <c r="F47" s="1">
        <v>23</v>
      </c>
      <c r="G47" s="1">
        <v>36</v>
      </c>
      <c r="H47" s="1">
        <v>6</v>
      </c>
      <c r="I47" s="1">
        <f t="shared" si="5"/>
        <v>44</v>
      </c>
      <c r="J47" s="27"/>
      <c r="K47" s="37">
        <f t="shared" si="1"/>
        <v>154</v>
      </c>
      <c r="L47" s="9">
        <f t="shared" si="2"/>
        <v>226874</v>
      </c>
      <c r="M47" s="9">
        <f t="shared" si="3"/>
        <v>586400</v>
      </c>
      <c r="N47" s="39">
        <f t="shared" si="4"/>
        <v>359526</v>
      </c>
      <c r="O47">
        <f t="shared" si="6"/>
        <v>2</v>
      </c>
      <c r="P47">
        <f t="shared" si="7"/>
        <v>5</v>
      </c>
      <c r="Q47">
        <f t="shared" si="8"/>
        <v>6</v>
      </c>
    </row>
    <row r="48" spans="1:17" ht="29.4" thickBot="1" x14ac:dyDescent="0.35">
      <c r="A48" s="19" t="s">
        <v>42</v>
      </c>
      <c r="B48" s="1">
        <v>8</v>
      </c>
      <c r="C48" s="1">
        <v>18</v>
      </c>
      <c r="D48" s="1"/>
      <c r="E48" s="1">
        <v>37</v>
      </c>
      <c r="F48" s="1">
        <v>25</v>
      </c>
      <c r="G48" s="1">
        <v>24</v>
      </c>
      <c r="H48" s="1">
        <v>8</v>
      </c>
      <c r="I48" s="1">
        <f t="shared" si="5"/>
        <v>62</v>
      </c>
      <c r="J48" s="27"/>
      <c r="K48" s="37">
        <f t="shared" si="1"/>
        <v>182</v>
      </c>
      <c r="L48" s="9">
        <f t="shared" si="2"/>
        <v>256217</v>
      </c>
      <c r="M48" s="9">
        <f t="shared" si="3"/>
        <v>675800</v>
      </c>
      <c r="N48" s="39">
        <f t="shared" si="4"/>
        <v>419583</v>
      </c>
      <c r="O48">
        <f t="shared" si="6"/>
        <v>3</v>
      </c>
      <c r="P48">
        <f t="shared" si="7"/>
        <v>5</v>
      </c>
      <c r="Q48">
        <f t="shared" si="8"/>
        <v>8</v>
      </c>
    </row>
    <row r="49" spans="1:17" ht="15" thickBot="1" x14ac:dyDescent="0.35">
      <c r="A49" s="22" t="s">
        <v>43</v>
      </c>
      <c r="B49" s="1"/>
      <c r="C49" s="1"/>
      <c r="D49" s="1"/>
      <c r="E49" s="1"/>
      <c r="F49" s="1"/>
      <c r="G49" s="1"/>
      <c r="H49" s="1"/>
      <c r="I49" s="1"/>
      <c r="J49" s="27"/>
      <c r="K49" s="37"/>
      <c r="L49" s="9"/>
      <c r="M49" s="9"/>
      <c r="N49" s="39"/>
      <c r="O49">
        <f t="shared" si="6"/>
        <v>0</v>
      </c>
      <c r="P49">
        <f t="shared" si="7"/>
        <v>0</v>
      </c>
      <c r="Q49">
        <f t="shared" si="8"/>
        <v>0</v>
      </c>
    </row>
    <row r="50" spans="1:17" ht="28.8" x14ac:dyDescent="0.3">
      <c r="A50" s="18" t="s">
        <v>44</v>
      </c>
      <c r="B50" s="1">
        <v>5</v>
      </c>
      <c r="C50" s="1">
        <v>18</v>
      </c>
      <c r="D50" s="1"/>
      <c r="E50" s="1">
        <v>24</v>
      </c>
      <c r="F50" s="1">
        <v>20</v>
      </c>
      <c r="G50" s="1">
        <v>18</v>
      </c>
      <c r="H50" s="1">
        <v>5</v>
      </c>
      <c r="I50" s="1">
        <f t="shared" si="5"/>
        <v>44</v>
      </c>
      <c r="J50" s="27"/>
      <c r="K50" s="37">
        <f t="shared" si="1"/>
        <v>134</v>
      </c>
      <c r="L50" s="9">
        <f t="shared" si="2"/>
        <v>191909</v>
      </c>
      <c r="M50" s="9">
        <f t="shared" si="3"/>
        <v>503000</v>
      </c>
      <c r="N50" s="39">
        <f t="shared" si="4"/>
        <v>311091</v>
      </c>
      <c r="O50">
        <f t="shared" si="6"/>
        <v>3</v>
      </c>
      <c r="P50">
        <f t="shared" si="7"/>
        <v>3</v>
      </c>
      <c r="Q50">
        <f t="shared" si="8"/>
        <v>6</v>
      </c>
    </row>
    <row r="51" spans="1:17" ht="28.8" x14ac:dyDescent="0.3">
      <c r="A51" s="19" t="s">
        <v>45</v>
      </c>
      <c r="B51" s="1">
        <v>5</v>
      </c>
      <c r="C51" s="1">
        <v>21</v>
      </c>
      <c r="D51" s="1"/>
      <c r="E51" s="1">
        <v>22</v>
      </c>
      <c r="F51" s="1">
        <v>29</v>
      </c>
      <c r="G51" s="1">
        <v>30</v>
      </c>
      <c r="H51" s="1">
        <v>5</v>
      </c>
      <c r="I51" s="1">
        <f t="shared" si="5"/>
        <v>51</v>
      </c>
      <c r="J51" s="27"/>
      <c r="K51" s="37">
        <f t="shared" si="1"/>
        <v>163</v>
      </c>
      <c r="L51" s="9">
        <f t="shared" si="2"/>
        <v>238989</v>
      </c>
      <c r="M51" s="9">
        <f t="shared" si="3"/>
        <v>619500</v>
      </c>
      <c r="N51" s="39">
        <f t="shared" si="4"/>
        <v>380511</v>
      </c>
      <c r="O51">
        <f t="shared" si="6"/>
        <v>3</v>
      </c>
      <c r="P51">
        <f t="shared" si="7"/>
        <v>4</v>
      </c>
      <c r="Q51">
        <f t="shared" si="8"/>
        <v>7</v>
      </c>
    </row>
    <row r="52" spans="1:17" ht="43.2" x14ac:dyDescent="0.3">
      <c r="A52" s="19" t="s">
        <v>46</v>
      </c>
      <c r="B52" s="1">
        <v>10</v>
      </c>
      <c r="C52" s="1">
        <v>22</v>
      </c>
      <c r="D52" s="1"/>
      <c r="E52" s="1">
        <v>23</v>
      </c>
      <c r="F52" s="1">
        <v>21</v>
      </c>
      <c r="G52" s="1">
        <v>17</v>
      </c>
      <c r="H52" s="1">
        <v>9</v>
      </c>
      <c r="I52" s="1">
        <f t="shared" si="5"/>
        <v>44</v>
      </c>
      <c r="J52" s="27"/>
      <c r="K52" s="37">
        <f t="shared" si="1"/>
        <v>146</v>
      </c>
      <c r="L52" s="9">
        <f t="shared" si="2"/>
        <v>209445</v>
      </c>
      <c r="M52" s="9">
        <f t="shared" si="3"/>
        <v>546000</v>
      </c>
      <c r="N52" s="39">
        <f t="shared" si="4"/>
        <v>336555</v>
      </c>
      <c r="O52">
        <f t="shared" si="6"/>
        <v>3</v>
      </c>
      <c r="P52">
        <f t="shared" si="7"/>
        <v>3</v>
      </c>
      <c r="Q52">
        <f t="shared" si="8"/>
        <v>6</v>
      </c>
    </row>
    <row r="53" spans="1:17" ht="29.4" thickBot="1" x14ac:dyDescent="0.35">
      <c r="A53" s="23" t="s">
        <v>47</v>
      </c>
      <c r="B53" s="1">
        <v>7</v>
      </c>
      <c r="C53" s="1">
        <v>20</v>
      </c>
      <c r="D53" s="1"/>
      <c r="E53" s="1">
        <v>30</v>
      </c>
      <c r="F53" s="1">
        <v>33</v>
      </c>
      <c r="G53" s="1">
        <v>23</v>
      </c>
      <c r="H53" s="1">
        <v>10</v>
      </c>
      <c r="I53" s="1">
        <f t="shared" si="5"/>
        <v>63</v>
      </c>
      <c r="J53" s="27"/>
      <c r="K53" s="37">
        <f t="shared" si="1"/>
        <v>186</v>
      </c>
      <c r="L53" s="9">
        <f t="shared" si="2"/>
        <v>263707</v>
      </c>
      <c r="M53" s="9">
        <f t="shared" si="3"/>
        <v>691200</v>
      </c>
      <c r="N53" s="39">
        <f t="shared" si="4"/>
        <v>427493</v>
      </c>
      <c r="O53">
        <f t="shared" si="6"/>
        <v>3</v>
      </c>
      <c r="P53">
        <f t="shared" si="7"/>
        <v>5</v>
      </c>
      <c r="Q53">
        <f t="shared" si="8"/>
        <v>8</v>
      </c>
    </row>
    <row r="54" spans="1:17" ht="15" thickBot="1" x14ac:dyDescent="0.35">
      <c r="A54" s="22" t="s">
        <v>48</v>
      </c>
      <c r="B54" s="1"/>
      <c r="C54" s="1"/>
      <c r="D54" s="1"/>
      <c r="E54" s="1"/>
      <c r="F54" s="1"/>
      <c r="G54" s="1"/>
      <c r="H54" s="1"/>
      <c r="I54" s="1"/>
      <c r="J54" s="27"/>
      <c r="K54" s="37"/>
      <c r="L54" s="9"/>
      <c r="M54" s="9"/>
      <c r="N54" s="39"/>
      <c r="O54">
        <f t="shared" si="6"/>
        <v>0</v>
      </c>
      <c r="P54">
        <f t="shared" si="7"/>
        <v>0</v>
      </c>
      <c r="Q54">
        <f t="shared" si="8"/>
        <v>0</v>
      </c>
    </row>
    <row r="55" spans="1:17" ht="28.8" x14ac:dyDescent="0.3">
      <c r="A55" s="18" t="s">
        <v>49</v>
      </c>
      <c r="B55" s="1">
        <v>10</v>
      </c>
      <c r="C55" s="1">
        <v>21</v>
      </c>
      <c r="D55" s="1"/>
      <c r="E55" s="1">
        <v>20</v>
      </c>
      <c r="F55" s="1">
        <v>27</v>
      </c>
      <c r="G55" s="1">
        <v>33</v>
      </c>
      <c r="H55" s="1">
        <v>9</v>
      </c>
      <c r="I55" s="1">
        <f t="shared" si="5"/>
        <v>47</v>
      </c>
      <c r="J55" s="27"/>
      <c r="K55" s="37">
        <f t="shared" si="1"/>
        <v>167</v>
      </c>
      <c r="L55" s="9">
        <f t="shared" si="2"/>
        <v>245372</v>
      </c>
      <c r="M55" s="9">
        <f t="shared" si="3"/>
        <v>634500</v>
      </c>
      <c r="N55" s="39">
        <f t="shared" si="4"/>
        <v>389128</v>
      </c>
      <c r="O55">
        <f t="shared" si="6"/>
        <v>3</v>
      </c>
      <c r="P55">
        <f t="shared" si="7"/>
        <v>5</v>
      </c>
      <c r="Q55">
        <f t="shared" si="8"/>
        <v>6</v>
      </c>
    </row>
    <row r="56" spans="1:17" ht="28.8" x14ac:dyDescent="0.3">
      <c r="A56" s="19" t="s">
        <v>50</v>
      </c>
      <c r="B56" s="1">
        <v>8</v>
      </c>
      <c r="C56" s="1">
        <v>24</v>
      </c>
      <c r="D56" s="1"/>
      <c r="E56" s="1">
        <v>26</v>
      </c>
      <c r="F56" s="1">
        <v>30</v>
      </c>
      <c r="G56" s="1">
        <v>34</v>
      </c>
      <c r="H56" s="1">
        <v>7</v>
      </c>
      <c r="I56" s="1">
        <f t="shared" si="5"/>
        <v>56</v>
      </c>
      <c r="J56" s="27"/>
      <c r="K56" s="37">
        <f t="shared" si="1"/>
        <v>185</v>
      </c>
      <c r="L56" s="9">
        <f t="shared" si="2"/>
        <v>270670</v>
      </c>
      <c r="M56" s="9">
        <f t="shared" si="3"/>
        <v>702300</v>
      </c>
      <c r="N56" s="39">
        <f t="shared" si="4"/>
        <v>431630</v>
      </c>
      <c r="O56">
        <f t="shared" si="6"/>
        <v>3</v>
      </c>
      <c r="P56">
        <f t="shared" si="7"/>
        <v>5</v>
      </c>
      <c r="Q56">
        <f t="shared" si="8"/>
        <v>7</v>
      </c>
    </row>
    <row r="57" spans="1:17" ht="15" thickBot="1" x14ac:dyDescent="0.35">
      <c r="A57" s="23" t="s">
        <v>51</v>
      </c>
      <c r="B57" s="1">
        <v>10</v>
      </c>
      <c r="C57" s="1">
        <v>21</v>
      </c>
      <c r="D57" s="1"/>
      <c r="E57" s="1">
        <v>21</v>
      </c>
      <c r="F57" s="1">
        <v>16</v>
      </c>
      <c r="G57" s="1">
        <v>40</v>
      </c>
      <c r="H57" s="1">
        <v>10</v>
      </c>
      <c r="I57" s="1">
        <f t="shared" si="5"/>
        <v>37</v>
      </c>
      <c r="J57" s="27"/>
      <c r="K57" s="37">
        <f t="shared" si="1"/>
        <v>155</v>
      </c>
      <c r="L57" s="9">
        <f t="shared" si="2"/>
        <v>229125</v>
      </c>
      <c r="M57" s="9">
        <f t="shared" si="3"/>
        <v>599500</v>
      </c>
      <c r="N57" s="39">
        <f t="shared" si="4"/>
        <v>370375</v>
      </c>
      <c r="O57">
        <f t="shared" si="6"/>
        <v>3</v>
      </c>
      <c r="P57">
        <f t="shared" si="7"/>
        <v>5</v>
      </c>
      <c r="Q57">
        <f t="shared" si="8"/>
        <v>5</v>
      </c>
    </row>
    <row r="58" spans="1:17" ht="15" thickBot="1" x14ac:dyDescent="0.35">
      <c r="A58" s="22" t="s">
        <v>52</v>
      </c>
      <c r="B58" s="1"/>
      <c r="C58" s="1"/>
      <c r="D58" s="1"/>
      <c r="E58" s="1"/>
      <c r="F58" s="1"/>
      <c r="G58" s="1"/>
      <c r="H58" s="1"/>
      <c r="I58" s="1"/>
      <c r="J58" s="27"/>
      <c r="K58" s="37"/>
      <c r="L58" s="9"/>
      <c r="M58" s="9"/>
      <c r="N58" s="39">
        <f t="shared" si="4"/>
        <v>0</v>
      </c>
      <c r="O58">
        <f t="shared" si="6"/>
        <v>0</v>
      </c>
      <c r="P58">
        <f t="shared" si="7"/>
        <v>0</v>
      </c>
      <c r="Q58">
        <f t="shared" si="8"/>
        <v>0</v>
      </c>
    </row>
    <row r="59" spans="1:17" x14ac:dyDescent="0.3">
      <c r="A59" s="18" t="s">
        <v>53</v>
      </c>
      <c r="B59" s="1">
        <v>5</v>
      </c>
      <c r="C59" s="1">
        <v>21</v>
      </c>
      <c r="D59" s="1"/>
      <c r="E59" s="1">
        <v>36</v>
      </c>
      <c r="F59" s="1">
        <v>19</v>
      </c>
      <c r="G59" s="1">
        <v>37</v>
      </c>
      <c r="H59" s="1">
        <v>6</v>
      </c>
      <c r="I59" s="1">
        <f t="shared" si="5"/>
        <v>55</v>
      </c>
      <c r="J59" s="27"/>
      <c r="K59" s="37">
        <f t="shared" si="1"/>
        <v>179</v>
      </c>
      <c r="L59" s="9">
        <f t="shared" si="2"/>
        <v>257535</v>
      </c>
      <c r="M59" s="9">
        <f t="shared" si="3"/>
        <v>682500</v>
      </c>
      <c r="N59" s="39">
        <f t="shared" si="4"/>
        <v>424965</v>
      </c>
      <c r="O59">
        <f t="shared" si="6"/>
        <v>3</v>
      </c>
      <c r="P59">
        <f t="shared" si="7"/>
        <v>5</v>
      </c>
      <c r="Q59">
        <f t="shared" si="8"/>
        <v>7</v>
      </c>
    </row>
    <row r="60" spans="1:17" x14ac:dyDescent="0.3">
      <c r="A60" s="19" t="s">
        <v>54</v>
      </c>
      <c r="B60" s="1">
        <v>5</v>
      </c>
      <c r="C60" s="1">
        <v>20</v>
      </c>
      <c r="D60" s="1"/>
      <c r="E60" s="1">
        <v>20</v>
      </c>
      <c r="F60" s="1">
        <v>38</v>
      </c>
      <c r="G60" s="1">
        <v>21</v>
      </c>
      <c r="H60" s="1">
        <v>9</v>
      </c>
      <c r="I60" s="1">
        <f t="shared" si="5"/>
        <v>58</v>
      </c>
      <c r="J60" s="27"/>
      <c r="K60" s="37">
        <f t="shared" si="1"/>
        <v>171</v>
      </c>
      <c r="L60" s="9">
        <f t="shared" si="2"/>
        <v>245821</v>
      </c>
      <c r="M60" s="9">
        <f t="shared" si="3"/>
        <v>637500</v>
      </c>
      <c r="N60" s="39">
        <f t="shared" si="4"/>
        <v>391679</v>
      </c>
      <c r="O60">
        <f t="shared" si="6"/>
        <v>3</v>
      </c>
      <c r="P60">
        <f t="shared" si="7"/>
        <v>5</v>
      </c>
      <c r="Q60">
        <f t="shared" si="8"/>
        <v>8</v>
      </c>
    </row>
    <row r="61" spans="1:17" ht="15" thickBot="1" x14ac:dyDescent="0.35">
      <c r="A61" s="19" t="s">
        <v>55</v>
      </c>
      <c r="B61" s="1">
        <v>7</v>
      </c>
      <c r="C61" s="1">
        <v>19</v>
      </c>
      <c r="D61" s="1"/>
      <c r="E61" s="1">
        <v>18</v>
      </c>
      <c r="F61" s="1">
        <v>40</v>
      </c>
      <c r="G61" s="1">
        <v>34</v>
      </c>
      <c r="H61" s="1">
        <v>6</v>
      </c>
      <c r="I61" s="1">
        <f t="shared" si="5"/>
        <v>58</v>
      </c>
      <c r="J61" s="27"/>
      <c r="K61" s="37">
        <f t="shared" si="1"/>
        <v>182</v>
      </c>
      <c r="L61" s="9">
        <f t="shared" si="2"/>
        <v>268521</v>
      </c>
      <c r="M61" s="9">
        <f t="shared" si="3"/>
        <v>687200</v>
      </c>
      <c r="N61" s="39">
        <f t="shared" si="4"/>
        <v>418679</v>
      </c>
      <c r="O61">
        <f t="shared" si="6"/>
        <v>3</v>
      </c>
      <c r="P61">
        <f t="shared" si="7"/>
        <v>5</v>
      </c>
      <c r="Q61">
        <f t="shared" si="8"/>
        <v>8</v>
      </c>
    </row>
    <row r="62" spans="1:17" ht="15" thickBot="1" x14ac:dyDescent="0.35">
      <c r="A62" s="22" t="s">
        <v>56</v>
      </c>
      <c r="B62" s="1"/>
      <c r="C62" s="1"/>
      <c r="D62" s="1"/>
      <c r="E62" s="1"/>
      <c r="F62" s="1"/>
      <c r="G62" s="1"/>
      <c r="H62" s="1"/>
      <c r="I62" s="1"/>
      <c r="J62" s="27"/>
      <c r="K62" s="37"/>
      <c r="L62" s="9"/>
      <c r="M62" s="9"/>
      <c r="N62" s="39"/>
      <c r="O62">
        <f t="shared" si="6"/>
        <v>0</v>
      </c>
      <c r="P62">
        <f t="shared" si="7"/>
        <v>0</v>
      </c>
      <c r="Q62">
        <f t="shared" si="8"/>
        <v>0</v>
      </c>
    </row>
    <row r="63" spans="1:17" ht="28.8" x14ac:dyDescent="0.3">
      <c r="A63" s="18" t="s">
        <v>57</v>
      </c>
      <c r="B63" s="1">
        <v>8</v>
      </c>
      <c r="C63" s="1">
        <v>15</v>
      </c>
      <c r="D63" s="1"/>
      <c r="E63" s="1">
        <v>27</v>
      </c>
      <c r="F63" s="1">
        <v>35</v>
      </c>
      <c r="G63" s="1">
        <v>27</v>
      </c>
      <c r="H63" s="1">
        <v>6</v>
      </c>
      <c r="I63" s="1">
        <f t="shared" si="5"/>
        <v>62</v>
      </c>
      <c r="J63" s="27"/>
      <c r="K63" s="37">
        <f t="shared" si="1"/>
        <v>180</v>
      </c>
      <c r="L63" s="9">
        <f t="shared" si="2"/>
        <v>258791</v>
      </c>
      <c r="M63" s="9">
        <f t="shared" si="3"/>
        <v>668800</v>
      </c>
      <c r="N63" s="39">
        <f t="shared" si="4"/>
        <v>410009</v>
      </c>
      <c r="O63">
        <f t="shared" si="6"/>
        <v>2</v>
      </c>
      <c r="P63">
        <f t="shared" si="7"/>
        <v>5</v>
      </c>
      <c r="Q63">
        <f t="shared" si="8"/>
        <v>8</v>
      </c>
    </row>
    <row r="64" spans="1:17" ht="29.4" thickBot="1" x14ac:dyDescent="0.35">
      <c r="A64" s="19" t="s">
        <v>58</v>
      </c>
      <c r="B64" s="1">
        <v>10</v>
      </c>
      <c r="C64" s="1">
        <v>16</v>
      </c>
      <c r="D64" s="1"/>
      <c r="E64" s="1">
        <v>29</v>
      </c>
      <c r="F64" s="1">
        <v>17</v>
      </c>
      <c r="G64" s="1">
        <v>21</v>
      </c>
      <c r="H64" s="1">
        <v>5</v>
      </c>
      <c r="I64" s="1">
        <f t="shared" si="5"/>
        <v>46</v>
      </c>
      <c r="J64" s="27"/>
      <c r="K64" s="37">
        <f t="shared" si="1"/>
        <v>144</v>
      </c>
      <c r="L64" s="9">
        <f t="shared" si="2"/>
        <v>205879</v>
      </c>
      <c r="M64" s="9">
        <f t="shared" si="3"/>
        <v>537000</v>
      </c>
      <c r="N64" s="39">
        <f t="shared" si="4"/>
        <v>331121</v>
      </c>
      <c r="O64">
        <f t="shared" si="6"/>
        <v>2</v>
      </c>
      <c r="P64">
        <f t="shared" si="7"/>
        <v>4</v>
      </c>
      <c r="Q64">
        <f t="shared" si="8"/>
        <v>6</v>
      </c>
    </row>
    <row r="65" spans="1:17" ht="15" thickBot="1" x14ac:dyDescent="0.35">
      <c r="A65" s="22" t="s">
        <v>59</v>
      </c>
      <c r="B65" s="1"/>
      <c r="C65" s="1"/>
      <c r="D65" s="1"/>
      <c r="E65" s="1"/>
      <c r="F65" s="1"/>
      <c r="G65" s="1"/>
      <c r="H65" s="1"/>
      <c r="I65" s="1"/>
      <c r="J65" s="27"/>
      <c r="K65" s="37"/>
      <c r="L65" s="9"/>
      <c r="M65" s="9"/>
      <c r="N65" s="39"/>
      <c r="O65">
        <f t="shared" si="6"/>
        <v>0</v>
      </c>
      <c r="P65">
        <f t="shared" si="7"/>
        <v>0</v>
      </c>
      <c r="Q65">
        <f t="shared" si="8"/>
        <v>0</v>
      </c>
    </row>
    <row r="66" spans="1:17" ht="28.8" x14ac:dyDescent="0.3">
      <c r="A66" s="18" t="s">
        <v>60</v>
      </c>
      <c r="B66" s="1">
        <v>8</v>
      </c>
      <c r="C66" s="1">
        <v>11</v>
      </c>
      <c r="D66" s="1"/>
      <c r="E66" s="1">
        <v>31</v>
      </c>
      <c r="F66" s="1">
        <v>25</v>
      </c>
      <c r="G66" s="1">
        <v>32</v>
      </c>
      <c r="H66" s="1">
        <v>10</v>
      </c>
      <c r="I66" s="1">
        <f t="shared" si="5"/>
        <v>56</v>
      </c>
      <c r="J66" s="27"/>
      <c r="K66" s="37">
        <f t="shared" si="1"/>
        <v>173</v>
      </c>
      <c r="L66" s="9">
        <f t="shared" si="2"/>
        <v>244719</v>
      </c>
      <c r="M66" s="9">
        <f t="shared" si="3"/>
        <v>645300</v>
      </c>
      <c r="N66" s="39">
        <f t="shared" si="4"/>
        <v>400581</v>
      </c>
      <c r="O66">
        <f t="shared" si="6"/>
        <v>2</v>
      </c>
      <c r="P66">
        <f t="shared" si="7"/>
        <v>4</v>
      </c>
      <c r="Q66">
        <f t="shared" si="8"/>
        <v>7</v>
      </c>
    </row>
    <row r="67" spans="1:17" ht="15" thickBot="1" x14ac:dyDescent="0.35">
      <c r="A67" s="23" t="s">
        <v>61</v>
      </c>
      <c r="B67" s="1">
        <v>9</v>
      </c>
      <c r="C67" s="1">
        <v>22</v>
      </c>
      <c r="D67" s="1"/>
      <c r="E67" s="1">
        <v>31</v>
      </c>
      <c r="F67" s="1">
        <v>36</v>
      </c>
      <c r="G67" s="1">
        <v>24</v>
      </c>
      <c r="H67" s="1">
        <v>5</v>
      </c>
      <c r="I67" s="1">
        <f t="shared" si="5"/>
        <v>67</v>
      </c>
      <c r="J67" s="27"/>
      <c r="K67" s="37">
        <f t="shared" si="1"/>
        <v>194</v>
      </c>
      <c r="L67" s="9">
        <f t="shared" si="2"/>
        <v>279466</v>
      </c>
      <c r="M67" s="9">
        <f t="shared" si="3"/>
        <v>721400</v>
      </c>
      <c r="N67" s="39">
        <f t="shared" si="4"/>
        <v>441934</v>
      </c>
      <c r="O67">
        <f t="shared" si="6"/>
        <v>3</v>
      </c>
      <c r="P67">
        <f t="shared" si="7"/>
        <v>5</v>
      </c>
      <c r="Q67">
        <f t="shared" si="8"/>
        <v>9</v>
      </c>
    </row>
    <row r="68" spans="1:17" ht="15" thickBot="1" x14ac:dyDescent="0.35">
      <c r="A68" s="22" t="s">
        <v>62</v>
      </c>
      <c r="B68" s="1"/>
      <c r="C68" s="1"/>
      <c r="D68" s="1"/>
      <c r="E68" s="1"/>
      <c r="F68" s="1"/>
      <c r="G68" s="1"/>
      <c r="H68" s="1"/>
      <c r="I68" s="1"/>
      <c r="J68" s="27"/>
      <c r="K68" s="37"/>
      <c r="L68" s="9"/>
      <c r="M68" s="9"/>
      <c r="N68" s="39"/>
      <c r="O68">
        <f t="shared" si="6"/>
        <v>0</v>
      </c>
      <c r="P68">
        <f t="shared" si="7"/>
        <v>0</v>
      </c>
      <c r="Q68">
        <f t="shared" si="8"/>
        <v>0</v>
      </c>
    </row>
    <row r="69" spans="1:17" ht="43.2" x14ac:dyDescent="0.3">
      <c r="A69" s="18" t="s">
        <v>63</v>
      </c>
      <c r="B69" s="1">
        <v>10</v>
      </c>
      <c r="C69" s="1">
        <v>10</v>
      </c>
      <c r="D69" s="1"/>
      <c r="E69" s="1">
        <v>28</v>
      </c>
      <c r="F69" s="1">
        <v>31</v>
      </c>
      <c r="G69" s="1">
        <v>28</v>
      </c>
      <c r="H69" s="1">
        <v>5</v>
      </c>
      <c r="I69" s="1">
        <f t="shared" si="5"/>
        <v>59</v>
      </c>
      <c r="J69" s="27"/>
      <c r="K69" s="37">
        <f t="shared" si="1"/>
        <v>171</v>
      </c>
      <c r="L69" s="9">
        <f t="shared" si="2"/>
        <v>245356</v>
      </c>
      <c r="M69" s="9">
        <f t="shared" si="3"/>
        <v>632500</v>
      </c>
      <c r="N69" s="39">
        <f t="shared" si="4"/>
        <v>387144</v>
      </c>
      <c r="O69">
        <f t="shared" si="6"/>
        <v>2</v>
      </c>
      <c r="P69">
        <f t="shared" si="7"/>
        <v>4</v>
      </c>
      <c r="Q69">
        <f t="shared" si="8"/>
        <v>8</v>
      </c>
    </row>
    <row r="70" spans="1:17" ht="15" thickBot="1" x14ac:dyDescent="0.35">
      <c r="A70" s="16" t="s">
        <v>64</v>
      </c>
      <c r="B70" s="1"/>
      <c r="C70" s="1"/>
      <c r="D70" s="1"/>
      <c r="E70" s="1"/>
      <c r="F70" s="1"/>
      <c r="G70" s="1"/>
      <c r="H70" s="1"/>
      <c r="I70" s="1"/>
      <c r="J70" s="27"/>
      <c r="K70" s="37"/>
      <c r="L70" s="9"/>
      <c r="M70" s="9"/>
      <c r="N70" s="39"/>
      <c r="O70">
        <f t="shared" si="6"/>
        <v>0</v>
      </c>
      <c r="P70">
        <f t="shared" si="7"/>
        <v>0</v>
      </c>
      <c r="Q70">
        <f t="shared" si="8"/>
        <v>0</v>
      </c>
    </row>
    <row r="71" spans="1:17" ht="28.8" x14ac:dyDescent="0.3">
      <c r="A71" s="18" t="s">
        <v>65</v>
      </c>
      <c r="B71" s="1">
        <v>10</v>
      </c>
      <c r="C71" s="1">
        <v>12</v>
      </c>
      <c r="D71" s="1"/>
      <c r="E71" s="1">
        <v>30</v>
      </c>
      <c r="F71" s="1">
        <v>35</v>
      </c>
      <c r="G71" s="1">
        <v>28</v>
      </c>
      <c r="H71" s="1">
        <v>7</v>
      </c>
      <c r="I71" s="1">
        <f t="shared" ref="I71:I81" si="9">SUM(E71:F71)</f>
        <v>65</v>
      </c>
      <c r="J71" s="27"/>
      <c r="K71" s="37">
        <f t="shared" ref="K71:K82" si="10">SUM(B71:J71)</f>
        <v>187</v>
      </c>
      <c r="L71" s="9">
        <f t="shared" ref="L71:L81" si="11">B71*$B$2+C71*$C$2+D71*$D$2+E71*$E$2+F71*$F$2+G71*$G$2+H71*$H$2+I71*$I$2+J71*$J$2</f>
        <v>266890</v>
      </c>
      <c r="M71" s="9">
        <f t="shared" ref="M71:M82" si="12">B71*$B$3+C71*$C$3+D71*$D$3+E71*$E$3+F71*$F$3+G71*$G$3+H71*$H$3+I71*$I$3+J71*$J$3</f>
        <v>690500</v>
      </c>
      <c r="N71" s="39">
        <f t="shared" ref="N71:N82" si="13">M71-L71</f>
        <v>423610</v>
      </c>
      <c r="O71">
        <f t="shared" si="6"/>
        <v>2</v>
      </c>
      <c r="P71">
        <f t="shared" si="7"/>
        <v>5</v>
      </c>
      <c r="Q71">
        <f t="shared" si="8"/>
        <v>9</v>
      </c>
    </row>
    <row r="72" spans="1:17" ht="28.8" x14ac:dyDescent="0.3">
      <c r="A72" s="19" t="s">
        <v>82</v>
      </c>
      <c r="B72" s="1">
        <v>9</v>
      </c>
      <c r="C72" s="1">
        <v>12</v>
      </c>
      <c r="D72" s="1"/>
      <c r="E72" s="1">
        <v>30</v>
      </c>
      <c r="F72" s="1">
        <v>17</v>
      </c>
      <c r="G72" s="1">
        <v>16</v>
      </c>
      <c r="H72" s="1">
        <v>7</v>
      </c>
      <c r="I72" s="1">
        <f t="shared" si="9"/>
        <v>47</v>
      </c>
      <c r="J72" s="27"/>
      <c r="K72" s="37">
        <f t="shared" si="10"/>
        <v>138</v>
      </c>
      <c r="L72" s="9">
        <f t="shared" si="11"/>
        <v>192529</v>
      </c>
      <c r="M72" s="9">
        <f t="shared" si="12"/>
        <v>507400</v>
      </c>
      <c r="N72" s="39">
        <f t="shared" si="13"/>
        <v>314871</v>
      </c>
      <c r="O72">
        <f t="shared" si="6"/>
        <v>2</v>
      </c>
      <c r="P72">
        <f t="shared" si="7"/>
        <v>4</v>
      </c>
      <c r="Q72">
        <f t="shared" si="8"/>
        <v>6</v>
      </c>
    </row>
    <row r="73" spans="1:17" ht="29.4" thickBot="1" x14ac:dyDescent="0.35">
      <c r="A73" s="23" t="s">
        <v>83</v>
      </c>
      <c r="B73" s="1">
        <v>5</v>
      </c>
      <c r="C73" s="1">
        <v>19</v>
      </c>
      <c r="D73" s="1"/>
      <c r="E73" s="1">
        <v>20</v>
      </c>
      <c r="F73" s="1">
        <v>26</v>
      </c>
      <c r="G73" s="1">
        <v>40</v>
      </c>
      <c r="H73" s="1">
        <v>5</v>
      </c>
      <c r="I73" s="1">
        <f t="shared" si="9"/>
        <v>46</v>
      </c>
      <c r="J73" s="27"/>
      <c r="K73" s="37">
        <f t="shared" si="10"/>
        <v>161</v>
      </c>
      <c r="L73" s="9">
        <f t="shared" si="11"/>
        <v>239301</v>
      </c>
      <c r="M73" s="9">
        <f t="shared" si="12"/>
        <v>620500</v>
      </c>
      <c r="N73" s="39">
        <f t="shared" si="13"/>
        <v>381199</v>
      </c>
      <c r="O73">
        <f t="shared" si="6"/>
        <v>3</v>
      </c>
      <c r="P73">
        <f t="shared" si="7"/>
        <v>5</v>
      </c>
      <c r="Q73">
        <f t="shared" si="8"/>
        <v>6</v>
      </c>
    </row>
    <row r="74" spans="1:17" ht="15" thickBot="1" x14ac:dyDescent="0.35">
      <c r="A74" s="22" t="s">
        <v>84</v>
      </c>
      <c r="B74" s="1">
        <v>7</v>
      </c>
      <c r="C74" s="1">
        <v>19</v>
      </c>
      <c r="D74" s="1"/>
      <c r="E74" s="1">
        <v>21</v>
      </c>
      <c r="F74" s="1">
        <v>22</v>
      </c>
      <c r="G74" s="1">
        <v>40</v>
      </c>
      <c r="H74" s="1"/>
      <c r="I74" s="1">
        <f t="shared" si="9"/>
        <v>43</v>
      </c>
      <c r="J74" s="27"/>
      <c r="K74" s="37">
        <f t="shared" si="10"/>
        <v>152</v>
      </c>
      <c r="L74" s="9">
        <f t="shared" si="11"/>
        <v>229674</v>
      </c>
      <c r="M74" s="9">
        <f t="shared" si="12"/>
        <v>588200</v>
      </c>
      <c r="N74" s="39">
        <f t="shared" si="13"/>
        <v>358526</v>
      </c>
      <c r="O74">
        <f t="shared" si="6"/>
        <v>3</v>
      </c>
      <c r="P74">
        <f t="shared" si="7"/>
        <v>5</v>
      </c>
      <c r="Q74">
        <f t="shared" si="8"/>
        <v>6</v>
      </c>
    </row>
    <row r="75" spans="1:17" ht="15" thickBot="1" x14ac:dyDescent="0.35">
      <c r="A75" s="25" t="s">
        <v>87</v>
      </c>
      <c r="B75" s="1">
        <v>10</v>
      </c>
      <c r="C75" s="1">
        <v>22</v>
      </c>
      <c r="D75" s="1"/>
      <c r="E75" s="1"/>
      <c r="F75" s="1"/>
      <c r="G75" s="1"/>
      <c r="H75" s="1"/>
      <c r="I75" s="1"/>
      <c r="J75" s="27"/>
      <c r="K75" s="37">
        <f t="shared" si="10"/>
        <v>32</v>
      </c>
      <c r="L75" s="9">
        <f t="shared" si="11"/>
        <v>55794</v>
      </c>
      <c r="M75" s="9">
        <f t="shared" si="12"/>
        <v>130000</v>
      </c>
      <c r="N75" s="39">
        <f t="shared" si="13"/>
        <v>74206</v>
      </c>
      <c r="O75">
        <f t="shared" si="6"/>
        <v>3</v>
      </c>
      <c r="P75">
        <f t="shared" si="7"/>
        <v>0</v>
      </c>
      <c r="Q75">
        <f t="shared" si="8"/>
        <v>0</v>
      </c>
    </row>
    <row r="76" spans="1:17" ht="15" thickTop="1" x14ac:dyDescent="0.3">
      <c r="A76" s="26" t="s">
        <v>88</v>
      </c>
      <c r="B76" s="1">
        <v>6</v>
      </c>
      <c r="C76" s="1">
        <v>10</v>
      </c>
      <c r="D76" s="1"/>
      <c r="E76" s="1"/>
      <c r="F76" s="1"/>
      <c r="G76" s="1"/>
      <c r="H76" s="1"/>
      <c r="I76" s="1"/>
      <c r="J76" s="27">
        <v>40</v>
      </c>
      <c r="K76" s="37">
        <f t="shared" si="10"/>
        <v>56</v>
      </c>
      <c r="L76" s="9">
        <f t="shared" si="11"/>
        <v>61750</v>
      </c>
      <c r="M76" s="9">
        <f t="shared" si="12"/>
        <v>163600</v>
      </c>
      <c r="N76" s="39">
        <f t="shared" si="13"/>
        <v>101850</v>
      </c>
      <c r="O76">
        <f t="shared" si="6"/>
        <v>2</v>
      </c>
      <c r="P76">
        <f t="shared" si="7"/>
        <v>0</v>
      </c>
      <c r="Q76">
        <f t="shared" si="8"/>
        <v>0</v>
      </c>
    </row>
    <row r="77" spans="1:17" x14ac:dyDescent="0.3">
      <c r="A77" s="27" t="s">
        <v>89</v>
      </c>
      <c r="B77" s="1">
        <v>7</v>
      </c>
      <c r="C77" s="1">
        <v>12</v>
      </c>
      <c r="D77" s="1"/>
      <c r="E77" s="1"/>
      <c r="F77" s="1"/>
      <c r="G77" s="1"/>
      <c r="H77" s="1"/>
      <c r="I77" s="1"/>
      <c r="J77" s="27">
        <v>40</v>
      </c>
      <c r="K77" s="37">
        <f t="shared" si="10"/>
        <v>59</v>
      </c>
      <c r="L77" s="9">
        <f t="shared" si="11"/>
        <v>66979</v>
      </c>
      <c r="M77" s="9">
        <f t="shared" si="12"/>
        <v>175700</v>
      </c>
      <c r="N77" s="39">
        <f t="shared" si="13"/>
        <v>108721</v>
      </c>
      <c r="O77">
        <f t="shared" si="6"/>
        <v>2</v>
      </c>
      <c r="P77">
        <f t="shared" si="7"/>
        <v>0</v>
      </c>
      <c r="Q77">
        <f t="shared" si="8"/>
        <v>0</v>
      </c>
    </row>
    <row r="78" spans="1:17" ht="15" thickBot="1" x14ac:dyDescent="0.35">
      <c r="A78" s="28" t="s">
        <v>90</v>
      </c>
      <c r="B78" s="1">
        <v>7</v>
      </c>
      <c r="C78" s="1">
        <v>22</v>
      </c>
      <c r="D78" s="1"/>
      <c r="E78" s="1"/>
      <c r="F78" s="1"/>
      <c r="G78" s="1"/>
      <c r="H78" s="1"/>
      <c r="I78" s="1"/>
      <c r="J78" s="27">
        <v>56</v>
      </c>
      <c r="K78" s="37">
        <f t="shared" si="10"/>
        <v>85</v>
      </c>
      <c r="L78" s="9">
        <f t="shared" si="11"/>
        <v>98051</v>
      </c>
      <c r="M78" s="9">
        <f t="shared" si="12"/>
        <v>260700</v>
      </c>
      <c r="N78" s="39">
        <f t="shared" si="13"/>
        <v>162649</v>
      </c>
      <c r="O78">
        <f t="shared" si="6"/>
        <v>3</v>
      </c>
      <c r="P78">
        <f t="shared" si="7"/>
        <v>0</v>
      </c>
      <c r="Q78">
        <f t="shared" si="8"/>
        <v>0</v>
      </c>
    </row>
    <row r="79" spans="1:17" ht="15" thickBot="1" x14ac:dyDescent="0.35">
      <c r="A79" s="25" t="s">
        <v>93</v>
      </c>
      <c r="B79" s="1">
        <v>10</v>
      </c>
      <c r="C79" s="1">
        <v>19</v>
      </c>
      <c r="D79" s="1"/>
      <c r="E79" s="1"/>
      <c r="F79" s="1"/>
      <c r="G79" s="1"/>
      <c r="H79" s="1"/>
      <c r="I79" s="1"/>
      <c r="J79" s="27"/>
      <c r="K79" s="37">
        <f t="shared" si="10"/>
        <v>29</v>
      </c>
      <c r="L79" s="9">
        <f t="shared" si="11"/>
        <v>50538</v>
      </c>
      <c r="M79" s="9">
        <f t="shared" si="12"/>
        <v>116500</v>
      </c>
      <c r="N79" s="39">
        <f t="shared" si="13"/>
        <v>65962</v>
      </c>
      <c r="O79">
        <f t="shared" ref="O79:O82" si="14">_xlfn.CEILING.MATH(C79/8)</f>
        <v>3</v>
      </c>
      <c r="P79">
        <f t="shared" ref="P79:P82" si="15">_xlfn.CEILING.MATH(MAX(E79:G79)/8)</f>
        <v>0</v>
      </c>
      <c r="Q79">
        <f t="shared" ref="Q79:Q82" si="16">_xlfn.CEILING.MATH(I79/8)</f>
        <v>0</v>
      </c>
    </row>
    <row r="80" spans="1:17" ht="29.4" thickTop="1" x14ac:dyDescent="0.3">
      <c r="A80" s="18" t="s">
        <v>91</v>
      </c>
      <c r="B80" s="1">
        <v>7</v>
      </c>
      <c r="C80" s="1">
        <v>22</v>
      </c>
      <c r="D80" s="1">
        <v>24</v>
      </c>
      <c r="E80" s="1"/>
      <c r="F80" s="1"/>
      <c r="G80" s="1"/>
      <c r="H80" s="1"/>
      <c r="I80" s="1"/>
      <c r="J80" s="27"/>
      <c r="K80" s="37">
        <f t="shared" si="10"/>
        <v>53</v>
      </c>
      <c r="L80" s="9">
        <f t="shared" si="11"/>
        <v>70947</v>
      </c>
      <c r="M80" s="9">
        <f t="shared" si="12"/>
        <v>204700</v>
      </c>
      <c r="N80" s="39">
        <f t="shared" si="13"/>
        <v>133753</v>
      </c>
      <c r="O80">
        <f t="shared" si="14"/>
        <v>3</v>
      </c>
      <c r="P80">
        <f t="shared" si="15"/>
        <v>0</v>
      </c>
      <c r="Q80">
        <f t="shared" si="16"/>
        <v>0</v>
      </c>
    </row>
    <row r="81" spans="1:17" ht="28.8" x14ac:dyDescent="0.3">
      <c r="A81" s="19" t="s">
        <v>92</v>
      </c>
      <c r="B81" s="1">
        <v>9</v>
      </c>
      <c r="C81" s="1">
        <v>24</v>
      </c>
      <c r="D81" s="1">
        <v>24</v>
      </c>
      <c r="E81" s="1">
        <v>33</v>
      </c>
      <c r="F81" s="1">
        <v>19</v>
      </c>
      <c r="G81" s="1">
        <v>26</v>
      </c>
      <c r="H81" s="1">
        <v>9</v>
      </c>
      <c r="I81" s="1">
        <f t="shared" si="9"/>
        <v>52</v>
      </c>
      <c r="J81" s="27"/>
      <c r="K81" s="37">
        <f t="shared" si="10"/>
        <v>196</v>
      </c>
      <c r="L81" s="9">
        <f t="shared" si="11"/>
        <v>265970</v>
      </c>
      <c r="M81" s="9">
        <f t="shared" si="12"/>
        <v>732400</v>
      </c>
      <c r="N81" s="39">
        <f t="shared" si="13"/>
        <v>466430</v>
      </c>
      <c r="O81">
        <f t="shared" si="14"/>
        <v>3</v>
      </c>
      <c r="P81">
        <f t="shared" si="15"/>
        <v>5</v>
      </c>
      <c r="Q81">
        <f t="shared" si="16"/>
        <v>7</v>
      </c>
    </row>
    <row r="82" spans="1:17" ht="15" thickBot="1" x14ac:dyDescent="0.35">
      <c r="A82" s="3" t="s">
        <v>94</v>
      </c>
      <c r="B82" s="13">
        <v>6</v>
      </c>
      <c r="C82" s="13">
        <v>21</v>
      </c>
      <c r="D82" s="13"/>
      <c r="E82" s="13"/>
      <c r="F82" s="13"/>
      <c r="G82" s="13"/>
      <c r="H82" s="13"/>
      <c r="I82" s="13"/>
      <c r="J82" s="28"/>
      <c r="K82" s="37">
        <f t="shared" si="10"/>
        <v>27</v>
      </c>
      <c r="L82" s="9">
        <f>B82*$B$2+C82*$C$2+D82*$D$2+E82*$E$2+F82*$F$2+G82*$G$2+H82*$H$2+I82*$I$2+J82*$J$2</f>
        <v>47142</v>
      </c>
      <c r="M82" s="9">
        <f t="shared" si="12"/>
        <v>113100</v>
      </c>
      <c r="N82" s="39">
        <f t="shared" si="13"/>
        <v>65958</v>
      </c>
      <c r="O82">
        <f t="shared" si="14"/>
        <v>3</v>
      </c>
      <c r="P82">
        <f t="shared" si="15"/>
        <v>0</v>
      </c>
      <c r="Q82">
        <f t="shared" si="16"/>
        <v>0</v>
      </c>
    </row>
    <row r="83" spans="1:17" x14ac:dyDescent="0.3">
      <c r="A83" s="31" t="s">
        <v>101</v>
      </c>
      <c r="B83" s="32">
        <f>SUM(B5:B82)</f>
        <v>483</v>
      </c>
      <c r="C83" s="33">
        <f t="shared" ref="C83:J83" si="17">SUM(C5:C82)</f>
        <v>1068</v>
      </c>
      <c r="D83" s="33">
        <f t="shared" si="17"/>
        <v>68</v>
      </c>
      <c r="E83" s="33">
        <f t="shared" si="17"/>
        <v>1474</v>
      </c>
      <c r="F83" s="33">
        <f t="shared" si="17"/>
        <v>1512</v>
      </c>
      <c r="G83" s="33">
        <f t="shared" si="17"/>
        <v>1499</v>
      </c>
      <c r="H83" s="33">
        <f t="shared" si="17"/>
        <v>394</v>
      </c>
      <c r="I83" s="33">
        <f t="shared" si="17"/>
        <v>2986</v>
      </c>
      <c r="J83" s="36">
        <f t="shared" si="17"/>
        <v>136</v>
      </c>
      <c r="K83" s="46">
        <f>SUM(K5:K82)</f>
        <v>9620</v>
      </c>
      <c r="L83" s="47">
        <f>SUM(L5:L82)</f>
        <v>13766345</v>
      </c>
      <c r="M83" s="47">
        <f>SUM(M5:M82)</f>
        <v>35907800</v>
      </c>
      <c r="N83" s="48">
        <f>SUM(N5:N82)</f>
        <v>22141455</v>
      </c>
    </row>
    <row r="84" spans="1:17" x14ac:dyDescent="0.3">
      <c r="A84" s="31" t="s">
        <v>102</v>
      </c>
      <c r="B84" s="51">
        <f>B83*B2</f>
        <v>833175</v>
      </c>
      <c r="C84" s="47">
        <f>C83*C2</f>
        <v>1871136</v>
      </c>
      <c r="D84" s="47">
        <f t="shared" ref="D84:J84" si="18">D83*D2</f>
        <v>57596</v>
      </c>
      <c r="E84" s="47">
        <f t="shared" si="18"/>
        <v>1871980</v>
      </c>
      <c r="F84" s="47">
        <f t="shared" si="18"/>
        <v>2559816</v>
      </c>
      <c r="G84" s="47">
        <f t="shared" si="18"/>
        <v>2602264</v>
      </c>
      <c r="H84" s="47">
        <f t="shared" si="18"/>
        <v>316776</v>
      </c>
      <c r="I84" s="47">
        <f t="shared" si="18"/>
        <v>3538410</v>
      </c>
      <c r="J84" s="52">
        <f t="shared" si="18"/>
        <v>115192</v>
      </c>
      <c r="K84" s="37"/>
      <c r="L84" s="1"/>
      <c r="M84" s="1"/>
      <c r="N84" s="38"/>
    </row>
    <row r="85" spans="1:17" x14ac:dyDescent="0.3">
      <c r="A85" s="31" t="s">
        <v>103</v>
      </c>
      <c r="B85" s="51">
        <f>B3*B83</f>
        <v>1497300</v>
      </c>
      <c r="C85" s="47">
        <f t="shared" ref="C85:J85" si="19">C3*C83</f>
        <v>4806000</v>
      </c>
      <c r="D85" s="47">
        <f t="shared" si="19"/>
        <v>238000</v>
      </c>
      <c r="E85" s="47">
        <f t="shared" si="19"/>
        <v>6633000</v>
      </c>
      <c r="F85" s="47">
        <f t="shared" si="19"/>
        <v>6804000</v>
      </c>
      <c r="G85" s="47">
        <f t="shared" si="19"/>
        <v>6745500</v>
      </c>
      <c r="H85" s="47">
        <f t="shared" si="19"/>
        <v>1379000</v>
      </c>
      <c r="I85" s="47">
        <f t="shared" si="19"/>
        <v>7465000</v>
      </c>
      <c r="J85" s="52">
        <f t="shared" si="19"/>
        <v>340000</v>
      </c>
      <c r="K85" s="37"/>
      <c r="L85" s="1"/>
      <c r="M85" s="1"/>
      <c r="N85" s="38"/>
    </row>
    <row r="86" spans="1:17" ht="15" thickBot="1" x14ac:dyDescent="0.35">
      <c r="A86" s="31" t="s">
        <v>104</v>
      </c>
      <c r="B86" s="53">
        <f>B85-B84</f>
        <v>664125</v>
      </c>
      <c r="C86" s="54">
        <f t="shared" ref="C86:J86" si="20">C85-C84</f>
        <v>2934864</v>
      </c>
      <c r="D86" s="54">
        <f t="shared" si="20"/>
        <v>180404</v>
      </c>
      <c r="E86" s="54">
        <f t="shared" si="20"/>
        <v>4761020</v>
      </c>
      <c r="F86" s="54">
        <f t="shared" si="20"/>
        <v>4244184</v>
      </c>
      <c r="G86" s="54">
        <f t="shared" si="20"/>
        <v>4143236</v>
      </c>
      <c r="H86" s="54">
        <f t="shared" si="20"/>
        <v>1062224</v>
      </c>
      <c r="I86" s="54">
        <f t="shared" si="20"/>
        <v>3926590</v>
      </c>
      <c r="J86" s="55">
        <f t="shared" si="20"/>
        <v>224808</v>
      </c>
      <c r="K86" s="40"/>
      <c r="L86" s="41"/>
      <c r="M86" s="41"/>
      <c r="N86" s="42"/>
    </row>
    <row r="87" spans="1:17" x14ac:dyDescent="0.3">
      <c r="A87" s="7"/>
      <c r="K87" s="8"/>
    </row>
    <row r="88" spans="1:17" x14ac:dyDescent="0.3">
      <c r="A88" s="7"/>
    </row>
    <row r="89" spans="1:17" x14ac:dyDescent="0.3">
      <c r="A89" s="7"/>
    </row>
    <row r="90" spans="1:17" x14ac:dyDescent="0.3">
      <c r="A90" s="7"/>
    </row>
    <row r="91" spans="1:17" x14ac:dyDescent="0.3">
      <c r="A91" s="29"/>
    </row>
    <row r="92" spans="1:17" x14ac:dyDescent="0.3">
      <c r="A92" s="29"/>
    </row>
    <row r="93" spans="1:17" x14ac:dyDescent="0.3">
      <c r="A93" s="29"/>
    </row>
    <row r="94" spans="1:17" x14ac:dyDescent="0.3">
      <c r="A94" s="29"/>
    </row>
    <row r="95" spans="1:17" x14ac:dyDescent="0.3">
      <c r="A95" s="29"/>
    </row>
  </sheetData>
  <mergeCells count="1"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1FEA-696F-427F-90C5-DC35DBC5C6D8}">
  <dimension ref="A1:QI87"/>
  <sheetViews>
    <sheetView tabSelected="1" topLeftCell="B1" zoomScale="10" zoomScaleNormal="10" workbookViewId="0">
      <selection activeCell="KR43" sqref="KR43"/>
    </sheetView>
  </sheetViews>
  <sheetFormatPr defaultRowHeight="14.4" x14ac:dyDescent="0.3"/>
  <cols>
    <col min="1" max="1" width="32.44140625" customWidth="1"/>
    <col min="2" max="686" width="2.77734375" customWidth="1"/>
  </cols>
  <sheetData>
    <row r="1" spans="1:59" x14ac:dyDescent="0.3">
      <c r="A1" s="1" t="s">
        <v>109</v>
      </c>
      <c r="B1" s="69" t="s">
        <v>110</v>
      </c>
      <c r="C1" s="70"/>
      <c r="D1" s="70"/>
      <c r="E1" s="70"/>
      <c r="F1" s="71"/>
      <c r="G1" s="69" t="s">
        <v>110</v>
      </c>
      <c r="H1" s="70"/>
      <c r="I1" s="70"/>
      <c r="J1" s="70"/>
      <c r="K1" s="71"/>
      <c r="L1" s="69" t="s">
        <v>110</v>
      </c>
      <c r="M1" s="70"/>
      <c r="N1" s="70"/>
      <c r="O1" s="70"/>
      <c r="P1" s="71"/>
      <c r="Q1" s="69" t="s">
        <v>110</v>
      </c>
      <c r="R1" s="70"/>
      <c r="S1" s="70"/>
      <c r="T1" s="70"/>
      <c r="U1" s="71"/>
      <c r="V1" s="69" t="s">
        <v>110</v>
      </c>
      <c r="W1" s="70"/>
      <c r="X1" s="70"/>
      <c r="Y1" s="70"/>
      <c r="Z1" s="71"/>
      <c r="AA1" s="69" t="s">
        <v>110</v>
      </c>
      <c r="AB1" s="70"/>
      <c r="AC1" s="70"/>
      <c r="AD1" s="59"/>
      <c r="AE1" s="60"/>
    </row>
    <row r="2" spans="1:59" x14ac:dyDescent="0.3">
      <c r="A2" s="1" t="s">
        <v>111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10</v>
      </c>
      <c r="H2" s="1">
        <v>11</v>
      </c>
      <c r="I2" s="1">
        <v>11</v>
      </c>
      <c r="J2" s="1">
        <v>12</v>
      </c>
      <c r="K2" s="1">
        <v>13</v>
      </c>
      <c r="L2" s="1">
        <v>14</v>
      </c>
      <c r="M2" s="1">
        <v>15</v>
      </c>
      <c r="N2" s="1">
        <v>16</v>
      </c>
      <c r="O2" s="1">
        <v>17</v>
      </c>
      <c r="P2" s="1">
        <v>18</v>
      </c>
      <c r="Q2" s="1">
        <v>19</v>
      </c>
      <c r="R2" s="1">
        <v>20</v>
      </c>
      <c r="S2" s="1">
        <v>21</v>
      </c>
      <c r="T2" s="1">
        <v>22</v>
      </c>
      <c r="U2" s="1">
        <v>23</v>
      </c>
      <c r="V2" s="1">
        <v>24</v>
      </c>
      <c r="W2" s="1">
        <v>25</v>
      </c>
      <c r="X2" s="1">
        <v>26</v>
      </c>
      <c r="Y2" s="1">
        <v>27</v>
      </c>
      <c r="Z2" s="1">
        <v>28</v>
      </c>
      <c r="AA2" s="1">
        <v>29</v>
      </c>
      <c r="AB2" s="1">
        <v>30</v>
      </c>
      <c r="AC2" s="1">
        <v>31</v>
      </c>
    </row>
    <row r="3" spans="1:59" ht="28.8" x14ac:dyDescent="0.3">
      <c r="A3" s="56" t="s">
        <v>85</v>
      </c>
      <c r="B3" s="72" t="s">
        <v>113</v>
      </c>
      <c r="C3" s="72"/>
    </row>
    <row r="4" spans="1:59" ht="29.4" thickBot="1" x14ac:dyDescent="0.35">
      <c r="A4" s="17" t="s">
        <v>86</v>
      </c>
      <c r="D4" s="65"/>
      <c r="E4" s="65"/>
      <c r="F4" s="73" t="s">
        <v>114</v>
      </c>
      <c r="G4" s="73"/>
      <c r="H4" s="73"/>
      <c r="I4" s="73"/>
      <c r="J4" s="73"/>
      <c r="K4" s="74" t="s">
        <v>76</v>
      </c>
      <c r="L4" s="74"/>
      <c r="M4" s="74"/>
      <c r="N4" s="74"/>
      <c r="O4" s="74"/>
      <c r="P4" s="74"/>
      <c r="Q4" s="74"/>
      <c r="R4" s="63"/>
    </row>
    <row r="5" spans="1:59" ht="15" thickBot="1" x14ac:dyDescent="0.35">
      <c r="A5" s="17" t="s">
        <v>3</v>
      </c>
    </row>
    <row r="6" spans="1:59" ht="28.8" x14ac:dyDescent="0.3">
      <c r="A6" s="18" t="s">
        <v>1</v>
      </c>
      <c r="F6" s="65"/>
      <c r="K6" s="61"/>
      <c r="L6" s="61"/>
      <c r="M6" s="61"/>
      <c r="R6" s="62"/>
      <c r="S6" s="62"/>
      <c r="T6" s="62"/>
      <c r="U6" s="62"/>
      <c r="V6" s="62"/>
      <c r="W6" s="62"/>
    </row>
    <row r="7" spans="1:59" ht="29.4" thickBot="1" x14ac:dyDescent="0.35">
      <c r="A7" s="19" t="s">
        <v>2</v>
      </c>
      <c r="G7" s="65"/>
      <c r="N7" s="61"/>
      <c r="O7" s="61"/>
      <c r="P7" s="61"/>
      <c r="Q7" s="61"/>
      <c r="X7" s="62"/>
      <c r="Y7" s="62"/>
      <c r="Z7" s="62"/>
      <c r="AA7" s="62"/>
      <c r="AB7" s="62"/>
      <c r="AC7" s="62"/>
      <c r="AD7" s="62"/>
      <c r="AE7" s="62"/>
      <c r="AS7" s="64"/>
    </row>
    <row r="8" spans="1:59" ht="29.4" thickBot="1" x14ac:dyDescent="0.35">
      <c r="A8" s="20" t="s">
        <v>4</v>
      </c>
    </row>
    <row r="9" spans="1:59" ht="28.2" customHeight="1" thickBot="1" x14ac:dyDescent="0.35">
      <c r="A9" s="21" t="s">
        <v>5</v>
      </c>
      <c r="H9" s="65"/>
      <c r="R9" s="61"/>
      <c r="S9" s="61"/>
      <c r="T9" s="61"/>
      <c r="AF9" s="62"/>
      <c r="AG9" s="62"/>
      <c r="AH9" s="62"/>
      <c r="AI9" s="62"/>
      <c r="AJ9" s="62"/>
      <c r="AK9" s="62"/>
    </row>
    <row r="10" spans="1:59" ht="15" thickBot="1" x14ac:dyDescent="0.35">
      <c r="A10" s="20" t="s">
        <v>6</v>
      </c>
      <c r="AL10" s="62"/>
      <c r="AM10" s="62"/>
      <c r="AN10" s="62"/>
      <c r="AO10" s="62"/>
      <c r="AP10" s="62"/>
    </row>
    <row r="11" spans="1:59" ht="28.8" x14ac:dyDescent="0.3">
      <c r="A11" s="18" t="s">
        <v>7</v>
      </c>
      <c r="I11" s="65"/>
      <c r="J11" s="65"/>
      <c r="K11" s="65"/>
      <c r="U11" s="61"/>
      <c r="V11" s="61"/>
      <c r="W11" s="61"/>
      <c r="AQ11" s="62"/>
      <c r="AR11" s="62"/>
      <c r="AS11" s="62"/>
      <c r="AT11" s="62"/>
      <c r="AU11" s="62"/>
      <c r="AV11" s="62"/>
      <c r="AW11" s="62"/>
    </row>
    <row r="12" spans="1:59" ht="29.4" thickBot="1" x14ac:dyDescent="0.35">
      <c r="A12" s="23" t="s">
        <v>8</v>
      </c>
      <c r="L12" s="65"/>
      <c r="M12" s="65"/>
      <c r="X12" s="61"/>
      <c r="Y12" s="61"/>
      <c r="Z12" s="61"/>
      <c r="AA12" s="61"/>
      <c r="AX12" s="62"/>
      <c r="AY12" s="62"/>
      <c r="AZ12" s="62"/>
      <c r="BA12" s="62"/>
    </row>
    <row r="13" spans="1:59" ht="15" thickBot="1" x14ac:dyDescent="0.35">
      <c r="A13" s="20" t="s">
        <v>9</v>
      </c>
      <c r="N13" s="65"/>
      <c r="O13" s="65"/>
      <c r="AB13" s="61"/>
      <c r="AC13" s="61"/>
      <c r="AD13" s="61"/>
      <c r="AE13" s="61"/>
      <c r="AF13" s="61"/>
      <c r="BB13" s="62"/>
      <c r="BC13" s="62"/>
      <c r="BD13" s="62"/>
      <c r="BE13" s="62"/>
    </row>
    <row r="14" spans="1:59" ht="29.4" thickBot="1" x14ac:dyDescent="0.35">
      <c r="A14" s="19" t="s">
        <v>10</v>
      </c>
      <c r="P14" s="65"/>
      <c r="Q14" s="65"/>
      <c r="AG14" s="61"/>
      <c r="AH14" s="61"/>
      <c r="AI14" s="61"/>
      <c r="AJ14" s="61"/>
      <c r="AK14" s="61"/>
    </row>
    <row r="15" spans="1:59" ht="15" thickBot="1" x14ac:dyDescent="0.35">
      <c r="A15" s="20" t="s">
        <v>11</v>
      </c>
    </row>
    <row r="16" spans="1:59" ht="29.4" thickBot="1" x14ac:dyDescent="0.35">
      <c r="A16" s="19" t="s">
        <v>12</v>
      </c>
      <c r="R16" s="65"/>
      <c r="S16" s="65"/>
      <c r="AL16" s="61"/>
      <c r="AM16" s="61"/>
      <c r="AN16" s="61"/>
      <c r="AO16" s="61"/>
      <c r="AP16" s="61"/>
      <c r="BF16" s="62"/>
      <c r="BG16" s="62"/>
    </row>
    <row r="17" spans="1:155" x14ac:dyDescent="0.3">
      <c r="A17" s="57" t="s">
        <v>13</v>
      </c>
    </row>
    <row r="18" spans="1:155" ht="28.8" x14ac:dyDescent="0.3">
      <c r="A18" s="19" t="s">
        <v>14</v>
      </c>
      <c r="T18" s="65"/>
      <c r="U18" s="65"/>
      <c r="AQ18" s="61"/>
      <c r="AR18" s="61"/>
      <c r="AS18" s="61"/>
      <c r="BH18" s="62"/>
      <c r="BI18" s="62"/>
      <c r="BJ18" s="62"/>
      <c r="BK18" s="62"/>
      <c r="BL18" s="62"/>
      <c r="BM18" s="62"/>
    </row>
    <row r="19" spans="1:155" ht="28.8" x14ac:dyDescent="0.3">
      <c r="A19" s="19" t="s">
        <v>15</v>
      </c>
      <c r="V19" s="65"/>
      <c r="W19" s="65"/>
      <c r="AT19" s="61"/>
      <c r="AU19" s="61"/>
      <c r="AV19" s="61"/>
      <c r="AW19" s="61"/>
      <c r="AX19" s="61"/>
      <c r="BN19" s="62"/>
      <c r="BO19" s="62"/>
      <c r="BP19" s="62"/>
    </row>
    <row r="20" spans="1:155" ht="43.2" x14ac:dyDescent="0.3">
      <c r="A20" s="19" t="s">
        <v>16</v>
      </c>
      <c r="X20" s="65"/>
      <c r="Y20" s="65"/>
      <c r="AY20" s="61"/>
      <c r="AZ20" s="61"/>
      <c r="BA20" s="61"/>
      <c r="BB20" s="61"/>
      <c r="BQ20" s="62"/>
      <c r="BR20" s="62"/>
      <c r="BS20" s="62"/>
      <c r="BT20" s="62"/>
    </row>
    <row r="21" spans="1:155" ht="57.6" x14ac:dyDescent="0.3">
      <c r="A21" s="19" t="s">
        <v>17</v>
      </c>
      <c r="Z21" s="65"/>
      <c r="AA21" s="65"/>
      <c r="BC21" s="61"/>
      <c r="BD21" s="61"/>
      <c r="BE21" s="61"/>
      <c r="BF21" s="61"/>
      <c r="BU21" s="62"/>
    </row>
    <row r="22" spans="1:155" ht="43.2" x14ac:dyDescent="0.3">
      <c r="A22" s="19" t="s">
        <v>18</v>
      </c>
      <c r="AB22" s="65"/>
      <c r="AC22" s="65"/>
      <c r="AD22" s="65"/>
      <c r="BG22" s="61"/>
      <c r="BH22" s="61"/>
      <c r="BI22" s="61"/>
      <c r="BJ22" s="61"/>
      <c r="BK22" s="61"/>
      <c r="BV22" s="62"/>
      <c r="BW22" s="62"/>
      <c r="BX22" s="62"/>
      <c r="BY22" s="62"/>
      <c r="BZ22" s="62"/>
    </row>
    <row r="23" spans="1:155" ht="43.8" thickBot="1" x14ac:dyDescent="0.35">
      <c r="A23" s="23" t="s">
        <v>19</v>
      </c>
      <c r="AE23" s="65"/>
      <c r="AF23" s="65"/>
      <c r="BL23" s="61"/>
      <c r="BM23" s="61"/>
      <c r="BN23" s="61"/>
      <c r="BO23" s="61"/>
      <c r="BP23" s="61"/>
      <c r="CA23" s="62"/>
      <c r="CB23" s="62"/>
      <c r="CC23" s="62"/>
      <c r="CD23" s="62"/>
      <c r="CE23" s="62"/>
      <c r="CF23" s="62"/>
      <c r="CG23" s="62"/>
    </row>
    <row r="24" spans="1:155" ht="15" thickBot="1" x14ac:dyDescent="0.35">
      <c r="A24" s="20" t="s">
        <v>20</v>
      </c>
    </row>
    <row r="25" spans="1:155" ht="28.8" x14ac:dyDescent="0.3">
      <c r="A25" s="18" t="s">
        <v>21</v>
      </c>
      <c r="AG25" s="65"/>
      <c r="AH25" s="65"/>
      <c r="AI25" s="65"/>
      <c r="BQ25" s="61"/>
      <c r="BR25" s="61"/>
      <c r="BS25" s="61"/>
      <c r="BT25" s="61"/>
      <c r="BU25" s="61"/>
      <c r="CH25" s="62"/>
      <c r="CI25" s="62"/>
      <c r="CJ25" s="62"/>
      <c r="CK25" s="62"/>
      <c r="CL25" s="62"/>
    </row>
    <row r="26" spans="1:155" ht="28.8" x14ac:dyDescent="0.3">
      <c r="A26" s="19" t="s">
        <v>22</v>
      </c>
      <c r="AJ26" s="65"/>
      <c r="AK26" s="65"/>
      <c r="BV26" s="61"/>
      <c r="BW26" s="61"/>
      <c r="BX26" s="61"/>
      <c r="BY26" s="61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</row>
    <row r="27" spans="1:155" ht="72" x14ac:dyDescent="0.3">
      <c r="A27" s="19" t="s">
        <v>23</v>
      </c>
      <c r="AL27" s="65"/>
      <c r="AM27" s="65"/>
      <c r="BZ27" s="61"/>
      <c r="CA27" s="61"/>
      <c r="CB27" s="61"/>
      <c r="CC27" s="61"/>
      <c r="CX27" s="62"/>
      <c r="CY27" s="62"/>
      <c r="CZ27" s="62"/>
      <c r="DA27" s="62"/>
      <c r="DB27" s="62"/>
      <c r="DC27" s="62"/>
      <c r="DD27" s="62"/>
    </row>
    <row r="28" spans="1:155" ht="28.8" x14ac:dyDescent="0.3">
      <c r="A28" s="19" t="s">
        <v>24</v>
      </c>
      <c r="AN28" s="65"/>
      <c r="AO28" s="65"/>
      <c r="CD28" s="61"/>
      <c r="CE28" s="61"/>
      <c r="CF28" s="61"/>
      <c r="CG28" s="61"/>
      <c r="DE28" s="62"/>
      <c r="DF28" s="62"/>
      <c r="DG28" s="62"/>
      <c r="DH28" s="62"/>
      <c r="DI28" s="62"/>
      <c r="DJ28" s="62"/>
      <c r="DK28" s="62"/>
      <c r="DL28" s="62"/>
    </row>
    <row r="29" spans="1:155" ht="28.8" x14ac:dyDescent="0.3">
      <c r="A29" s="19" t="s">
        <v>25</v>
      </c>
      <c r="AP29" s="65"/>
      <c r="AQ29" s="65"/>
      <c r="AR29" s="65"/>
      <c r="CH29" s="61"/>
      <c r="CI29" s="61"/>
      <c r="CJ29" s="61"/>
      <c r="CK29" s="61"/>
      <c r="CL29" s="61"/>
      <c r="DM29" s="62"/>
      <c r="DN29" s="62"/>
      <c r="DO29" s="62"/>
      <c r="DP29" s="62"/>
      <c r="DQ29" s="62"/>
      <c r="DR29" s="62"/>
      <c r="DS29" s="62"/>
      <c r="DT29" s="62"/>
      <c r="DU29" s="62"/>
      <c r="DV29" s="62"/>
    </row>
    <row r="30" spans="1:155" ht="57.6" customHeight="1" x14ac:dyDescent="0.3">
      <c r="A30" s="19" t="s">
        <v>26</v>
      </c>
      <c r="AS30" s="65"/>
      <c r="AT30" s="65"/>
      <c r="CM30" s="61"/>
      <c r="CN30" s="61"/>
      <c r="CO30" s="61"/>
      <c r="CP30" s="61"/>
      <c r="CQ30" s="61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</row>
    <row r="31" spans="1:155" ht="28.8" customHeight="1" x14ac:dyDescent="0.3">
      <c r="A31" s="19" t="s">
        <v>27</v>
      </c>
      <c r="AU31" s="65"/>
      <c r="AV31" s="65"/>
      <c r="CR31" s="61"/>
      <c r="CS31" s="61"/>
      <c r="CT31" s="61"/>
      <c r="CU31" s="61"/>
      <c r="EH31" s="62"/>
      <c r="EI31" s="62"/>
      <c r="EJ31" s="62"/>
      <c r="EK31" s="62"/>
      <c r="EL31" s="62"/>
      <c r="EM31" s="62"/>
      <c r="EN31" s="62"/>
      <c r="EO31" s="62"/>
      <c r="EP31" s="62"/>
      <c r="EQ31" s="62"/>
    </row>
    <row r="32" spans="1:155" ht="28.8" x14ac:dyDescent="0.3">
      <c r="A32" s="19" t="s">
        <v>28</v>
      </c>
      <c r="AW32" s="65"/>
      <c r="AX32" s="65"/>
      <c r="AY32" s="65"/>
      <c r="CV32" s="61"/>
      <c r="CW32" s="61"/>
      <c r="CX32" s="61"/>
      <c r="CY32" s="61"/>
      <c r="CZ32" s="61"/>
      <c r="ER32" s="62"/>
      <c r="ES32" s="62"/>
      <c r="ET32" s="62"/>
      <c r="EU32" s="62"/>
      <c r="EV32" s="62"/>
      <c r="EW32" s="62"/>
      <c r="EX32" s="62"/>
      <c r="EY32" s="62"/>
    </row>
    <row r="33" spans="1:235" x14ac:dyDescent="0.3">
      <c r="A33" s="19" t="s">
        <v>29</v>
      </c>
      <c r="AZ33" s="65"/>
      <c r="BA33" s="65"/>
      <c r="BB33" s="65"/>
      <c r="DA33" s="61"/>
      <c r="DB33" s="61"/>
      <c r="DC33" s="61"/>
      <c r="DD33" s="61"/>
      <c r="DE33" s="61"/>
      <c r="EZ33" s="62"/>
      <c r="FA33" s="62"/>
      <c r="FB33" s="62"/>
      <c r="FC33" s="62"/>
      <c r="FD33" s="62"/>
      <c r="FE33" s="62"/>
      <c r="FF33" s="62"/>
      <c r="FG33" s="62"/>
      <c r="FH33" s="62"/>
    </row>
    <row r="34" spans="1:235" ht="28.8" x14ac:dyDescent="0.3">
      <c r="A34" s="19" t="s">
        <v>30</v>
      </c>
      <c r="BC34" s="65"/>
      <c r="BD34" s="65"/>
      <c r="DF34" s="61"/>
      <c r="DG34" s="61"/>
      <c r="DH34" s="61"/>
      <c r="DI34" s="61"/>
      <c r="DJ34" s="61"/>
      <c r="FI34" s="62"/>
      <c r="FJ34" s="62"/>
      <c r="FK34" s="62"/>
      <c r="FL34" s="62"/>
      <c r="FM34" s="62"/>
      <c r="FN34" s="62"/>
      <c r="FO34" s="62"/>
      <c r="FP34" s="62"/>
      <c r="FQ34" s="62"/>
    </row>
    <row r="35" spans="1:235" ht="43.8" customHeight="1" thickBot="1" x14ac:dyDescent="0.35">
      <c r="A35" s="19" t="s">
        <v>31</v>
      </c>
      <c r="BE35" s="65"/>
      <c r="BF35" s="65"/>
      <c r="BG35" s="65"/>
      <c r="DK35" s="61"/>
      <c r="DL35" s="61"/>
      <c r="DM35" s="61"/>
      <c r="DN35" s="61"/>
      <c r="DO35" s="61"/>
      <c r="FR35" s="62"/>
      <c r="FS35" s="62"/>
    </row>
    <row r="36" spans="1:235" ht="15" thickBot="1" x14ac:dyDescent="0.35">
      <c r="A36" s="20" t="s">
        <v>32</v>
      </c>
      <c r="B36" t="s">
        <v>115</v>
      </c>
      <c r="C36" t="s">
        <v>115</v>
      </c>
      <c r="D36" t="s">
        <v>115</v>
      </c>
      <c r="E36" t="s">
        <v>115</v>
      </c>
      <c r="F36" t="s">
        <v>115</v>
      </c>
      <c r="G36" t="s">
        <v>115</v>
      </c>
      <c r="H36" t="s">
        <v>115</v>
      </c>
      <c r="I36" t="s">
        <v>115</v>
      </c>
      <c r="J36" t="s">
        <v>115</v>
      </c>
      <c r="K36" t="s">
        <v>115</v>
      </c>
      <c r="L36" t="s">
        <v>115</v>
      </c>
      <c r="M36" t="s">
        <v>115</v>
      </c>
      <c r="N36" t="s">
        <v>115</v>
      </c>
      <c r="O36" t="s">
        <v>115</v>
      </c>
      <c r="P36" t="s">
        <v>115</v>
      </c>
      <c r="Q36" t="s">
        <v>115</v>
      </c>
      <c r="R36" t="s">
        <v>115</v>
      </c>
      <c r="S36" t="s">
        <v>115</v>
      </c>
      <c r="T36" t="s">
        <v>115</v>
      </c>
      <c r="U36" t="s">
        <v>115</v>
      </c>
      <c r="V36" t="s">
        <v>115</v>
      </c>
      <c r="W36" t="s">
        <v>115</v>
      </c>
      <c r="X36" t="s">
        <v>115</v>
      </c>
      <c r="Y36" t="s">
        <v>115</v>
      </c>
      <c r="Z36" t="s">
        <v>115</v>
      </c>
      <c r="AA36" t="s">
        <v>115</v>
      </c>
      <c r="AB36" t="s">
        <v>115</v>
      </c>
      <c r="AC36" t="s">
        <v>115</v>
      </c>
      <c r="AD36" t="s">
        <v>115</v>
      </c>
      <c r="AE36" t="s">
        <v>115</v>
      </c>
      <c r="AF36" t="s">
        <v>115</v>
      </c>
      <c r="AG36" t="s">
        <v>115</v>
      </c>
      <c r="AH36" t="s">
        <v>115</v>
      </c>
      <c r="AI36" t="s">
        <v>115</v>
      </c>
      <c r="AJ36" t="s">
        <v>115</v>
      </c>
      <c r="AK36" t="s">
        <v>115</v>
      </c>
      <c r="AL36" t="s">
        <v>115</v>
      </c>
      <c r="AM36" t="s">
        <v>115</v>
      </c>
      <c r="AN36" t="s">
        <v>115</v>
      </c>
      <c r="AO36" t="s">
        <v>115</v>
      </c>
      <c r="AP36" t="s">
        <v>115</v>
      </c>
      <c r="AQ36" t="s">
        <v>115</v>
      </c>
      <c r="AR36" t="s">
        <v>115</v>
      </c>
      <c r="AS36" t="s">
        <v>115</v>
      </c>
      <c r="AT36" t="s">
        <v>115</v>
      </c>
      <c r="AU36" t="s">
        <v>115</v>
      </c>
      <c r="AV36" t="s">
        <v>115</v>
      </c>
      <c r="AW36" t="s">
        <v>115</v>
      </c>
      <c r="AX36" t="s">
        <v>115</v>
      </c>
      <c r="AY36" t="s">
        <v>115</v>
      </c>
      <c r="AZ36" t="s">
        <v>115</v>
      </c>
      <c r="BA36" t="s">
        <v>115</v>
      </c>
      <c r="BB36" t="s">
        <v>115</v>
      </c>
      <c r="BC36" t="s">
        <v>115</v>
      </c>
      <c r="BD36" t="s">
        <v>115</v>
      </c>
      <c r="BE36" t="s">
        <v>115</v>
      </c>
      <c r="BF36" t="s">
        <v>115</v>
      </c>
      <c r="BG36" t="s">
        <v>115</v>
      </c>
      <c r="BH36" t="s">
        <v>115</v>
      </c>
      <c r="BI36" t="s">
        <v>115</v>
      </c>
      <c r="BJ36" t="s">
        <v>115</v>
      </c>
      <c r="BK36" t="s">
        <v>115</v>
      </c>
      <c r="BL36" t="s">
        <v>115</v>
      </c>
      <c r="BM36" t="s">
        <v>115</v>
      </c>
      <c r="BN36" t="s">
        <v>115</v>
      </c>
      <c r="BO36" t="s">
        <v>115</v>
      </c>
      <c r="BP36" t="s">
        <v>115</v>
      </c>
      <c r="BQ36" t="s">
        <v>115</v>
      </c>
      <c r="BR36" t="s">
        <v>115</v>
      </c>
      <c r="BS36" t="s">
        <v>115</v>
      </c>
      <c r="BT36" t="s">
        <v>115</v>
      </c>
      <c r="BU36" t="s">
        <v>115</v>
      </c>
      <c r="BV36" t="s">
        <v>115</v>
      </c>
      <c r="BW36" t="s">
        <v>115</v>
      </c>
      <c r="BX36" t="s">
        <v>115</v>
      </c>
      <c r="BY36" t="s">
        <v>115</v>
      </c>
      <c r="BZ36" t="s">
        <v>115</v>
      </c>
      <c r="CA36" t="s">
        <v>115</v>
      </c>
      <c r="CB36" t="s">
        <v>115</v>
      </c>
      <c r="CC36" t="s">
        <v>115</v>
      </c>
      <c r="CD36" t="s">
        <v>115</v>
      </c>
      <c r="CE36" t="s">
        <v>115</v>
      </c>
      <c r="CF36" t="s">
        <v>115</v>
      </c>
      <c r="CG36" t="s">
        <v>115</v>
      </c>
      <c r="CH36" t="s">
        <v>115</v>
      </c>
      <c r="CI36" t="s">
        <v>115</v>
      </c>
      <c r="CJ36" t="s">
        <v>115</v>
      </c>
      <c r="CK36" t="s">
        <v>115</v>
      </c>
      <c r="CL36" t="s">
        <v>115</v>
      </c>
      <c r="CM36" t="s">
        <v>115</v>
      </c>
      <c r="CN36" t="s">
        <v>115</v>
      </c>
      <c r="CO36" t="s">
        <v>115</v>
      </c>
      <c r="CP36" t="s">
        <v>115</v>
      </c>
      <c r="CQ36" t="s">
        <v>115</v>
      </c>
      <c r="CR36" t="s">
        <v>115</v>
      </c>
      <c r="CS36" t="s">
        <v>115</v>
      </c>
      <c r="CT36" t="s">
        <v>115</v>
      </c>
      <c r="CU36" t="s">
        <v>115</v>
      </c>
      <c r="CV36" t="s">
        <v>115</v>
      </c>
      <c r="CW36" t="s">
        <v>115</v>
      </c>
      <c r="CX36" t="s">
        <v>115</v>
      </c>
      <c r="CY36" t="s">
        <v>115</v>
      </c>
      <c r="CZ36" t="s">
        <v>115</v>
      </c>
      <c r="DA36" t="s">
        <v>115</v>
      </c>
      <c r="DB36" t="s">
        <v>115</v>
      </c>
      <c r="DC36" t="s">
        <v>115</v>
      </c>
      <c r="DD36" t="s">
        <v>115</v>
      </c>
      <c r="DE36" t="s">
        <v>115</v>
      </c>
      <c r="DF36" t="s">
        <v>115</v>
      </c>
      <c r="DG36" t="s">
        <v>115</v>
      </c>
      <c r="DH36" t="s">
        <v>115</v>
      </c>
      <c r="DI36" t="s">
        <v>115</v>
      </c>
      <c r="DJ36" t="s">
        <v>115</v>
      </c>
      <c r="DK36" t="s">
        <v>115</v>
      </c>
      <c r="DL36" t="s">
        <v>115</v>
      </c>
      <c r="DM36" t="s">
        <v>115</v>
      </c>
      <c r="DN36" t="s">
        <v>115</v>
      </c>
      <c r="DO36" t="s">
        <v>115</v>
      </c>
      <c r="DP36" t="s">
        <v>115</v>
      </c>
      <c r="DQ36" t="s">
        <v>115</v>
      </c>
      <c r="DR36" t="s">
        <v>115</v>
      </c>
      <c r="DS36" t="s">
        <v>115</v>
      </c>
      <c r="DT36" t="s">
        <v>115</v>
      </c>
      <c r="DU36" t="s">
        <v>115</v>
      </c>
      <c r="DV36" t="s">
        <v>115</v>
      </c>
      <c r="DW36" t="s">
        <v>115</v>
      </c>
      <c r="DX36" t="s">
        <v>115</v>
      </c>
      <c r="DY36" t="s">
        <v>115</v>
      </c>
      <c r="DZ36" t="s">
        <v>115</v>
      </c>
      <c r="EA36" t="s">
        <v>115</v>
      </c>
      <c r="EB36" t="s">
        <v>115</v>
      </c>
      <c r="EC36" t="s">
        <v>115</v>
      </c>
      <c r="ED36" t="s">
        <v>115</v>
      </c>
      <c r="EE36" t="s">
        <v>115</v>
      </c>
      <c r="EF36" t="s">
        <v>115</v>
      </c>
      <c r="EG36" t="s">
        <v>115</v>
      </c>
      <c r="EH36" t="s">
        <v>115</v>
      </c>
      <c r="EI36" t="s">
        <v>115</v>
      </c>
      <c r="EJ36" t="s">
        <v>115</v>
      </c>
      <c r="EK36" t="s">
        <v>115</v>
      </c>
      <c r="EL36" t="s">
        <v>115</v>
      </c>
      <c r="EM36" t="s">
        <v>115</v>
      </c>
      <c r="EN36" t="s">
        <v>115</v>
      </c>
      <c r="EO36" t="s">
        <v>115</v>
      </c>
      <c r="EP36" t="s">
        <v>115</v>
      </c>
      <c r="EQ36" t="s">
        <v>115</v>
      </c>
      <c r="ER36" t="s">
        <v>115</v>
      </c>
      <c r="ES36" t="s">
        <v>115</v>
      </c>
      <c r="ET36" t="s">
        <v>115</v>
      </c>
      <c r="EU36" t="s">
        <v>115</v>
      </c>
      <c r="EV36" t="s">
        <v>115</v>
      </c>
      <c r="EW36" t="s">
        <v>115</v>
      </c>
      <c r="EX36" t="s">
        <v>115</v>
      </c>
      <c r="EY36" t="s">
        <v>115</v>
      </c>
      <c r="EZ36" t="s">
        <v>115</v>
      </c>
      <c r="FA36" t="s">
        <v>115</v>
      </c>
      <c r="FB36" t="s">
        <v>115</v>
      </c>
      <c r="FC36" t="s">
        <v>115</v>
      </c>
      <c r="FD36" t="s">
        <v>115</v>
      </c>
      <c r="FE36" t="s">
        <v>115</v>
      </c>
      <c r="FF36" t="s">
        <v>115</v>
      </c>
      <c r="FG36" t="s">
        <v>115</v>
      </c>
      <c r="FH36" t="s">
        <v>115</v>
      </c>
      <c r="FI36" t="s">
        <v>115</v>
      </c>
      <c r="FJ36" t="s">
        <v>115</v>
      </c>
      <c r="FK36" t="s">
        <v>115</v>
      </c>
      <c r="FL36" t="s">
        <v>115</v>
      </c>
      <c r="FM36" t="s">
        <v>115</v>
      </c>
      <c r="FN36" t="s">
        <v>115</v>
      </c>
      <c r="FO36" t="s">
        <v>115</v>
      </c>
      <c r="FP36" t="s">
        <v>115</v>
      </c>
      <c r="FQ36" t="s">
        <v>115</v>
      </c>
      <c r="FR36" t="s">
        <v>115</v>
      </c>
      <c r="FS36" t="s">
        <v>115</v>
      </c>
      <c r="FT36" t="s">
        <v>115</v>
      </c>
      <c r="FU36" t="s">
        <v>115</v>
      </c>
      <c r="FV36" t="s">
        <v>115</v>
      </c>
      <c r="FW36" t="s">
        <v>115</v>
      </c>
      <c r="FX36" t="s">
        <v>115</v>
      </c>
      <c r="FY36" t="s">
        <v>115</v>
      </c>
      <c r="FZ36" t="s">
        <v>115</v>
      </c>
      <c r="GA36" t="s">
        <v>115</v>
      </c>
      <c r="GB36" t="s">
        <v>115</v>
      </c>
      <c r="GC36" t="s">
        <v>115</v>
      </c>
      <c r="GD36" t="s">
        <v>115</v>
      </c>
      <c r="GE36" t="s">
        <v>115</v>
      </c>
      <c r="GF36" t="s">
        <v>115</v>
      </c>
      <c r="GG36" t="s">
        <v>115</v>
      </c>
      <c r="GH36" t="s">
        <v>115</v>
      </c>
      <c r="GI36" t="s">
        <v>115</v>
      </c>
      <c r="GJ36" t="s">
        <v>115</v>
      </c>
      <c r="GK36" t="s">
        <v>115</v>
      </c>
      <c r="GL36" t="s">
        <v>115</v>
      </c>
      <c r="GM36" t="s">
        <v>115</v>
      </c>
      <c r="GN36" t="s">
        <v>115</v>
      </c>
      <c r="GO36" t="s">
        <v>115</v>
      </c>
      <c r="GP36" t="s">
        <v>115</v>
      </c>
      <c r="GQ36" t="s">
        <v>115</v>
      </c>
      <c r="GR36" t="s">
        <v>115</v>
      </c>
      <c r="GS36" t="s">
        <v>115</v>
      </c>
    </row>
    <row r="37" spans="1:235" ht="57.6" x14ac:dyDescent="0.3">
      <c r="A37" s="21" t="s">
        <v>33</v>
      </c>
      <c r="BH37" s="65"/>
      <c r="BI37" s="65"/>
      <c r="DP37" s="61"/>
      <c r="DQ37" s="61"/>
      <c r="DR37" s="61"/>
      <c r="DS37" s="61"/>
      <c r="DT37" s="61"/>
      <c r="FT37" s="62"/>
      <c r="FU37" s="62"/>
      <c r="FV37" s="62"/>
    </row>
    <row r="38" spans="1:235" ht="29.4" thickBot="1" x14ac:dyDescent="0.35">
      <c r="A38" s="23" t="s">
        <v>34</v>
      </c>
      <c r="BJ38" s="65"/>
      <c r="BK38" s="65"/>
      <c r="DU38" s="61"/>
      <c r="DV38" s="61"/>
      <c r="DW38" s="61"/>
      <c r="DX38" s="61"/>
      <c r="FW38" s="62"/>
      <c r="FX38" s="62"/>
      <c r="FY38" s="62"/>
      <c r="FZ38" s="62"/>
      <c r="GA38" s="62"/>
      <c r="GB38" s="62"/>
      <c r="GC38" s="62"/>
    </row>
    <row r="39" spans="1:235" ht="15" thickBot="1" x14ac:dyDescent="0.35">
      <c r="A39" s="20" t="s">
        <v>40</v>
      </c>
      <c r="B39" t="s">
        <v>116</v>
      </c>
      <c r="C39" t="s">
        <v>116</v>
      </c>
      <c r="D39" t="s">
        <v>116</v>
      </c>
      <c r="E39" t="s">
        <v>116</v>
      </c>
      <c r="F39" t="s">
        <v>116</v>
      </c>
      <c r="G39" t="s">
        <v>116</v>
      </c>
      <c r="H39" t="s">
        <v>116</v>
      </c>
      <c r="I39" t="s">
        <v>116</v>
      </c>
      <c r="J39" t="s">
        <v>116</v>
      </c>
      <c r="K39" t="s">
        <v>116</v>
      </c>
      <c r="L39" t="s">
        <v>116</v>
      </c>
      <c r="M39" t="s">
        <v>116</v>
      </c>
      <c r="N39" t="s">
        <v>116</v>
      </c>
      <c r="O39" t="s">
        <v>116</v>
      </c>
      <c r="P39" t="s">
        <v>116</v>
      </c>
      <c r="Q39" t="s">
        <v>116</v>
      </c>
      <c r="R39" t="s">
        <v>116</v>
      </c>
      <c r="S39" t="s">
        <v>116</v>
      </c>
      <c r="T39" t="s">
        <v>116</v>
      </c>
      <c r="U39" t="s">
        <v>116</v>
      </c>
      <c r="V39" t="s">
        <v>116</v>
      </c>
      <c r="W39" t="s">
        <v>116</v>
      </c>
      <c r="X39" t="s">
        <v>116</v>
      </c>
      <c r="Y39" t="s">
        <v>116</v>
      </c>
      <c r="Z39" t="s">
        <v>116</v>
      </c>
      <c r="AA39" t="s">
        <v>116</v>
      </c>
      <c r="AB39" t="s">
        <v>116</v>
      </c>
      <c r="AC39" t="s">
        <v>116</v>
      </c>
      <c r="AD39" t="s">
        <v>116</v>
      </c>
      <c r="AE39" t="s">
        <v>116</v>
      </c>
      <c r="AF39" t="s">
        <v>116</v>
      </c>
      <c r="AG39" t="s">
        <v>116</v>
      </c>
      <c r="AH39" t="s">
        <v>116</v>
      </c>
      <c r="AI39" t="s">
        <v>116</v>
      </c>
      <c r="AJ39" t="s">
        <v>116</v>
      </c>
      <c r="AK39" t="s">
        <v>116</v>
      </c>
      <c r="AL39" t="s">
        <v>116</v>
      </c>
      <c r="AM39" t="s">
        <v>116</v>
      </c>
      <c r="AN39" t="s">
        <v>116</v>
      </c>
      <c r="AO39" t="s">
        <v>116</v>
      </c>
      <c r="AP39" t="s">
        <v>116</v>
      </c>
      <c r="AQ39" t="s">
        <v>116</v>
      </c>
      <c r="AR39" t="s">
        <v>116</v>
      </c>
      <c r="AS39" t="s">
        <v>116</v>
      </c>
      <c r="AT39" t="s">
        <v>116</v>
      </c>
      <c r="AU39" t="s">
        <v>116</v>
      </c>
      <c r="AV39" t="s">
        <v>116</v>
      </c>
      <c r="AW39" t="s">
        <v>116</v>
      </c>
      <c r="AX39" t="s">
        <v>116</v>
      </c>
      <c r="AY39" t="s">
        <v>116</v>
      </c>
      <c r="AZ39" t="s">
        <v>116</v>
      </c>
      <c r="BA39" t="s">
        <v>116</v>
      </c>
      <c r="BB39" t="s">
        <v>116</v>
      </c>
      <c r="BC39" t="s">
        <v>116</v>
      </c>
      <c r="BD39" t="s">
        <v>116</v>
      </c>
      <c r="BE39" t="s">
        <v>116</v>
      </c>
      <c r="BF39" t="s">
        <v>116</v>
      </c>
      <c r="BG39" t="s">
        <v>116</v>
      </c>
      <c r="BH39" t="s">
        <v>116</v>
      </c>
      <c r="BI39" t="s">
        <v>116</v>
      </c>
      <c r="BJ39" t="s">
        <v>116</v>
      </c>
      <c r="BK39" t="s">
        <v>116</v>
      </c>
      <c r="BL39" t="s">
        <v>116</v>
      </c>
      <c r="BM39" t="s">
        <v>116</v>
      </c>
      <c r="BN39" t="s">
        <v>116</v>
      </c>
      <c r="BO39" t="s">
        <v>116</v>
      </c>
      <c r="BP39" t="s">
        <v>116</v>
      </c>
      <c r="BQ39" t="s">
        <v>116</v>
      </c>
      <c r="BR39" t="s">
        <v>116</v>
      </c>
      <c r="BS39" t="s">
        <v>116</v>
      </c>
      <c r="BT39" t="s">
        <v>116</v>
      </c>
      <c r="BU39" t="s">
        <v>116</v>
      </c>
      <c r="BV39" t="s">
        <v>116</v>
      </c>
      <c r="BW39" t="s">
        <v>116</v>
      </c>
      <c r="BX39" t="s">
        <v>116</v>
      </c>
      <c r="BY39" t="s">
        <v>116</v>
      </c>
      <c r="BZ39" t="s">
        <v>116</v>
      </c>
      <c r="CA39" t="s">
        <v>116</v>
      </c>
      <c r="CB39" t="s">
        <v>116</v>
      </c>
      <c r="CC39" t="s">
        <v>116</v>
      </c>
      <c r="CD39" t="s">
        <v>116</v>
      </c>
      <c r="CE39" t="s">
        <v>116</v>
      </c>
      <c r="CF39" t="s">
        <v>116</v>
      </c>
      <c r="CG39" t="s">
        <v>116</v>
      </c>
      <c r="CH39" t="s">
        <v>116</v>
      </c>
      <c r="CI39" t="s">
        <v>116</v>
      </c>
      <c r="CJ39" t="s">
        <v>116</v>
      </c>
      <c r="CK39" t="s">
        <v>116</v>
      </c>
      <c r="CL39" t="s">
        <v>116</v>
      </c>
      <c r="CM39" t="s">
        <v>116</v>
      </c>
      <c r="CN39" t="s">
        <v>116</v>
      </c>
      <c r="CO39" t="s">
        <v>116</v>
      </c>
      <c r="CP39" t="s">
        <v>116</v>
      </c>
      <c r="CQ39" t="s">
        <v>116</v>
      </c>
      <c r="CR39" t="s">
        <v>116</v>
      </c>
      <c r="CS39" t="s">
        <v>116</v>
      </c>
      <c r="CT39" t="s">
        <v>116</v>
      </c>
      <c r="CU39" t="s">
        <v>116</v>
      </c>
      <c r="CV39" t="s">
        <v>116</v>
      </c>
      <c r="CW39" t="s">
        <v>116</v>
      </c>
      <c r="CX39" t="s">
        <v>116</v>
      </c>
      <c r="CY39" t="s">
        <v>116</v>
      </c>
      <c r="CZ39" t="s">
        <v>116</v>
      </c>
      <c r="DA39" t="s">
        <v>116</v>
      </c>
      <c r="DB39" t="s">
        <v>116</v>
      </c>
      <c r="DC39" t="s">
        <v>116</v>
      </c>
      <c r="DD39" t="s">
        <v>116</v>
      </c>
      <c r="DE39" t="s">
        <v>116</v>
      </c>
      <c r="DF39" t="s">
        <v>116</v>
      </c>
      <c r="DG39" t="s">
        <v>116</v>
      </c>
      <c r="DH39" t="s">
        <v>116</v>
      </c>
      <c r="DI39" t="s">
        <v>116</v>
      </c>
      <c r="DJ39" t="s">
        <v>116</v>
      </c>
      <c r="DK39" t="s">
        <v>116</v>
      </c>
      <c r="DL39" t="s">
        <v>116</v>
      </c>
      <c r="DM39" t="s">
        <v>116</v>
      </c>
      <c r="DN39" t="s">
        <v>116</v>
      </c>
      <c r="DO39" t="s">
        <v>116</v>
      </c>
      <c r="DP39" t="s">
        <v>116</v>
      </c>
      <c r="DQ39" t="s">
        <v>116</v>
      </c>
      <c r="DR39" t="s">
        <v>116</v>
      </c>
      <c r="DS39" t="s">
        <v>116</v>
      </c>
      <c r="DT39" t="s">
        <v>116</v>
      </c>
      <c r="DU39" t="s">
        <v>116</v>
      </c>
      <c r="DV39" t="s">
        <v>116</v>
      </c>
      <c r="DW39" t="s">
        <v>116</v>
      </c>
      <c r="DX39" t="s">
        <v>116</v>
      </c>
      <c r="DY39" t="s">
        <v>116</v>
      </c>
      <c r="DZ39" t="s">
        <v>116</v>
      </c>
      <c r="EA39" t="s">
        <v>116</v>
      </c>
      <c r="EB39" t="s">
        <v>116</v>
      </c>
      <c r="EC39" t="s">
        <v>116</v>
      </c>
      <c r="ED39" t="s">
        <v>116</v>
      </c>
      <c r="EE39" t="s">
        <v>116</v>
      </c>
      <c r="EF39" t="s">
        <v>116</v>
      </c>
      <c r="EG39" t="s">
        <v>116</v>
      </c>
      <c r="EH39" t="s">
        <v>116</v>
      </c>
      <c r="EI39" t="s">
        <v>116</v>
      </c>
      <c r="EJ39" t="s">
        <v>116</v>
      </c>
      <c r="EK39" t="s">
        <v>116</v>
      </c>
      <c r="EL39" t="s">
        <v>116</v>
      </c>
      <c r="EM39" t="s">
        <v>116</v>
      </c>
      <c r="EN39" t="s">
        <v>116</v>
      </c>
      <c r="EO39" t="s">
        <v>116</v>
      </c>
      <c r="EP39" t="s">
        <v>116</v>
      </c>
      <c r="EQ39" t="s">
        <v>116</v>
      </c>
      <c r="ER39" t="s">
        <v>116</v>
      </c>
      <c r="ES39" t="s">
        <v>116</v>
      </c>
      <c r="ET39" t="s">
        <v>116</v>
      </c>
      <c r="EU39" t="s">
        <v>116</v>
      </c>
      <c r="EV39" t="s">
        <v>116</v>
      </c>
      <c r="EW39" t="s">
        <v>116</v>
      </c>
      <c r="EX39" t="s">
        <v>116</v>
      </c>
      <c r="EY39" t="s">
        <v>116</v>
      </c>
      <c r="EZ39" t="s">
        <v>116</v>
      </c>
      <c r="FA39" t="s">
        <v>116</v>
      </c>
      <c r="FB39" t="s">
        <v>116</v>
      </c>
      <c r="FC39" t="s">
        <v>116</v>
      </c>
      <c r="FD39" t="s">
        <v>116</v>
      </c>
      <c r="FE39" t="s">
        <v>116</v>
      </c>
      <c r="FF39" t="s">
        <v>116</v>
      </c>
      <c r="FG39" t="s">
        <v>116</v>
      </c>
      <c r="FH39" t="s">
        <v>116</v>
      </c>
      <c r="FI39" t="s">
        <v>116</v>
      </c>
      <c r="FJ39" t="s">
        <v>116</v>
      </c>
      <c r="FK39" t="s">
        <v>116</v>
      </c>
      <c r="FL39" t="s">
        <v>116</v>
      </c>
      <c r="FM39" t="s">
        <v>116</v>
      </c>
      <c r="FN39" t="s">
        <v>116</v>
      </c>
      <c r="FO39" t="s">
        <v>116</v>
      </c>
      <c r="FP39" t="s">
        <v>116</v>
      </c>
      <c r="FQ39" t="s">
        <v>116</v>
      </c>
      <c r="FR39" t="s">
        <v>116</v>
      </c>
      <c r="FS39" t="s">
        <v>116</v>
      </c>
      <c r="FT39" t="s">
        <v>116</v>
      </c>
      <c r="FU39" t="s">
        <v>116</v>
      </c>
      <c r="FV39" t="s">
        <v>116</v>
      </c>
      <c r="FW39" t="s">
        <v>116</v>
      </c>
      <c r="FX39" t="s">
        <v>116</v>
      </c>
      <c r="FY39" t="s">
        <v>116</v>
      </c>
      <c r="FZ39" t="s">
        <v>116</v>
      </c>
      <c r="GA39" t="s">
        <v>116</v>
      </c>
      <c r="GB39" t="s">
        <v>116</v>
      </c>
      <c r="GC39" t="s">
        <v>116</v>
      </c>
      <c r="GD39" t="s">
        <v>116</v>
      </c>
      <c r="GE39" t="s">
        <v>116</v>
      </c>
      <c r="GF39" t="s">
        <v>116</v>
      </c>
      <c r="GG39" t="s">
        <v>116</v>
      </c>
      <c r="GH39" t="s">
        <v>116</v>
      </c>
      <c r="GI39" t="s">
        <v>116</v>
      </c>
      <c r="GJ39" t="s">
        <v>116</v>
      </c>
      <c r="GK39" t="s">
        <v>116</v>
      </c>
      <c r="GL39" t="s">
        <v>116</v>
      </c>
      <c r="GM39" t="s">
        <v>116</v>
      </c>
      <c r="GN39" t="s">
        <v>116</v>
      </c>
      <c r="GO39" t="s">
        <v>116</v>
      </c>
      <c r="GP39" t="s">
        <v>116</v>
      </c>
      <c r="GQ39" t="s">
        <v>116</v>
      </c>
      <c r="GR39" t="s">
        <v>116</v>
      </c>
      <c r="GS39" t="s">
        <v>116</v>
      </c>
    </row>
    <row r="40" spans="1:235" ht="57.6" x14ac:dyDescent="0.3">
      <c r="A40" s="18" t="s">
        <v>35</v>
      </c>
      <c r="BL40" s="65"/>
      <c r="BM40" s="65"/>
      <c r="DY40" s="61"/>
      <c r="DZ40" s="61"/>
      <c r="EA40" s="61"/>
      <c r="EB40" s="61"/>
      <c r="EC40" s="61"/>
      <c r="GD40" s="62"/>
      <c r="GE40" s="62"/>
      <c r="GF40" s="62"/>
      <c r="GG40" s="62"/>
      <c r="GH40" s="62"/>
      <c r="GI40" s="62"/>
      <c r="GJ40" s="62"/>
    </row>
    <row r="41" spans="1:235" ht="57.6" x14ac:dyDescent="0.3">
      <c r="A41" s="19" t="s">
        <v>36</v>
      </c>
      <c r="BN41" s="65"/>
      <c r="BO41" s="65"/>
      <c r="BP41" s="65"/>
      <c r="ED41" s="61"/>
      <c r="EE41" s="61"/>
      <c r="EF41" s="61"/>
      <c r="EG41" s="61"/>
      <c r="GK41" s="62"/>
      <c r="GL41" s="62"/>
    </row>
    <row r="42" spans="1:235" ht="43.2" x14ac:dyDescent="0.3">
      <c r="A42" s="19" t="s">
        <v>37</v>
      </c>
      <c r="BQ42" s="65"/>
      <c r="BR42" s="65"/>
      <c r="BS42" s="65"/>
      <c r="EH42" s="61"/>
      <c r="EI42" s="61"/>
      <c r="EJ42" s="61"/>
      <c r="EK42" s="61"/>
      <c r="EL42" s="61"/>
      <c r="GM42" s="62"/>
    </row>
    <row r="43" spans="1:235" ht="28.8" x14ac:dyDescent="0.3">
      <c r="A43" s="19" t="s">
        <v>38</v>
      </c>
      <c r="BT43" s="65"/>
      <c r="BU43" s="65"/>
      <c r="BV43" s="65"/>
      <c r="EM43" s="61"/>
      <c r="EN43" s="61"/>
      <c r="EO43" s="61"/>
      <c r="EP43" s="61"/>
      <c r="EQ43" s="61"/>
      <c r="GN43" s="62"/>
      <c r="GO43" s="62"/>
      <c r="GP43" s="62"/>
      <c r="GQ43" s="62"/>
      <c r="GR43" s="62"/>
    </row>
    <row r="44" spans="1:235" ht="43.2" x14ac:dyDescent="0.3">
      <c r="A44" s="19" t="s">
        <v>39</v>
      </c>
      <c r="BW44" s="65"/>
      <c r="BX44" s="65"/>
      <c r="BY44" s="65"/>
      <c r="ER44" s="61"/>
      <c r="ES44" s="61"/>
      <c r="ET44" s="61"/>
      <c r="EU44" s="61"/>
      <c r="EV44" s="61"/>
      <c r="GS44" s="62"/>
      <c r="GT44" s="62"/>
      <c r="GU44" s="62"/>
      <c r="GV44" s="62"/>
    </row>
    <row r="45" spans="1:235" ht="57.6" x14ac:dyDescent="0.3">
      <c r="A45" s="19" t="s">
        <v>41</v>
      </c>
      <c r="BZ45" s="65"/>
      <c r="CA45" s="65"/>
      <c r="CB45" s="65"/>
      <c r="EW45" s="61"/>
      <c r="EX45" s="61"/>
      <c r="EY45" s="61"/>
      <c r="EZ45" s="61"/>
      <c r="FA45" s="61"/>
      <c r="GW45" s="62"/>
      <c r="GX45" s="62"/>
      <c r="GY45" s="62"/>
      <c r="GZ45" s="62"/>
      <c r="HA45" s="62"/>
    </row>
    <row r="46" spans="1:235" ht="43.8" thickBot="1" x14ac:dyDescent="0.35">
      <c r="A46" s="19" t="s">
        <v>42</v>
      </c>
      <c r="CC46" s="65"/>
      <c r="CD46" s="65"/>
      <c r="CE46" s="65"/>
      <c r="FB46" s="61"/>
      <c r="FC46" s="61"/>
      <c r="FD46" s="61"/>
      <c r="FE46" s="61"/>
      <c r="FF46" s="61"/>
      <c r="HB46" s="62"/>
      <c r="HC46" s="62"/>
    </row>
    <row r="47" spans="1:235" ht="15" thickBot="1" x14ac:dyDescent="0.35">
      <c r="A47" s="20" t="s">
        <v>43</v>
      </c>
      <c r="B47" t="s">
        <v>117</v>
      </c>
      <c r="C47" t="s">
        <v>117</v>
      </c>
      <c r="D47" t="s">
        <v>117</v>
      </c>
      <c r="E47" t="s">
        <v>117</v>
      </c>
      <c r="F47" t="s">
        <v>117</v>
      </c>
      <c r="G47" t="s">
        <v>117</v>
      </c>
      <c r="H47" t="s">
        <v>117</v>
      </c>
      <c r="I47" t="s">
        <v>117</v>
      </c>
      <c r="J47" t="s">
        <v>117</v>
      </c>
      <c r="K47" t="s">
        <v>117</v>
      </c>
      <c r="L47" t="s">
        <v>117</v>
      </c>
      <c r="M47" t="s">
        <v>117</v>
      </c>
      <c r="N47" t="s">
        <v>117</v>
      </c>
      <c r="O47" t="s">
        <v>117</v>
      </c>
      <c r="P47" t="s">
        <v>117</v>
      </c>
      <c r="Q47" t="s">
        <v>117</v>
      </c>
      <c r="R47" t="s">
        <v>117</v>
      </c>
      <c r="S47" t="s">
        <v>117</v>
      </c>
      <c r="T47" t="s">
        <v>117</v>
      </c>
      <c r="U47" t="s">
        <v>117</v>
      </c>
      <c r="V47" t="s">
        <v>117</v>
      </c>
      <c r="W47" t="s">
        <v>117</v>
      </c>
      <c r="X47" t="s">
        <v>117</v>
      </c>
      <c r="Y47" t="s">
        <v>117</v>
      </c>
      <c r="Z47" t="s">
        <v>117</v>
      </c>
      <c r="AA47" t="s">
        <v>117</v>
      </c>
      <c r="AB47" t="s">
        <v>117</v>
      </c>
      <c r="AC47" t="s">
        <v>117</v>
      </c>
      <c r="AD47" t="s">
        <v>117</v>
      </c>
      <c r="AE47" t="s">
        <v>117</v>
      </c>
      <c r="AF47" t="s">
        <v>117</v>
      </c>
      <c r="AG47" t="s">
        <v>117</v>
      </c>
      <c r="AH47" t="s">
        <v>117</v>
      </c>
      <c r="AI47" t="s">
        <v>117</v>
      </c>
      <c r="AJ47" t="s">
        <v>117</v>
      </c>
      <c r="AK47" t="s">
        <v>117</v>
      </c>
      <c r="AL47" t="s">
        <v>117</v>
      </c>
      <c r="AM47" t="s">
        <v>117</v>
      </c>
      <c r="AN47" t="s">
        <v>117</v>
      </c>
      <c r="AO47" t="s">
        <v>117</v>
      </c>
      <c r="AP47" t="s">
        <v>117</v>
      </c>
      <c r="AQ47" t="s">
        <v>117</v>
      </c>
      <c r="AR47" t="s">
        <v>117</v>
      </c>
      <c r="AS47" t="s">
        <v>117</v>
      </c>
      <c r="AT47" t="s">
        <v>117</v>
      </c>
      <c r="AU47" t="s">
        <v>117</v>
      </c>
      <c r="AV47" t="s">
        <v>117</v>
      </c>
      <c r="AW47" t="s">
        <v>117</v>
      </c>
      <c r="AX47" t="s">
        <v>117</v>
      </c>
      <c r="AY47" t="s">
        <v>117</v>
      </c>
      <c r="AZ47" t="s">
        <v>117</v>
      </c>
      <c r="BA47" t="s">
        <v>117</v>
      </c>
      <c r="BB47" t="s">
        <v>117</v>
      </c>
      <c r="BC47" t="s">
        <v>117</v>
      </c>
      <c r="BD47" t="s">
        <v>117</v>
      </c>
      <c r="BE47" t="s">
        <v>117</v>
      </c>
      <c r="BF47" t="s">
        <v>117</v>
      </c>
      <c r="BG47" t="s">
        <v>117</v>
      </c>
      <c r="BH47" t="s">
        <v>117</v>
      </c>
      <c r="BI47" t="s">
        <v>117</v>
      </c>
      <c r="BJ47" t="s">
        <v>117</v>
      </c>
      <c r="BK47" t="s">
        <v>117</v>
      </c>
      <c r="BL47" t="s">
        <v>117</v>
      </c>
      <c r="BM47" t="s">
        <v>117</v>
      </c>
      <c r="BN47" t="s">
        <v>117</v>
      </c>
      <c r="BO47" t="s">
        <v>117</v>
      </c>
      <c r="BP47" t="s">
        <v>117</v>
      </c>
      <c r="BQ47" t="s">
        <v>117</v>
      </c>
      <c r="BR47" t="s">
        <v>117</v>
      </c>
      <c r="BS47" t="s">
        <v>117</v>
      </c>
      <c r="BT47" t="s">
        <v>117</v>
      </c>
      <c r="BU47" t="s">
        <v>117</v>
      </c>
      <c r="BV47" t="s">
        <v>117</v>
      </c>
      <c r="BW47" t="s">
        <v>117</v>
      </c>
      <c r="BX47" t="s">
        <v>117</v>
      </c>
      <c r="BY47" t="s">
        <v>117</v>
      </c>
      <c r="BZ47" t="s">
        <v>117</v>
      </c>
      <c r="CA47" t="s">
        <v>117</v>
      </c>
      <c r="CB47" t="s">
        <v>117</v>
      </c>
      <c r="CC47" t="s">
        <v>117</v>
      </c>
      <c r="CD47" t="s">
        <v>117</v>
      </c>
      <c r="CE47" t="s">
        <v>117</v>
      </c>
      <c r="CF47" t="s">
        <v>117</v>
      </c>
      <c r="CG47" t="s">
        <v>117</v>
      </c>
      <c r="CH47" t="s">
        <v>117</v>
      </c>
      <c r="CI47" t="s">
        <v>117</v>
      </c>
      <c r="CJ47" t="s">
        <v>117</v>
      </c>
      <c r="CK47" t="s">
        <v>117</v>
      </c>
      <c r="CL47" t="s">
        <v>117</v>
      </c>
      <c r="CM47" t="s">
        <v>117</v>
      </c>
      <c r="CN47" t="s">
        <v>117</v>
      </c>
      <c r="CO47" t="s">
        <v>117</v>
      </c>
      <c r="CP47" t="s">
        <v>117</v>
      </c>
      <c r="CQ47" t="s">
        <v>117</v>
      </c>
      <c r="CR47" t="s">
        <v>117</v>
      </c>
      <c r="CS47" t="s">
        <v>117</v>
      </c>
      <c r="CT47" t="s">
        <v>117</v>
      </c>
      <c r="CU47" t="s">
        <v>117</v>
      </c>
      <c r="CV47" t="s">
        <v>117</v>
      </c>
      <c r="CW47" t="s">
        <v>117</v>
      </c>
      <c r="CX47" t="s">
        <v>117</v>
      </c>
      <c r="CY47" t="s">
        <v>117</v>
      </c>
      <c r="CZ47" t="s">
        <v>117</v>
      </c>
      <c r="DA47" t="s">
        <v>117</v>
      </c>
      <c r="DB47" t="s">
        <v>117</v>
      </c>
      <c r="DC47" t="s">
        <v>117</v>
      </c>
      <c r="DD47" t="s">
        <v>117</v>
      </c>
      <c r="DE47" t="s">
        <v>117</v>
      </c>
      <c r="DF47" t="s">
        <v>117</v>
      </c>
      <c r="DG47" t="s">
        <v>117</v>
      </c>
      <c r="DH47" t="s">
        <v>117</v>
      </c>
      <c r="DI47" t="s">
        <v>117</v>
      </c>
      <c r="DJ47" t="s">
        <v>117</v>
      </c>
      <c r="DK47" t="s">
        <v>117</v>
      </c>
      <c r="DL47" t="s">
        <v>117</v>
      </c>
      <c r="DM47" t="s">
        <v>117</v>
      </c>
      <c r="DN47" t="s">
        <v>117</v>
      </c>
      <c r="DO47" t="s">
        <v>117</v>
      </c>
      <c r="DP47" t="s">
        <v>117</v>
      </c>
      <c r="DQ47" t="s">
        <v>117</v>
      </c>
      <c r="DR47" t="s">
        <v>117</v>
      </c>
      <c r="DS47" t="s">
        <v>117</v>
      </c>
      <c r="DT47" t="s">
        <v>117</v>
      </c>
      <c r="DU47" t="s">
        <v>117</v>
      </c>
      <c r="DV47" t="s">
        <v>117</v>
      </c>
      <c r="DW47" t="s">
        <v>117</v>
      </c>
      <c r="DX47" t="s">
        <v>117</v>
      </c>
      <c r="DY47" t="s">
        <v>117</v>
      </c>
      <c r="DZ47" t="s">
        <v>117</v>
      </c>
      <c r="EA47" t="s">
        <v>117</v>
      </c>
      <c r="EB47" t="s">
        <v>117</v>
      </c>
      <c r="EC47" t="s">
        <v>117</v>
      </c>
      <c r="ED47" t="s">
        <v>117</v>
      </c>
      <c r="EE47" t="s">
        <v>117</v>
      </c>
      <c r="EF47" t="s">
        <v>117</v>
      </c>
      <c r="EG47" t="s">
        <v>117</v>
      </c>
      <c r="EH47" t="s">
        <v>117</v>
      </c>
      <c r="EI47" t="s">
        <v>117</v>
      </c>
      <c r="EJ47" t="s">
        <v>117</v>
      </c>
      <c r="EK47" t="s">
        <v>117</v>
      </c>
      <c r="EL47" t="s">
        <v>117</v>
      </c>
      <c r="EM47" t="s">
        <v>117</v>
      </c>
      <c r="EN47" t="s">
        <v>117</v>
      </c>
      <c r="EO47" t="s">
        <v>117</v>
      </c>
      <c r="EP47" t="s">
        <v>117</v>
      </c>
      <c r="EQ47" t="s">
        <v>117</v>
      </c>
      <c r="ER47" t="s">
        <v>117</v>
      </c>
      <c r="ES47" t="s">
        <v>117</v>
      </c>
      <c r="ET47" t="s">
        <v>117</v>
      </c>
      <c r="EU47" t="s">
        <v>117</v>
      </c>
      <c r="EV47" t="s">
        <v>117</v>
      </c>
      <c r="EW47" t="s">
        <v>117</v>
      </c>
      <c r="EX47" t="s">
        <v>117</v>
      </c>
      <c r="EY47" t="s">
        <v>117</v>
      </c>
      <c r="EZ47" t="s">
        <v>117</v>
      </c>
      <c r="FA47" t="s">
        <v>117</v>
      </c>
      <c r="FB47" t="s">
        <v>117</v>
      </c>
      <c r="FC47" t="s">
        <v>117</v>
      </c>
      <c r="FD47" t="s">
        <v>117</v>
      </c>
      <c r="FE47" t="s">
        <v>117</v>
      </c>
      <c r="FF47" t="s">
        <v>117</v>
      </c>
      <c r="FG47" t="s">
        <v>117</v>
      </c>
      <c r="FH47" t="s">
        <v>117</v>
      </c>
      <c r="FI47" t="s">
        <v>117</v>
      </c>
      <c r="FJ47" t="s">
        <v>117</v>
      </c>
      <c r="FK47" t="s">
        <v>117</v>
      </c>
      <c r="FL47" t="s">
        <v>117</v>
      </c>
      <c r="FM47" t="s">
        <v>117</v>
      </c>
      <c r="FN47" t="s">
        <v>117</v>
      </c>
      <c r="FO47" t="s">
        <v>117</v>
      </c>
      <c r="FP47" t="s">
        <v>117</v>
      </c>
      <c r="FQ47" t="s">
        <v>117</v>
      </c>
      <c r="FR47" t="s">
        <v>117</v>
      </c>
      <c r="FS47" t="s">
        <v>117</v>
      </c>
      <c r="FT47" t="s">
        <v>117</v>
      </c>
      <c r="FU47" t="s">
        <v>117</v>
      </c>
      <c r="FV47" t="s">
        <v>117</v>
      </c>
      <c r="FW47" t="s">
        <v>117</v>
      </c>
      <c r="FX47" t="s">
        <v>117</v>
      </c>
      <c r="FY47" t="s">
        <v>117</v>
      </c>
      <c r="FZ47" t="s">
        <v>117</v>
      </c>
      <c r="GA47" t="s">
        <v>117</v>
      </c>
      <c r="GB47" t="s">
        <v>117</v>
      </c>
      <c r="GC47" t="s">
        <v>117</v>
      </c>
      <c r="GD47" t="s">
        <v>117</v>
      </c>
      <c r="GE47" t="s">
        <v>117</v>
      </c>
      <c r="GF47" t="s">
        <v>117</v>
      </c>
      <c r="GG47" t="s">
        <v>117</v>
      </c>
      <c r="GH47" t="s">
        <v>117</v>
      </c>
      <c r="GI47" t="s">
        <v>117</v>
      </c>
      <c r="GJ47" t="s">
        <v>117</v>
      </c>
      <c r="GK47" t="s">
        <v>117</v>
      </c>
      <c r="GL47" t="s">
        <v>117</v>
      </c>
      <c r="GM47" t="s">
        <v>117</v>
      </c>
      <c r="GN47" t="s">
        <v>117</v>
      </c>
      <c r="GO47" t="s">
        <v>117</v>
      </c>
      <c r="GP47" t="s">
        <v>117</v>
      </c>
      <c r="GQ47" t="s">
        <v>117</v>
      </c>
      <c r="GR47" t="s">
        <v>117</v>
      </c>
      <c r="GS47" t="s">
        <v>117</v>
      </c>
      <c r="GT47" t="s">
        <v>117</v>
      </c>
      <c r="GU47" t="s">
        <v>117</v>
      </c>
      <c r="GV47" t="s">
        <v>117</v>
      </c>
      <c r="GW47" t="s">
        <v>117</v>
      </c>
      <c r="GX47" t="s">
        <v>117</v>
      </c>
      <c r="GY47" t="s">
        <v>117</v>
      </c>
      <c r="GZ47" t="s">
        <v>117</v>
      </c>
      <c r="HA47" t="s">
        <v>117</v>
      </c>
      <c r="HB47" t="s">
        <v>117</v>
      </c>
      <c r="HC47" t="s">
        <v>117</v>
      </c>
      <c r="HD47" t="s">
        <v>117</v>
      </c>
      <c r="HE47" t="s">
        <v>117</v>
      </c>
      <c r="HF47" t="s">
        <v>117</v>
      </c>
      <c r="HG47" t="s">
        <v>117</v>
      </c>
      <c r="HH47" t="s">
        <v>117</v>
      </c>
      <c r="HI47" t="s">
        <v>117</v>
      </c>
      <c r="HJ47" t="s">
        <v>117</v>
      </c>
      <c r="HK47" t="s">
        <v>117</v>
      </c>
      <c r="HL47" t="s">
        <v>117</v>
      </c>
      <c r="HM47" t="s">
        <v>117</v>
      </c>
      <c r="HN47" t="s">
        <v>117</v>
      </c>
      <c r="HO47" t="s">
        <v>117</v>
      </c>
      <c r="HP47" t="s">
        <v>117</v>
      </c>
      <c r="HQ47" t="s">
        <v>117</v>
      </c>
      <c r="HR47" t="s">
        <v>117</v>
      </c>
      <c r="HS47" t="s">
        <v>117</v>
      </c>
      <c r="HT47" t="s">
        <v>117</v>
      </c>
      <c r="HU47" t="s">
        <v>117</v>
      </c>
      <c r="HV47" t="s">
        <v>117</v>
      </c>
      <c r="HW47" t="s">
        <v>117</v>
      </c>
      <c r="HX47" t="s">
        <v>117</v>
      </c>
      <c r="HY47" t="s">
        <v>117</v>
      </c>
      <c r="HZ47" t="s">
        <v>117</v>
      </c>
      <c r="IA47" t="s">
        <v>117</v>
      </c>
    </row>
    <row r="48" spans="1:235" ht="43.2" x14ac:dyDescent="0.3">
      <c r="A48" s="18" t="s">
        <v>44</v>
      </c>
      <c r="CF48" s="65"/>
      <c r="CG48" s="65"/>
      <c r="CH48" s="65"/>
      <c r="FG48" s="61"/>
      <c r="FH48" s="61"/>
      <c r="FI48" s="61"/>
      <c r="FJ48" s="61"/>
      <c r="FK48" s="61"/>
      <c r="HD48" s="62"/>
      <c r="HE48" s="62"/>
      <c r="HF48" s="62"/>
      <c r="HG48" s="62"/>
      <c r="HH48" s="62"/>
      <c r="HI48" s="62"/>
    </row>
    <row r="49" spans="1:322" ht="28.8" x14ac:dyDescent="0.3">
      <c r="A49" s="19" t="s">
        <v>45</v>
      </c>
      <c r="CI49" s="65"/>
      <c r="CJ49" s="65"/>
      <c r="CK49" s="65"/>
      <c r="FL49" s="61"/>
      <c r="FM49" s="61"/>
      <c r="FN49" s="61"/>
      <c r="HJ49" s="62"/>
      <c r="HK49" s="62"/>
      <c r="HL49" s="62"/>
      <c r="HM49" s="62"/>
      <c r="HN49" s="62"/>
      <c r="HO49" s="62"/>
      <c r="HP49" s="62"/>
    </row>
    <row r="50" spans="1:322" ht="43.2" customHeight="1" x14ac:dyDescent="0.3">
      <c r="A50" s="19" t="s">
        <v>46</v>
      </c>
      <c r="CL50" s="65"/>
      <c r="CM50" s="65"/>
      <c r="CN50" s="65"/>
      <c r="FO50" s="61"/>
      <c r="FP50" s="61"/>
      <c r="FQ50" s="61"/>
      <c r="FR50" s="61"/>
      <c r="HQ50" s="62"/>
      <c r="HR50" s="62"/>
    </row>
    <row r="51" spans="1:322" ht="29.4" thickBot="1" x14ac:dyDescent="0.35">
      <c r="A51" s="23" t="s">
        <v>47</v>
      </c>
      <c r="CO51" s="65"/>
      <c r="CP51" s="65"/>
      <c r="CQ51" s="65"/>
      <c r="FS51" s="61"/>
      <c r="FT51" s="61"/>
      <c r="FU51" s="61"/>
      <c r="HS51" s="62"/>
      <c r="HT51" s="62"/>
      <c r="HU51" s="62"/>
      <c r="HV51" s="62"/>
      <c r="HW51" s="62"/>
      <c r="HX51" s="62"/>
      <c r="HY51" s="62"/>
      <c r="HZ51" s="62"/>
    </row>
    <row r="52" spans="1:322" ht="15" thickBot="1" x14ac:dyDescent="0.35">
      <c r="A52" s="20" t="s">
        <v>48</v>
      </c>
      <c r="B52" t="s">
        <v>115</v>
      </c>
      <c r="C52" t="s">
        <v>115</v>
      </c>
      <c r="D52" t="s">
        <v>115</v>
      </c>
      <c r="E52" t="s">
        <v>115</v>
      </c>
      <c r="F52" t="s">
        <v>115</v>
      </c>
      <c r="G52" t="s">
        <v>115</v>
      </c>
      <c r="H52" t="s">
        <v>115</v>
      </c>
      <c r="I52" t="s">
        <v>115</v>
      </c>
      <c r="J52" t="s">
        <v>115</v>
      </c>
      <c r="K52" t="s">
        <v>115</v>
      </c>
      <c r="L52" t="s">
        <v>115</v>
      </c>
      <c r="M52" t="s">
        <v>115</v>
      </c>
      <c r="N52" t="s">
        <v>115</v>
      </c>
      <c r="O52" t="s">
        <v>115</v>
      </c>
      <c r="P52" t="s">
        <v>115</v>
      </c>
      <c r="Q52" t="s">
        <v>115</v>
      </c>
      <c r="R52" t="s">
        <v>115</v>
      </c>
      <c r="S52" t="s">
        <v>115</v>
      </c>
      <c r="T52" t="s">
        <v>115</v>
      </c>
      <c r="U52" t="s">
        <v>115</v>
      </c>
      <c r="V52" t="s">
        <v>115</v>
      </c>
      <c r="W52" t="s">
        <v>115</v>
      </c>
      <c r="X52" t="s">
        <v>115</v>
      </c>
      <c r="Y52" t="s">
        <v>115</v>
      </c>
      <c r="Z52" t="s">
        <v>115</v>
      </c>
      <c r="AA52" t="s">
        <v>115</v>
      </c>
      <c r="AB52" t="s">
        <v>115</v>
      </c>
      <c r="AC52" t="s">
        <v>115</v>
      </c>
      <c r="AD52" t="s">
        <v>115</v>
      </c>
      <c r="AE52" t="s">
        <v>115</v>
      </c>
      <c r="AF52" t="s">
        <v>115</v>
      </c>
      <c r="AG52" t="s">
        <v>115</v>
      </c>
      <c r="AH52" t="s">
        <v>115</v>
      </c>
      <c r="AI52" t="s">
        <v>115</v>
      </c>
      <c r="AJ52" t="s">
        <v>115</v>
      </c>
      <c r="AK52" t="s">
        <v>115</v>
      </c>
      <c r="AL52" t="s">
        <v>115</v>
      </c>
      <c r="AM52" t="s">
        <v>115</v>
      </c>
      <c r="AN52" t="s">
        <v>115</v>
      </c>
      <c r="AO52" t="s">
        <v>115</v>
      </c>
      <c r="AP52" t="s">
        <v>115</v>
      </c>
      <c r="AQ52" t="s">
        <v>115</v>
      </c>
      <c r="AR52" t="s">
        <v>115</v>
      </c>
      <c r="AS52" t="s">
        <v>115</v>
      </c>
      <c r="AT52" t="s">
        <v>115</v>
      </c>
      <c r="AU52" t="s">
        <v>115</v>
      </c>
      <c r="AV52" t="s">
        <v>115</v>
      </c>
      <c r="AW52" t="s">
        <v>115</v>
      </c>
      <c r="AX52" t="s">
        <v>115</v>
      </c>
      <c r="AY52" t="s">
        <v>115</v>
      </c>
      <c r="AZ52" t="s">
        <v>115</v>
      </c>
      <c r="BA52" t="s">
        <v>115</v>
      </c>
      <c r="BB52" t="s">
        <v>115</v>
      </c>
      <c r="BC52" t="s">
        <v>115</v>
      </c>
      <c r="BD52" t="s">
        <v>115</v>
      </c>
      <c r="BE52" t="s">
        <v>115</v>
      </c>
      <c r="BF52" t="s">
        <v>115</v>
      </c>
      <c r="BG52" t="s">
        <v>115</v>
      </c>
      <c r="BH52" t="s">
        <v>115</v>
      </c>
      <c r="BI52" t="s">
        <v>115</v>
      </c>
      <c r="BJ52" t="s">
        <v>115</v>
      </c>
      <c r="BK52" t="s">
        <v>115</v>
      </c>
      <c r="BL52" t="s">
        <v>115</v>
      </c>
      <c r="BM52" t="s">
        <v>115</v>
      </c>
      <c r="BN52" t="s">
        <v>115</v>
      </c>
      <c r="BO52" t="s">
        <v>115</v>
      </c>
      <c r="BP52" t="s">
        <v>115</v>
      </c>
      <c r="BQ52" t="s">
        <v>115</v>
      </c>
      <c r="BR52" t="s">
        <v>115</v>
      </c>
      <c r="BS52" t="s">
        <v>115</v>
      </c>
      <c r="BT52" t="s">
        <v>115</v>
      </c>
      <c r="BU52" t="s">
        <v>115</v>
      </c>
      <c r="BV52" t="s">
        <v>115</v>
      </c>
      <c r="BW52" t="s">
        <v>115</v>
      </c>
      <c r="BX52" t="s">
        <v>115</v>
      </c>
      <c r="BY52" t="s">
        <v>115</v>
      </c>
      <c r="BZ52" t="s">
        <v>115</v>
      </c>
      <c r="CA52" t="s">
        <v>115</v>
      </c>
      <c r="CB52" t="s">
        <v>115</v>
      </c>
      <c r="CC52" t="s">
        <v>115</v>
      </c>
      <c r="CD52" t="s">
        <v>115</v>
      </c>
      <c r="CE52" t="s">
        <v>115</v>
      </c>
      <c r="CF52" t="s">
        <v>115</v>
      </c>
      <c r="CG52" t="s">
        <v>115</v>
      </c>
      <c r="CH52" t="s">
        <v>115</v>
      </c>
      <c r="CI52" t="s">
        <v>115</v>
      </c>
      <c r="CJ52" t="s">
        <v>115</v>
      </c>
      <c r="CK52" t="s">
        <v>115</v>
      </c>
      <c r="CL52" t="s">
        <v>115</v>
      </c>
      <c r="CM52" t="s">
        <v>115</v>
      </c>
      <c r="CN52" t="s">
        <v>115</v>
      </c>
      <c r="CO52" t="s">
        <v>115</v>
      </c>
      <c r="CP52" t="s">
        <v>115</v>
      </c>
      <c r="CQ52" t="s">
        <v>115</v>
      </c>
      <c r="CR52" t="s">
        <v>115</v>
      </c>
      <c r="CS52" t="s">
        <v>115</v>
      </c>
      <c r="CT52" t="s">
        <v>115</v>
      </c>
      <c r="CU52" t="s">
        <v>115</v>
      </c>
      <c r="CV52" t="s">
        <v>115</v>
      </c>
      <c r="CW52" t="s">
        <v>115</v>
      </c>
      <c r="CX52" t="s">
        <v>115</v>
      </c>
      <c r="CY52" t="s">
        <v>115</v>
      </c>
      <c r="CZ52" t="s">
        <v>115</v>
      </c>
      <c r="DA52" t="s">
        <v>115</v>
      </c>
      <c r="DB52" t="s">
        <v>115</v>
      </c>
      <c r="DC52" t="s">
        <v>115</v>
      </c>
      <c r="DD52" t="s">
        <v>115</v>
      </c>
      <c r="DE52" t="s">
        <v>115</v>
      </c>
      <c r="DF52" t="s">
        <v>115</v>
      </c>
      <c r="DG52" t="s">
        <v>115</v>
      </c>
      <c r="DH52" t="s">
        <v>115</v>
      </c>
      <c r="DI52" t="s">
        <v>115</v>
      </c>
      <c r="DJ52" t="s">
        <v>115</v>
      </c>
      <c r="DK52" t="s">
        <v>115</v>
      </c>
      <c r="DL52" t="s">
        <v>115</v>
      </c>
      <c r="DM52" t="s">
        <v>115</v>
      </c>
      <c r="DN52" t="s">
        <v>115</v>
      </c>
      <c r="DO52" t="s">
        <v>115</v>
      </c>
      <c r="DP52" t="s">
        <v>115</v>
      </c>
      <c r="DQ52" t="s">
        <v>115</v>
      </c>
      <c r="DR52" t="s">
        <v>115</v>
      </c>
      <c r="DS52" t="s">
        <v>115</v>
      </c>
      <c r="DT52" t="s">
        <v>115</v>
      </c>
      <c r="DU52" t="s">
        <v>115</v>
      </c>
      <c r="DV52" t="s">
        <v>115</v>
      </c>
      <c r="DW52" t="s">
        <v>115</v>
      </c>
      <c r="DX52" t="s">
        <v>115</v>
      </c>
      <c r="DY52" t="s">
        <v>115</v>
      </c>
      <c r="DZ52" t="s">
        <v>115</v>
      </c>
      <c r="EA52" t="s">
        <v>115</v>
      </c>
      <c r="EB52" t="s">
        <v>115</v>
      </c>
      <c r="EC52" t="s">
        <v>115</v>
      </c>
      <c r="ED52" t="s">
        <v>115</v>
      </c>
      <c r="EE52" t="s">
        <v>115</v>
      </c>
      <c r="EF52" t="s">
        <v>115</v>
      </c>
      <c r="EG52" t="s">
        <v>115</v>
      </c>
      <c r="EH52" t="s">
        <v>115</v>
      </c>
      <c r="EI52" t="s">
        <v>115</v>
      </c>
      <c r="EJ52" t="s">
        <v>115</v>
      </c>
      <c r="EK52" t="s">
        <v>115</v>
      </c>
      <c r="EL52" t="s">
        <v>115</v>
      </c>
      <c r="EM52" t="s">
        <v>115</v>
      </c>
      <c r="EN52" t="s">
        <v>115</v>
      </c>
      <c r="EO52" t="s">
        <v>115</v>
      </c>
      <c r="EP52" t="s">
        <v>115</v>
      </c>
      <c r="EQ52" t="s">
        <v>115</v>
      </c>
      <c r="ER52" t="s">
        <v>115</v>
      </c>
      <c r="ES52" t="s">
        <v>115</v>
      </c>
      <c r="ET52" t="s">
        <v>115</v>
      </c>
      <c r="EU52" t="s">
        <v>115</v>
      </c>
      <c r="EV52" t="s">
        <v>115</v>
      </c>
      <c r="EW52" t="s">
        <v>115</v>
      </c>
      <c r="EX52" t="s">
        <v>115</v>
      </c>
      <c r="EY52" t="s">
        <v>115</v>
      </c>
      <c r="EZ52" t="s">
        <v>115</v>
      </c>
      <c r="FA52" t="s">
        <v>115</v>
      </c>
      <c r="FB52" t="s">
        <v>115</v>
      </c>
      <c r="FC52" t="s">
        <v>115</v>
      </c>
      <c r="FD52" t="s">
        <v>115</v>
      </c>
      <c r="FE52" t="s">
        <v>115</v>
      </c>
      <c r="FF52" t="s">
        <v>115</v>
      </c>
      <c r="FG52" t="s">
        <v>115</v>
      </c>
      <c r="FH52" t="s">
        <v>115</v>
      </c>
      <c r="FI52" t="s">
        <v>115</v>
      </c>
      <c r="FJ52" t="s">
        <v>115</v>
      </c>
      <c r="FK52" t="s">
        <v>115</v>
      </c>
      <c r="FL52" t="s">
        <v>115</v>
      </c>
      <c r="FM52" t="s">
        <v>115</v>
      </c>
      <c r="FN52" t="s">
        <v>115</v>
      </c>
      <c r="FO52" t="s">
        <v>115</v>
      </c>
      <c r="FP52" t="s">
        <v>115</v>
      </c>
      <c r="FQ52" t="s">
        <v>115</v>
      </c>
      <c r="FR52" t="s">
        <v>115</v>
      </c>
      <c r="FS52" t="s">
        <v>115</v>
      </c>
      <c r="FT52" t="s">
        <v>115</v>
      </c>
      <c r="FU52" t="s">
        <v>115</v>
      </c>
      <c r="FV52" t="s">
        <v>115</v>
      </c>
      <c r="FW52" t="s">
        <v>115</v>
      </c>
      <c r="FX52" t="s">
        <v>115</v>
      </c>
      <c r="FY52" t="s">
        <v>115</v>
      </c>
      <c r="FZ52" t="s">
        <v>115</v>
      </c>
      <c r="GA52" t="s">
        <v>115</v>
      </c>
      <c r="GB52" t="s">
        <v>115</v>
      </c>
      <c r="GC52" t="s">
        <v>115</v>
      </c>
      <c r="GD52" t="s">
        <v>115</v>
      </c>
      <c r="GE52" t="s">
        <v>115</v>
      </c>
      <c r="GF52" t="s">
        <v>115</v>
      </c>
      <c r="GG52" t="s">
        <v>115</v>
      </c>
      <c r="GH52" t="s">
        <v>115</v>
      </c>
      <c r="GI52" t="s">
        <v>115</v>
      </c>
      <c r="GJ52" t="s">
        <v>115</v>
      </c>
      <c r="GK52" t="s">
        <v>115</v>
      </c>
      <c r="GL52" t="s">
        <v>115</v>
      </c>
      <c r="GM52" t="s">
        <v>115</v>
      </c>
      <c r="GN52" t="s">
        <v>115</v>
      </c>
      <c r="GO52" t="s">
        <v>115</v>
      </c>
      <c r="GP52" t="s">
        <v>115</v>
      </c>
      <c r="GQ52" t="s">
        <v>115</v>
      </c>
      <c r="GR52" t="s">
        <v>115</v>
      </c>
      <c r="GS52" t="s">
        <v>115</v>
      </c>
      <c r="GT52" t="s">
        <v>115</v>
      </c>
      <c r="GU52" t="s">
        <v>115</v>
      </c>
      <c r="GV52" t="s">
        <v>115</v>
      </c>
      <c r="GW52" t="s">
        <v>115</v>
      </c>
      <c r="GX52" t="s">
        <v>115</v>
      </c>
      <c r="GY52" t="s">
        <v>115</v>
      </c>
      <c r="GZ52" t="s">
        <v>115</v>
      </c>
      <c r="HA52" t="s">
        <v>115</v>
      </c>
      <c r="HB52" t="s">
        <v>115</v>
      </c>
      <c r="HC52" t="s">
        <v>115</v>
      </c>
      <c r="HD52" t="s">
        <v>115</v>
      </c>
      <c r="HE52" t="s">
        <v>115</v>
      </c>
      <c r="HF52" t="s">
        <v>115</v>
      </c>
      <c r="HG52" t="s">
        <v>115</v>
      </c>
      <c r="HH52" t="s">
        <v>115</v>
      </c>
      <c r="HI52" t="s">
        <v>115</v>
      </c>
      <c r="HJ52" t="s">
        <v>115</v>
      </c>
      <c r="HK52" t="s">
        <v>115</v>
      </c>
      <c r="HL52" t="s">
        <v>115</v>
      </c>
      <c r="HM52" t="s">
        <v>115</v>
      </c>
      <c r="HN52" t="s">
        <v>115</v>
      </c>
      <c r="HO52" t="s">
        <v>115</v>
      </c>
      <c r="HP52" t="s">
        <v>115</v>
      </c>
      <c r="HQ52" t="s">
        <v>115</v>
      </c>
      <c r="HR52" t="s">
        <v>115</v>
      </c>
      <c r="HS52" t="s">
        <v>115</v>
      </c>
      <c r="HT52" t="s">
        <v>115</v>
      </c>
      <c r="HU52" t="s">
        <v>115</v>
      </c>
      <c r="HV52" t="s">
        <v>115</v>
      </c>
      <c r="HW52" t="s">
        <v>115</v>
      </c>
      <c r="HX52" t="s">
        <v>115</v>
      </c>
      <c r="HY52" t="s">
        <v>115</v>
      </c>
      <c r="HZ52" t="s">
        <v>115</v>
      </c>
      <c r="IA52" t="s">
        <v>115</v>
      </c>
      <c r="IB52" t="s">
        <v>115</v>
      </c>
      <c r="IC52" t="s">
        <v>115</v>
      </c>
      <c r="ID52" t="s">
        <v>115</v>
      </c>
      <c r="IE52" t="s">
        <v>115</v>
      </c>
      <c r="IF52" t="s">
        <v>115</v>
      </c>
      <c r="IG52" t="s">
        <v>115</v>
      </c>
      <c r="IH52" t="s">
        <v>115</v>
      </c>
      <c r="II52" t="s">
        <v>115</v>
      </c>
      <c r="IJ52" t="s">
        <v>115</v>
      </c>
      <c r="IK52" t="s">
        <v>115</v>
      </c>
      <c r="IL52" t="s">
        <v>115</v>
      </c>
      <c r="IM52" t="s">
        <v>115</v>
      </c>
      <c r="IN52" t="s">
        <v>115</v>
      </c>
      <c r="IO52" t="s">
        <v>115</v>
      </c>
      <c r="IP52" t="s">
        <v>115</v>
      </c>
      <c r="IQ52" t="s">
        <v>115</v>
      </c>
      <c r="IR52" t="s">
        <v>115</v>
      </c>
      <c r="IS52" t="s">
        <v>115</v>
      </c>
      <c r="IT52" t="s">
        <v>115</v>
      </c>
      <c r="IU52" t="s">
        <v>115</v>
      </c>
    </row>
    <row r="53" spans="1:322" ht="28.8" x14ac:dyDescent="0.3">
      <c r="A53" s="18" t="s">
        <v>49</v>
      </c>
      <c r="CR53" s="65"/>
      <c r="CS53" s="65"/>
      <c r="CT53" s="65"/>
      <c r="FV53" s="61"/>
      <c r="FW53" s="61"/>
      <c r="FX53" s="61"/>
      <c r="FY53" s="61"/>
      <c r="FZ53" s="61"/>
      <c r="IA53" s="62"/>
      <c r="IB53" s="62"/>
      <c r="IC53" s="62"/>
      <c r="ID53" s="62"/>
    </row>
    <row r="54" spans="1:322" ht="28.8" x14ac:dyDescent="0.3">
      <c r="A54" s="19" t="s">
        <v>50</v>
      </c>
      <c r="CU54" s="65"/>
      <c r="CV54" s="65"/>
      <c r="GA54" s="61"/>
      <c r="GB54" s="61"/>
      <c r="GC54" s="61"/>
      <c r="GD54" s="61"/>
      <c r="GE54" s="61"/>
      <c r="IE54" s="62"/>
      <c r="IF54" s="62"/>
      <c r="IG54" s="62"/>
      <c r="IH54" s="62"/>
      <c r="II54" s="62"/>
      <c r="IJ54" s="62"/>
      <c r="IK54" s="62"/>
    </row>
    <row r="55" spans="1:322" ht="29.4" thickBot="1" x14ac:dyDescent="0.35">
      <c r="A55" s="23" t="s">
        <v>51</v>
      </c>
      <c r="CW55" s="65"/>
      <c r="CX55" s="65"/>
      <c r="GF55" s="61"/>
      <c r="GG55" s="61"/>
      <c r="GH55" s="61"/>
      <c r="GI55" s="61"/>
      <c r="GJ55" s="61"/>
      <c r="IL55" s="62"/>
      <c r="IM55" s="62"/>
      <c r="IN55" s="62"/>
      <c r="IO55" s="62"/>
      <c r="IP55" s="62"/>
    </row>
    <row r="56" spans="1:322" ht="15" thickBot="1" x14ac:dyDescent="0.35">
      <c r="A56" s="20" t="s">
        <v>52</v>
      </c>
      <c r="B56" t="s">
        <v>115</v>
      </c>
      <c r="C56" t="s">
        <v>115</v>
      </c>
      <c r="D56" t="s">
        <v>115</v>
      </c>
      <c r="E56" t="s">
        <v>115</v>
      </c>
      <c r="F56" t="s">
        <v>115</v>
      </c>
      <c r="G56" t="s">
        <v>115</v>
      </c>
      <c r="H56" t="s">
        <v>115</v>
      </c>
      <c r="I56" t="s">
        <v>115</v>
      </c>
      <c r="J56" t="s">
        <v>115</v>
      </c>
      <c r="K56" t="s">
        <v>115</v>
      </c>
      <c r="L56" t="s">
        <v>115</v>
      </c>
      <c r="M56" t="s">
        <v>115</v>
      </c>
      <c r="N56" t="s">
        <v>115</v>
      </c>
      <c r="O56" t="s">
        <v>115</v>
      </c>
      <c r="P56" t="s">
        <v>115</v>
      </c>
      <c r="Q56" t="s">
        <v>115</v>
      </c>
      <c r="R56" t="s">
        <v>115</v>
      </c>
      <c r="S56" t="s">
        <v>115</v>
      </c>
      <c r="T56" t="s">
        <v>115</v>
      </c>
      <c r="U56" t="s">
        <v>115</v>
      </c>
      <c r="V56" t="s">
        <v>115</v>
      </c>
      <c r="W56" t="s">
        <v>115</v>
      </c>
      <c r="X56" t="s">
        <v>115</v>
      </c>
      <c r="Y56" t="s">
        <v>115</v>
      </c>
      <c r="Z56" t="s">
        <v>115</v>
      </c>
      <c r="AA56" t="s">
        <v>115</v>
      </c>
      <c r="AB56" t="s">
        <v>115</v>
      </c>
      <c r="AC56" t="s">
        <v>115</v>
      </c>
      <c r="AD56" t="s">
        <v>115</v>
      </c>
      <c r="AE56" t="s">
        <v>115</v>
      </c>
      <c r="AF56" t="s">
        <v>115</v>
      </c>
      <c r="AG56" t="s">
        <v>115</v>
      </c>
      <c r="AH56" t="s">
        <v>115</v>
      </c>
      <c r="AI56" t="s">
        <v>115</v>
      </c>
      <c r="AJ56" t="s">
        <v>115</v>
      </c>
      <c r="AK56" t="s">
        <v>115</v>
      </c>
      <c r="AL56" t="s">
        <v>115</v>
      </c>
      <c r="AM56" t="s">
        <v>115</v>
      </c>
      <c r="AN56" t="s">
        <v>115</v>
      </c>
      <c r="AO56" t="s">
        <v>115</v>
      </c>
      <c r="AP56" t="s">
        <v>115</v>
      </c>
      <c r="AQ56" t="s">
        <v>115</v>
      </c>
      <c r="AR56" t="s">
        <v>115</v>
      </c>
      <c r="AS56" t="s">
        <v>115</v>
      </c>
      <c r="AT56" t="s">
        <v>115</v>
      </c>
      <c r="AU56" t="s">
        <v>115</v>
      </c>
      <c r="AV56" t="s">
        <v>115</v>
      </c>
      <c r="AW56" t="s">
        <v>115</v>
      </c>
      <c r="AX56" t="s">
        <v>115</v>
      </c>
      <c r="AY56" t="s">
        <v>115</v>
      </c>
      <c r="AZ56" t="s">
        <v>115</v>
      </c>
      <c r="BA56" t="s">
        <v>115</v>
      </c>
      <c r="BB56" t="s">
        <v>115</v>
      </c>
      <c r="BC56" t="s">
        <v>115</v>
      </c>
      <c r="BD56" t="s">
        <v>115</v>
      </c>
      <c r="BE56" t="s">
        <v>115</v>
      </c>
      <c r="BF56" t="s">
        <v>115</v>
      </c>
      <c r="BG56" t="s">
        <v>115</v>
      </c>
      <c r="BH56" t="s">
        <v>115</v>
      </c>
      <c r="BI56" t="s">
        <v>115</v>
      </c>
      <c r="BJ56" t="s">
        <v>115</v>
      </c>
      <c r="BK56" t="s">
        <v>115</v>
      </c>
      <c r="BL56" t="s">
        <v>115</v>
      </c>
      <c r="BM56" t="s">
        <v>115</v>
      </c>
      <c r="BN56" t="s">
        <v>115</v>
      </c>
      <c r="BO56" t="s">
        <v>115</v>
      </c>
      <c r="BP56" t="s">
        <v>115</v>
      </c>
      <c r="BQ56" t="s">
        <v>115</v>
      </c>
      <c r="BR56" t="s">
        <v>115</v>
      </c>
      <c r="BS56" t="s">
        <v>115</v>
      </c>
      <c r="BT56" t="s">
        <v>115</v>
      </c>
      <c r="BU56" t="s">
        <v>115</v>
      </c>
      <c r="BV56" t="s">
        <v>115</v>
      </c>
      <c r="BW56" t="s">
        <v>115</v>
      </c>
      <c r="BX56" t="s">
        <v>115</v>
      </c>
      <c r="BY56" t="s">
        <v>115</v>
      </c>
      <c r="BZ56" t="s">
        <v>115</v>
      </c>
      <c r="CA56" t="s">
        <v>115</v>
      </c>
      <c r="CB56" t="s">
        <v>115</v>
      </c>
      <c r="CC56" t="s">
        <v>115</v>
      </c>
      <c r="CD56" t="s">
        <v>115</v>
      </c>
      <c r="CE56" t="s">
        <v>115</v>
      </c>
      <c r="CF56" t="s">
        <v>115</v>
      </c>
      <c r="CG56" t="s">
        <v>115</v>
      </c>
      <c r="CH56" t="s">
        <v>115</v>
      </c>
      <c r="CI56" t="s">
        <v>115</v>
      </c>
      <c r="CJ56" t="s">
        <v>115</v>
      </c>
      <c r="CK56" t="s">
        <v>115</v>
      </c>
      <c r="CL56" t="s">
        <v>115</v>
      </c>
      <c r="CM56" t="s">
        <v>115</v>
      </c>
      <c r="CN56" t="s">
        <v>115</v>
      </c>
      <c r="CO56" t="s">
        <v>115</v>
      </c>
      <c r="CP56" t="s">
        <v>115</v>
      </c>
      <c r="CQ56" t="s">
        <v>115</v>
      </c>
      <c r="CR56" t="s">
        <v>115</v>
      </c>
      <c r="CS56" t="s">
        <v>115</v>
      </c>
      <c r="CT56" t="s">
        <v>115</v>
      </c>
      <c r="CU56" t="s">
        <v>115</v>
      </c>
      <c r="CV56" t="s">
        <v>115</v>
      </c>
      <c r="CW56" t="s">
        <v>115</v>
      </c>
      <c r="CX56" t="s">
        <v>115</v>
      </c>
      <c r="CY56" t="s">
        <v>115</v>
      </c>
      <c r="CZ56" t="s">
        <v>115</v>
      </c>
      <c r="DA56" t="s">
        <v>115</v>
      </c>
      <c r="DB56" t="s">
        <v>115</v>
      </c>
      <c r="DC56" t="s">
        <v>115</v>
      </c>
      <c r="DD56" t="s">
        <v>115</v>
      </c>
      <c r="DE56" t="s">
        <v>115</v>
      </c>
      <c r="DF56" t="s">
        <v>115</v>
      </c>
      <c r="DG56" t="s">
        <v>115</v>
      </c>
      <c r="DH56" t="s">
        <v>115</v>
      </c>
      <c r="DI56" t="s">
        <v>115</v>
      </c>
      <c r="DJ56" t="s">
        <v>115</v>
      </c>
      <c r="DK56" t="s">
        <v>115</v>
      </c>
      <c r="DL56" t="s">
        <v>115</v>
      </c>
      <c r="DM56" t="s">
        <v>115</v>
      </c>
      <c r="DN56" t="s">
        <v>115</v>
      </c>
      <c r="DO56" t="s">
        <v>115</v>
      </c>
      <c r="DP56" t="s">
        <v>115</v>
      </c>
      <c r="DQ56" t="s">
        <v>115</v>
      </c>
      <c r="DR56" t="s">
        <v>115</v>
      </c>
      <c r="DS56" t="s">
        <v>115</v>
      </c>
      <c r="DT56" t="s">
        <v>115</v>
      </c>
      <c r="DU56" t="s">
        <v>115</v>
      </c>
      <c r="DV56" t="s">
        <v>115</v>
      </c>
      <c r="DW56" t="s">
        <v>115</v>
      </c>
      <c r="DX56" t="s">
        <v>115</v>
      </c>
      <c r="DY56" t="s">
        <v>115</v>
      </c>
      <c r="DZ56" t="s">
        <v>115</v>
      </c>
      <c r="EA56" t="s">
        <v>115</v>
      </c>
      <c r="EB56" t="s">
        <v>115</v>
      </c>
      <c r="EC56" t="s">
        <v>115</v>
      </c>
      <c r="ED56" t="s">
        <v>115</v>
      </c>
      <c r="EE56" t="s">
        <v>115</v>
      </c>
      <c r="EF56" t="s">
        <v>115</v>
      </c>
      <c r="EG56" t="s">
        <v>115</v>
      </c>
      <c r="EH56" t="s">
        <v>115</v>
      </c>
      <c r="EI56" t="s">
        <v>115</v>
      </c>
      <c r="EJ56" t="s">
        <v>115</v>
      </c>
      <c r="EK56" t="s">
        <v>115</v>
      </c>
      <c r="EL56" t="s">
        <v>115</v>
      </c>
      <c r="EM56" t="s">
        <v>115</v>
      </c>
      <c r="EN56" t="s">
        <v>115</v>
      </c>
      <c r="EO56" t="s">
        <v>115</v>
      </c>
      <c r="EP56" t="s">
        <v>115</v>
      </c>
      <c r="EQ56" t="s">
        <v>115</v>
      </c>
      <c r="ER56" t="s">
        <v>115</v>
      </c>
      <c r="ES56" t="s">
        <v>115</v>
      </c>
      <c r="ET56" t="s">
        <v>115</v>
      </c>
      <c r="EU56" t="s">
        <v>115</v>
      </c>
      <c r="EV56" t="s">
        <v>115</v>
      </c>
      <c r="EW56" t="s">
        <v>115</v>
      </c>
      <c r="EX56" t="s">
        <v>115</v>
      </c>
      <c r="EY56" t="s">
        <v>115</v>
      </c>
      <c r="EZ56" t="s">
        <v>115</v>
      </c>
      <c r="FA56" t="s">
        <v>115</v>
      </c>
      <c r="FB56" t="s">
        <v>115</v>
      </c>
      <c r="FC56" t="s">
        <v>115</v>
      </c>
      <c r="FD56" t="s">
        <v>115</v>
      </c>
      <c r="FE56" t="s">
        <v>115</v>
      </c>
      <c r="FF56" t="s">
        <v>115</v>
      </c>
      <c r="FG56" t="s">
        <v>115</v>
      </c>
      <c r="FH56" t="s">
        <v>115</v>
      </c>
      <c r="FI56" t="s">
        <v>115</v>
      </c>
      <c r="FJ56" t="s">
        <v>115</v>
      </c>
      <c r="FK56" t="s">
        <v>115</v>
      </c>
      <c r="FL56" t="s">
        <v>115</v>
      </c>
      <c r="FM56" t="s">
        <v>115</v>
      </c>
      <c r="FN56" t="s">
        <v>115</v>
      </c>
      <c r="FO56" t="s">
        <v>115</v>
      </c>
      <c r="FP56" t="s">
        <v>115</v>
      </c>
      <c r="FQ56" t="s">
        <v>115</v>
      </c>
      <c r="FR56" t="s">
        <v>115</v>
      </c>
      <c r="FS56" t="s">
        <v>115</v>
      </c>
      <c r="FT56" t="s">
        <v>115</v>
      </c>
      <c r="FU56" t="s">
        <v>115</v>
      </c>
      <c r="FV56" t="s">
        <v>115</v>
      </c>
      <c r="FW56" t="s">
        <v>115</v>
      </c>
      <c r="FX56" t="s">
        <v>115</v>
      </c>
      <c r="FY56" t="s">
        <v>115</v>
      </c>
      <c r="FZ56" t="s">
        <v>115</v>
      </c>
      <c r="GA56" t="s">
        <v>115</v>
      </c>
      <c r="GB56" t="s">
        <v>115</v>
      </c>
      <c r="GC56" t="s">
        <v>115</v>
      </c>
      <c r="GD56" t="s">
        <v>115</v>
      </c>
      <c r="GE56" t="s">
        <v>115</v>
      </c>
      <c r="GF56" t="s">
        <v>115</v>
      </c>
      <c r="GG56" t="s">
        <v>115</v>
      </c>
      <c r="GH56" t="s">
        <v>115</v>
      </c>
      <c r="GI56" t="s">
        <v>115</v>
      </c>
      <c r="GJ56" t="s">
        <v>115</v>
      </c>
      <c r="GK56" t="s">
        <v>115</v>
      </c>
      <c r="GL56" t="s">
        <v>115</v>
      </c>
      <c r="GM56" t="s">
        <v>115</v>
      </c>
      <c r="GN56" t="s">
        <v>115</v>
      </c>
      <c r="GO56" t="s">
        <v>115</v>
      </c>
      <c r="GP56" t="s">
        <v>115</v>
      </c>
      <c r="GQ56" t="s">
        <v>115</v>
      </c>
      <c r="GR56" t="s">
        <v>115</v>
      </c>
      <c r="GS56" t="s">
        <v>115</v>
      </c>
      <c r="GT56" t="s">
        <v>115</v>
      </c>
      <c r="GU56" t="s">
        <v>115</v>
      </c>
      <c r="GV56" t="s">
        <v>115</v>
      </c>
      <c r="GW56" t="s">
        <v>115</v>
      </c>
      <c r="GX56" t="s">
        <v>115</v>
      </c>
      <c r="GY56" t="s">
        <v>115</v>
      </c>
      <c r="GZ56" t="s">
        <v>115</v>
      </c>
      <c r="HA56" t="s">
        <v>115</v>
      </c>
      <c r="HB56" t="s">
        <v>115</v>
      </c>
      <c r="HC56" t="s">
        <v>115</v>
      </c>
      <c r="HD56" t="s">
        <v>115</v>
      </c>
      <c r="HE56" t="s">
        <v>115</v>
      </c>
      <c r="HF56" t="s">
        <v>115</v>
      </c>
      <c r="HG56" t="s">
        <v>115</v>
      </c>
      <c r="HH56" t="s">
        <v>115</v>
      </c>
      <c r="HI56" t="s">
        <v>115</v>
      </c>
      <c r="HJ56" t="s">
        <v>115</v>
      </c>
      <c r="HK56" t="s">
        <v>115</v>
      </c>
      <c r="HL56" t="s">
        <v>115</v>
      </c>
      <c r="HM56" t="s">
        <v>115</v>
      </c>
      <c r="HN56" t="s">
        <v>115</v>
      </c>
      <c r="HO56" t="s">
        <v>115</v>
      </c>
      <c r="HP56" t="s">
        <v>115</v>
      </c>
      <c r="HQ56" t="s">
        <v>115</v>
      </c>
      <c r="HR56" t="s">
        <v>115</v>
      </c>
      <c r="HS56" t="s">
        <v>115</v>
      </c>
      <c r="HT56" t="s">
        <v>115</v>
      </c>
      <c r="HU56" t="s">
        <v>115</v>
      </c>
      <c r="HV56" t="s">
        <v>115</v>
      </c>
      <c r="HW56" t="s">
        <v>115</v>
      </c>
      <c r="HX56" t="s">
        <v>115</v>
      </c>
      <c r="HY56" t="s">
        <v>115</v>
      </c>
      <c r="HZ56" t="s">
        <v>115</v>
      </c>
      <c r="IA56" t="s">
        <v>115</v>
      </c>
      <c r="IB56" t="s">
        <v>115</v>
      </c>
      <c r="IC56" t="s">
        <v>115</v>
      </c>
      <c r="ID56" t="s">
        <v>115</v>
      </c>
      <c r="IE56" t="s">
        <v>115</v>
      </c>
      <c r="IF56" t="s">
        <v>115</v>
      </c>
      <c r="IG56" t="s">
        <v>115</v>
      </c>
      <c r="IH56" t="s">
        <v>115</v>
      </c>
      <c r="II56" t="s">
        <v>115</v>
      </c>
      <c r="IJ56" t="s">
        <v>115</v>
      </c>
      <c r="IK56" t="s">
        <v>115</v>
      </c>
      <c r="IL56" t="s">
        <v>115</v>
      </c>
      <c r="IM56" t="s">
        <v>115</v>
      </c>
      <c r="IN56" t="s">
        <v>115</v>
      </c>
      <c r="IO56" t="s">
        <v>115</v>
      </c>
      <c r="IP56" t="s">
        <v>115</v>
      </c>
      <c r="IQ56" t="s">
        <v>115</v>
      </c>
      <c r="IR56" t="s">
        <v>115</v>
      </c>
      <c r="IS56" t="s">
        <v>115</v>
      </c>
      <c r="IT56" t="s">
        <v>115</v>
      </c>
      <c r="IU56" t="s">
        <v>115</v>
      </c>
      <c r="IV56" t="s">
        <v>115</v>
      </c>
      <c r="IW56" t="s">
        <v>115</v>
      </c>
      <c r="IX56" t="s">
        <v>115</v>
      </c>
      <c r="IY56" t="s">
        <v>115</v>
      </c>
      <c r="IZ56" t="s">
        <v>115</v>
      </c>
      <c r="JA56" t="s">
        <v>115</v>
      </c>
      <c r="JB56" t="s">
        <v>115</v>
      </c>
      <c r="JC56" t="s">
        <v>115</v>
      </c>
      <c r="JD56" t="s">
        <v>115</v>
      </c>
      <c r="JE56" t="s">
        <v>115</v>
      </c>
      <c r="JF56" t="s">
        <v>115</v>
      </c>
      <c r="JG56" t="s">
        <v>115</v>
      </c>
      <c r="JH56" t="s">
        <v>115</v>
      </c>
      <c r="JI56" t="s">
        <v>115</v>
      </c>
      <c r="JJ56" t="s">
        <v>115</v>
      </c>
      <c r="JK56" t="s">
        <v>115</v>
      </c>
    </row>
    <row r="57" spans="1:322" ht="28.8" x14ac:dyDescent="0.3">
      <c r="A57" s="18" t="s">
        <v>53</v>
      </c>
      <c r="CY57" s="65"/>
      <c r="CZ57" s="65"/>
      <c r="GK57" s="61"/>
      <c r="GL57" s="61"/>
      <c r="GM57" s="61"/>
      <c r="GN57" s="61"/>
      <c r="GO57" s="61"/>
      <c r="IQ57" s="62"/>
      <c r="IR57" s="62"/>
      <c r="IS57" s="62"/>
      <c r="IT57" s="62"/>
      <c r="IU57" s="62"/>
      <c r="IV57" s="62"/>
      <c r="IW57" s="62"/>
      <c r="IX57" s="62"/>
      <c r="IY57" s="62"/>
    </row>
    <row r="58" spans="1:322" x14ac:dyDescent="0.3">
      <c r="A58" s="19" t="s">
        <v>54</v>
      </c>
      <c r="DA58" s="65"/>
      <c r="DB58" s="65"/>
      <c r="DC58" s="65"/>
      <c r="GP58" s="61"/>
      <c r="GQ58" s="61"/>
      <c r="GR58" s="61"/>
      <c r="GS58" s="61"/>
      <c r="GT58" s="61"/>
      <c r="IZ58" s="62"/>
      <c r="JA58" s="62"/>
      <c r="JB58" s="62"/>
      <c r="JC58" s="62"/>
      <c r="JD58" s="62"/>
      <c r="JE58" s="62"/>
      <c r="JF58" s="62"/>
      <c r="JG58" s="62"/>
      <c r="JH58" s="62"/>
    </row>
    <row r="59" spans="1:322" ht="15" thickBot="1" x14ac:dyDescent="0.35">
      <c r="A59" s="19" t="s">
        <v>55</v>
      </c>
      <c r="DD59" s="65"/>
      <c r="DE59" s="65"/>
      <c r="GU59" s="61"/>
      <c r="GV59" s="61"/>
      <c r="GW59" s="61"/>
      <c r="GX59" s="61"/>
      <c r="JI59" s="62"/>
      <c r="JJ59" s="62"/>
      <c r="JK59" s="62"/>
      <c r="JL59" s="62"/>
      <c r="JM59" s="62"/>
      <c r="JN59" s="62"/>
      <c r="JO59" s="62"/>
    </row>
    <row r="60" spans="1:322" ht="15" thickBot="1" x14ac:dyDescent="0.35">
      <c r="A60" s="20" t="s">
        <v>56</v>
      </c>
      <c r="B60" t="s">
        <v>118</v>
      </c>
      <c r="C60" t="s">
        <v>118</v>
      </c>
      <c r="D60" t="s">
        <v>118</v>
      </c>
      <c r="E60" t="s">
        <v>118</v>
      </c>
      <c r="F60" t="s">
        <v>118</v>
      </c>
      <c r="G60" t="s">
        <v>118</v>
      </c>
      <c r="H60" t="s">
        <v>118</v>
      </c>
      <c r="I60" t="s">
        <v>118</v>
      </c>
      <c r="J60" t="s">
        <v>118</v>
      </c>
      <c r="K60" t="s">
        <v>118</v>
      </c>
      <c r="L60" t="s">
        <v>118</v>
      </c>
      <c r="M60" t="s">
        <v>118</v>
      </c>
      <c r="N60" t="s">
        <v>118</v>
      </c>
      <c r="O60" t="s">
        <v>118</v>
      </c>
      <c r="P60" t="s">
        <v>118</v>
      </c>
      <c r="Q60" t="s">
        <v>118</v>
      </c>
      <c r="R60" t="s">
        <v>118</v>
      </c>
      <c r="S60" t="s">
        <v>118</v>
      </c>
      <c r="T60" t="s">
        <v>118</v>
      </c>
      <c r="U60" t="s">
        <v>118</v>
      </c>
      <c r="V60" t="s">
        <v>118</v>
      </c>
      <c r="W60" t="s">
        <v>118</v>
      </c>
      <c r="X60" t="s">
        <v>118</v>
      </c>
      <c r="Y60" t="s">
        <v>118</v>
      </c>
      <c r="Z60" t="s">
        <v>118</v>
      </c>
      <c r="AA60" t="s">
        <v>118</v>
      </c>
      <c r="AB60" t="s">
        <v>118</v>
      </c>
      <c r="AC60" t="s">
        <v>118</v>
      </c>
      <c r="AD60" t="s">
        <v>118</v>
      </c>
      <c r="AE60" t="s">
        <v>118</v>
      </c>
      <c r="AF60" t="s">
        <v>118</v>
      </c>
      <c r="AG60" t="s">
        <v>118</v>
      </c>
      <c r="AH60" t="s">
        <v>118</v>
      </c>
      <c r="AI60" t="s">
        <v>118</v>
      </c>
      <c r="AJ60" t="s">
        <v>118</v>
      </c>
      <c r="AK60" t="s">
        <v>118</v>
      </c>
      <c r="AL60" t="s">
        <v>118</v>
      </c>
      <c r="AM60" t="s">
        <v>118</v>
      </c>
      <c r="AN60" t="s">
        <v>118</v>
      </c>
      <c r="AO60" t="s">
        <v>118</v>
      </c>
      <c r="AP60" t="s">
        <v>118</v>
      </c>
      <c r="AQ60" t="s">
        <v>118</v>
      </c>
      <c r="AR60" t="s">
        <v>118</v>
      </c>
      <c r="AS60" t="s">
        <v>118</v>
      </c>
      <c r="AT60" t="s">
        <v>118</v>
      </c>
      <c r="AU60" t="s">
        <v>118</v>
      </c>
      <c r="AV60" t="s">
        <v>118</v>
      </c>
      <c r="AW60" t="s">
        <v>118</v>
      </c>
      <c r="AX60" t="s">
        <v>118</v>
      </c>
      <c r="AY60" t="s">
        <v>118</v>
      </c>
      <c r="AZ60" t="s">
        <v>118</v>
      </c>
      <c r="BA60" t="s">
        <v>118</v>
      </c>
      <c r="BB60" t="s">
        <v>118</v>
      </c>
      <c r="BC60" t="s">
        <v>118</v>
      </c>
      <c r="BD60" t="s">
        <v>118</v>
      </c>
      <c r="BE60" t="s">
        <v>118</v>
      </c>
      <c r="BF60" t="s">
        <v>118</v>
      </c>
      <c r="BG60" t="s">
        <v>118</v>
      </c>
      <c r="BH60" t="s">
        <v>118</v>
      </c>
      <c r="BI60" t="s">
        <v>118</v>
      </c>
      <c r="BJ60" t="s">
        <v>118</v>
      </c>
      <c r="BK60" t="s">
        <v>118</v>
      </c>
      <c r="BL60" t="s">
        <v>118</v>
      </c>
      <c r="BM60" t="s">
        <v>118</v>
      </c>
      <c r="BN60" t="s">
        <v>118</v>
      </c>
      <c r="BO60" t="s">
        <v>118</v>
      </c>
      <c r="BP60" t="s">
        <v>118</v>
      </c>
      <c r="BQ60" t="s">
        <v>118</v>
      </c>
      <c r="BR60" t="s">
        <v>118</v>
      </c>
      <c r="BS60" t="s">
        <v>118</v>
      </c>
      <c r="BT60" t="s">
        <v>118</v>
      </c>
      <c r="BU60" t="s">
        <v>118</v>
      </c>
      <c r="BV60" t="s">
        <v>118</v>
      </c>
      <c r="BW60" t="s">
        <v>118</v>
      </c>
      <c r="BX60" t="s">
        <v>118</v>
      </c>
      <c r="BY60" t="s">
        <v>118</v>
      </c>
      <c r="BZ60" t="s">
        <v>118</v>
      </c>
      <c r="CA60" t="s">
        <v>118</v>
      </c>
      <c r="CB60" t="s">
        <v>118</v>
      </c>
      <c r="CC60" t="s">
        <v>118</v>
      </c>
      <c r="CD60" t="s">
        <v>118</v>
      </c>
      <c r="CE60" t="s">
        <v>118</v>
      </c>
      <c r="CF60" t="s">
        <v>118</v>
      </c>
      <c r="CG60" t="s">
        <v>118</v>
      </c>
      <c r="CH60" t="s">
        <v>118</v>
      </c>
      <c r="CI60" t="s">
        <v>118</v>
      </c>
      <c r="CJ60" t="s">
        <v>118</v>
      </c>
      <c r="CK60" t="s">
        <v>118</v>
      </c>
      <c r="CL60" t="s">
        <v>118</v>
      </c>
      <c r="CM60" t="s">
        <v>118</v>
      </c>
      <c r="CN60" t="s">
        <v>118</v>
      </c>
      <c r="CO60" t="s">
        <v>118</v>
      </c>
      <c r="CP60" t="s">
        <v>118</v>
      </c>
      <c r="CQ60" t="s">
        <v>118</v>
      </c>
      <c r="CR60" t="s">
        <v>118</v>
      </c>
      <c r="CS60" t="s">
        <v>118</v>
      </c>
      <c r="CT60" t="s">
        <v>118</v>
      </c>
      <c r="CU60" t="s">
        <v>118</v>
      </c>
      <c r="CV60" t="s">
        <v>118</v>
      </c>
      <c r="CW60" t="s">
        <v>118</v>
      </c>
      <c r="CX60" t="s">
        <v>118</v>
      </c>
      <c r="CY60" t="s">
        <v>118</v>
      </c>
      <c r="CZ60" t="s">
        <v>118</v>
      </c>
      <c r="DA60" t="s">
        <v>118</v>
      </c>
      <c r="DB60" t="s">
        <v>118</v>
      </c>
      <c r="DC60" t="s">
        <v>118</v>
      </c>
      <c r="DD60" t="s">
        <v>118</v>
      </c>
      <c r="DE60" t="s">
        <v>118</v>
      </c>
      <c r="DF60" t="s">
        <v>118</v>
      </c>
      <c r="DG60" t="s">
        <v>118</v>
      </c>
      <c r="DH60" t="s">
        <v>118</v>
      </c>
      <c r="DI60" t="s">
        <v>118</v>
      </c>
      <c r="DJ60" t="s">
        <v>118</v>
      </c>
      <c r="DK60" t="s">
        <v>118</v>
      </c>
      <c r="DL60" t="s">
        <v>118</v>
      </c>
      <c r="DM60" t="s">
        <v>118</v>
      </c>
      <c r="DN60" t="s">
        <v>118</v>
      </c>
      <c r="DO60" t="s">
        <v>118</v>
      </c>
      <c r="DP60" t="s">
        <v>118</v>
      </c>
      <c r="DQ60" t="s">
        <v>118</v>
      </c>
      <c r="DR60" t="s">
        <v>118</v>
      </c>
      <c r="DS60" t="s">
        <v>118</v>
      </c>
      <c r="DT60" t="s">
        <v>118</v>
      </c>
      <c r="DU60" t="s">
        <v>118</v>
      </c>
      <c r="DV60" t="s">
        <v>118</v>
      </c>
      <c r="DW60" t="s">
        <v>118</v>
      </c>
      <c r="DX60" t="s">
        <v>118</v>
      </c>
      <c r="DY60" t="s">
        <v>118</v>
      </c>
      <c r="DZ60" t="s">
        <v>118</v>
      </c>
      <c r="EA60" t="s">
        <v>118</v>
      </c>
      <c r="EB60" t="s">
        <v>118</v>
      </c>
      <c r="EC60" t="s">
        <v>118</v>
      </c>
      <c r="ED60" t="s">
        <v>118</v>
      </c>
      <c r="EE60" t="s">
        <v>118</v>
      </c>
      <c r="EF60" t="s">
        <v>118</v>
      </c>
      <c r="EG60" t="s">
        <v>118</v>
      </c>
      <c r="EH60" t="s">
        <v>118</v>
      </c>
      <c r="EI60" t="s">
        <v>118</v>
      </c>
      <c r="EJ60" t="s">
        <v>118</v>
      </c>
      <c r="EK60" t="s">
        <v>118</v>
      </c>
      <c r="EL60" t="s">
        <v>118</v>
      </c>
      <c r="EM60" t="s">
        <v>118</v>
      </c>
      <c r="EN60" t="s">
        <v>118</v>
      </c>
      <c r="EO60" t="s">
        <v>118</v>
      </c>
      <c r="EP60" t="s">
        <v>118</v>
      </c>
      <c r="EQ60" t="s">
        <v>118</v>
      </c>
      <c r="ER60" t="s">
        <v>118</v>
      </c>
      <c r="ES60" t="s">
        <v>118</v>
      </c>
      <c r="ET60" t="s">
        <v>118</v>
      </c>
      <c r="EU60" t="s">
        <v>118</v>
      </c>
      <c r="EV60" t="s">
        <v>118</v>
      </c>
      <c r="EW60" t="s">
        <v>118</v>
      </c>
      <c r="EX60" t="s">
        <v>118</v>
      </c>
      <c r="EY60" t="s">
        <v>118</v>
      </c>
      <c r="EZ60" t="s">
        <v>118</v>
      </c>
      <c r="FA60" t="s">
        <v>118</v>
      </c>
      <c r="FB60" t="s">
        <v>118</v>
      </c>
      <c r="FC60" t="s">
        <v>118</v>
      </c>
      <c r="FD60" t="s">
        <v>118</v>
      </c>
      <c r="FE60" t="s">
        <v>118</v>
      </c>
      <c r="FF60" t="s">
        <v>118</v>
      </c>
      <c r="FG60" t="s">
        <v>118</v>
      </c>
      <c r="FH60" t="s">
        <v>118</v>
      </c>
      <c r="FI60" t="s">
        <v>118</v>
      </c>
      <c r="FJ60" t="s">
        <v>118</v>
      </c>
      <c r="FK60" t="s">
        <v>118</v>
      </c>
      <c r="FL60" t="s">
        <v>118</v>
      </c>
      <c r="FM60" t="s">
        <v>118</v>
      </c>
      <c r="FN60" t="s">
        <v>118</v>
      </c>
      <c r="FO60" t="s">
        <v>118</v>
      </c>
      <c r="FP60" t="s">
        <v>118</v>
      </c>
      <c r="FQ60" t="s">
        <v>118</v>
      </c>
      <c r="FR60" t="s">
        <v>118</v>
      </c>
      <c r="FS60" t="s">
        <v>118</v>
      </c>
      <c r="FT60" t="s">
        <v>118</v>
      </c>
      <c r="FU60" t="s">
        <v>118</v>
      </c>
      <c r="FV60" t="s">
        <v>118</v>
      </c>
      <c r="FW60" t="s">
        <v>118</v>
      </c>
      <c r="FX60" t="s">
        <v>118</v>
      </c>
      <c r="FY60" t="s">
        <v>118</v>
      </c>
      <c r="FZ60" t="s">
        <v>118</v>
      </c>
      <c r="GA60" t="s">
        <v>118</v>
      </c>
      <c r="GB60" t="s">
        <v>118</v>
      </c>
      <c r="GC60" t="s">
        <v>118</v>
      </c>
      <c r="GD60" t="s">
        <v>118</v>
      </c>
      <c r="GE60" t="s">
        <v>118</v>
      </c>
      <c r="GF60" t="s">
        <v>118</v>
      </c>
      <c r="GG60" t="s">
        <v>118</v>
      </c>
      <c r="GH60" t="s">
        <v>118</v>
      </c>
      <c r="GI60" t="s">
        <v>118</v>
      </c>
      <c r="GJ60" t="s">
        <v>118</v>
      </c>
      <c r="GK60" t="s">
        <v>118</v>
      </c>
      <c r="GL60" t="s">
        <v>118</v>
      </c>
      <c r="GM60" t="s">
        <v>118</v>
      </c>
      <c r="GN60" t="s">
        <v>118</v>
      </c>
      <c r="GO60" t="s">
        <v>118</v>
      </c>
      <c r="GP60" t="s">
        <v>118</v>
      </c>
      <c r="GQ60" t="s">
        <v>118</v>
      </c>
      <c r="GR60" t="s">
        <v>118</v>
      </c>
      <c r="GS60" t="s">
        <v>118</v>
      </c>
      <c r="GT60" t="s">
        <v>118</v>
      </c>
      <c r="GU60" t="s">
        <v>118</v>
      </c>
      <c r="GV60" t="s">
        <v>118</v>
      </c>
      <c r="GW60" t="s">
        <v>118</v>
      </c>
      <c r="GX60" t="s">
        <v>118</v>
      </c>
      <c r="GY60" t="s">
        <v>118</v>
      </c>
      <c r="GZ60" t="s">
        <v>118</v>
      </c>
      <c r="HA60" t="s">
        <v>118</v>
      </c>
      <c r="HB60" t="s">
        <v>118</v>
      </c>
      <c r="HC60" t="s">
        <v>118</v>
      </c>
      <c r="HD60" t="s">
        <v>118</v>
      </c>
      <c r="HE60" t="s">
        <v>118</v>
      </c>
      <c r="HF60" t="s">
        <v>118</v>
      </c>
      <c r="HG60" t="s">
        <v>118</v>
      </c>
      <c r="HH60" t="s">
        <v>118</v>
      </c>
      <c r="HI60" t="s">
        <v>118</v>
      </c>
      <c r="HJ60" t="s">
        <v>118</v>
      </c>
      <c r="HK60" t="s">
        <v>118</v>
      </c>
      <c r="HL60" t="s">
        <v>118</v>
      </c>
      <c r="HM60" t="s">
        <v>118</v>
      </c>
      <c r="HN60" t="s">
        <v>118</v>
      </c>
      <c r="HO60" t="s">
        <v>118</v>
      </c>
      <c r="HP60" t="s">
        <v>118</v>
      </c>
      <c r="HQ60" t="s">
        <v>118</v>
      </c>
      <c r="HR60" t="s">
        <v>118</v>
      </c>
      <c r="HS60" t="s">
        <v>118</v>
      </c>
      <c r="HT60" t="s">
        <v>118</v>
      </c>
      <c r="HU60" t="s">
        <v>118</v>
      </c>
      <c r="HV60" t="s">
        <v>118</v>
      </c>
      <c r="HW60" t="s">
        <v>118</v>
      </c>
      <c r="HX60" t="s">
        <v>118</v>
      </c>
      <c r="HY60" t="s">
        <v>118</v>
      </c>
      <c r="HZ60" t="s">
        <v>118</v>
      </c>
      <c r="IA60" t="s">
        <v>118</v>
      </c>
      <c r="IB60" t="s">
        <v>118</v>
      </c>
      <c r="IC60" t="s">
        <v>118</v>
      </c>
      <c r="ID60" t="s">
        <v>118</v>
      </c>
      <c r="IE60" t="s">
        <v>118</v>
      </c>
      <c r="IF60" t="s">
        <v>118</v>
      </c>
      <c r="IG60" t="s">
        <v>118</v>
      </c>
      <c r="IH60" t="s">
        <v>118</v>
      </c>
      <c r="II60" t="s">
        <v>118</v>
      </c>
      <c r="IJ60" t="s">
        <v>118</v>
      </c>
      <c r="IK60" t="s">
        <v>118</v>
      </c>
      <c r="IL60" t="s">
        <v>118</v>
      </c>
      <c r="IM60" t="s">
        <v>118</v>
      </c>
      <c r="IN60" t="s">
        <v>118</v>
      </c>
      <c r="IO60" t="s">
        <v>118</v>
      </c>
      <c r="IP60" t="s">
        <v>118</v>
      </c>
      <c r="IQ60" t="s">
        <v>118</v>
      </c>
      <c r="IR60" t="s">
        <v>118</v>
      </c>
      <c r="IS60" t="s">
        <v>118</v>
      </c>
      <c r="IT60" t="s">
        <v>118</v>
      </c>
      <c r="IU60" t="s">
        <v>118</v>
      </c>
      <c r="IV60" t="s">
        <v>118</v>
      </c>
      <c r="IW60" t="s">
        <v>118</v>
      </c>
      <c r="IX60" t="s">
        <v>118</v>
      </c>
      <c r="IY60" t="s">
        <v>118</v>
      </c>
      <c r="IZ60" t="s">
        <v>118</v>
      </c>
      <c r="JA60" t="s">
        <v>118</v>
      </c>
      <c r="JB60" t="s">
        <v>118</v>
      </c>
      <c r="JC60" t="s">
        <v>118</v>
      </c>
      <c r="JD60" t="s">
        <v>118</v>
      </c>
      <c r="JE60" t="s">
        <v>118</v>
      </c>
      <c r="JF60" t="s">
        <v>118</v>
      </c>
      <c r="JG60" t="s">
        <v>118</v>
      </c>
      <c r="JH60" t="s">
        <v>118</v>
      </c>
      <c r="JI60" t="s">
        <v>118</v>
      </c>
      <c r="JJ60" t="s">
        <v>118</v>
      </c>
      <c r="JK60" t="s">
        <v>118</v>
      </c>
      <c r="JL60" t="s">
        <v>118</v>
      </c>
      <c r="JM60" t="s">
        <v>118</v>
      </c>
      <c r="JN60" t="s">
        <v>118</v>
      </c>
      <c r="JO60" t="s">
        <v>118</v>
      </c>
      <c r="JP60" t="s">
        <v>118</v>
      </c>
      <c r="JQ60" t="s">
        <v>118</v>
      </c>
      <c r="JR60" t="s">
        <v>118</v>
      </c>
      <c r="JS60" t="s">
        <v>118</v>
      </c>
      <c r="JT60" t="s">
        <v>118</v>
      </c>
      <c r="JU60" t="s">
        <v>118</v>
      </c>
      <c r="JV60" t="s">
        <v>118</v>
      </c>
      <c r="JW60" t="s">
        <v>118</v>
      </c>
    </row>
    <row r="61" spans="1:322" ht="43.2" x14ac:dyDescent="0.3">
      <c r="A61" s="18" t="s">
        <v>57</v>
      </c>
      <c r="DF61" s="65"/>
      <c r="DG61" s="65"/>
      <c r="GY61" s="61"/>
      <c r="GZ61" s="61"/>
      <c r="HA61" s="61"/>
      <c r="HB61" s="61"/>
      <c r="JP61" s="62"/>
      <c r="JQ61" s="62"/>
      <c r="JR61" s="62"/>
      <c r="JS61" s="62"/>
      <c r="JT61" s="62"/>
      <c r="JU61" s="62"/>
      <c r="JV61" s="62"/>
    </row>
    <row r="62" spans="1:322" ht="29.4" thickBot="1" x14ac:dyDescent="0.35">
      <c r="A62" s="19" t="s">
        <v>58</v>
      </c>
      <c r="DH62" s="65"/>
      <c r="DI62" s="65"/>
      <c r="HC62" s="61"/>
      <c r="HD62" s="61"/>
      <c r="HE62" s="61"/>
      <c r="HF62" s="61"/>
      <c r="JW62" s="62"/>
      <c r="JX62" s="62"/>
      <c r="JY62" s="62"/>
      <c r="JZ62" s="62"/>
      <c r="KA62" s="62"/>
      <c r="KB62" s="62"/>
      <c r="KC62" s="62"/>
      <c r="KD62" s="62"/>
      <c r="KE62" s="62"/>
      <c r="KF62" s="62"/>
    </row>
    <row r="63" spans="1:322" ht="15" thickBot="1" x14ac:dyDescent="0.35">
      <c r="A63" s="20" t="s">
        <v>59</v>
      </c>
      <c r="B63" t="s">
        <v>119</v>
      </c>
      <c r="C63" t="s">
        <v>119</v>
      </c>
      <c r="D63" t="s">
        <v>119</v>
      </c>
      <c r="E63" t="s">
        <v>119</v>
      </c>
      <c r="F63" t="s">
        <v>119</v>
      </c>
      <c r="G63" t="s">
        <v>119</v>
      </c>
      <c r="H63" t="s">
        <v>119</v>
      </c>
      <c r="I63" t="s">
        <v>119</v>
      </c>
      <c r="J63" t="s">
        <v>119</v>
      </c>
      <c r="K63" t="s">
        <v>119</v>
      </c>
      <c r="L63" t="s">
        <v>119</v>
      </c>
      <c r="M63" t="s">
        <v>119</v>
      </c>
      <c r="N63" t="s">
        <v>119</v>
      </c>
      <c r="O63" t="s">
        <v>119</v>
      </c>
      <c r="P63" t="s">
        <v>119</v>
      </c>
      <c r="Q63" t="s">
        <v>119</v>
      </c>
      <c r="R63" t="s">
        <v>119</v>
      </c>
      <c r="S63" t="s">
        <v>119</v>
      </c>
      <c r="T63" t="s">
        <v>119</v>
      </c>
      <c r="U63" t="s">
        <v>119</v>
      </c>
      <c r="V63" t="s">
        <v>119</v>
      </c>
      <c r="W63" t="s">
        <v>119</v>
      </c>
      <c r="X63" t="s">
        <v>119</v>
      </c>
      <c r="Y63" t="s">
        <v>119</v>
      </c>
      <c r="Z63" t="s">
        <v>119</v>
      </c>
      <c r="AA63" t="s">
        <v>119</v>
      </c>
      <c r="AB63" t="s">
        <v>119</v>
      </c>
      <c r="AC63" t="s">
        <v>119</v>
      </c>
      <c r="AD63" t="s">
        <v>119</v>
      </c>
      <c r="AE63" t="s">
        <v>119</v>
      </c>
      <c r="AF63" t="s">
        <v>119</v>
      </c>
      <c r="AG63" t="s">
        <v>119</v>
      </c>
      <c r="AH63" t="s">
        <v>119</v>
      </c>
      <c r="AI63" t="s">
        <v>119</v>
      </c>
      <c r="AJ63" t="s">
        <v>119</v>
      </c>
      <c r="AK63" t="s">
        <v>119</v>
      </c>
      <c r="AL63" t="s">
        <v>119</v>
      </c>
      <c r="AM63" t="s">
        <v>119</v>
      </c>
      <c r="AN63" t="s">
        <v>119</v>
      </c>
      <c r="AO63" t="s">
        <v>119</v>
      </c>
      <c r="AP63" t="s">
        <v>119</v>
      </c>
      <c r="AQ63" t="s">
        <v>119</v>
      </c>
      <c r="AR63" t="s">
        <v>119</v>
      </c>
      <c r="AS63" t="s">
        <v>119</v>
      </c>
      <c r="AT63" t="s">
        <v>119</v>
      </c>
      <c r="AU63" t="s">
        <v>119</v>
      </c>
      <c r="AV63" t="s">
        <v>119</v>
      </c>
      <c r="AW63" t="s">
        <v>119</v>
      </c>
      <c r="AX63" t="s">
        <v>119</v>
      </c>
      <c r="AY63" t="s">
        <v>119</v>
      </c>
      <c r="AZ63" t="s">
        <v>119</v>
      </c>
      <c r="BA63" t="s">
        <v>119</v>
      </c>
      <c r="BB63" t="s">
        <v>119</v>
      </c>
      <c r="BC63" t="s">
        <v>119</v>
      </c>
      <c r="BD63" t="s">
        <v>119</v>
      </c>
      <c r="BE63" t="s">
        <v>119</v>
      </c>
      <c r="BF63" t="s">
        <v>119</v>
      </c>
      <c r="BG63" t="s">
        <v>119</v>
      </c>
      <c r="BH63" t="s">
        <v>119</v>
      </c>
      <c r="BI63" t="s">
        <v>119</v>
      </c>
      <c r="BJ63" t="s">
        <v>119</v>
      </c>
      <c r="BK63" t="s">
        <v>119</v>
      </c>
      <c r="BL63" t="s">
        <v>119</v>
      </c>
      <c r="BM63" t="s">
        <v>119</v>
      </c>
      <c r="BN63" t="s">
        <v>119</v>
      </c>
      <c r="BO63" t="s">
        <v>119</v>
      </c>
      <c r="BP63" t="s">
        <v>119</v>
      </c>
      <c r="BQ63" t="s">
        <v>119</v>
      </c>
      <c r="BR63" t="s">
        <v>119</v>
      </c>
      <c r="BS63" t="s">
        <v>119</v>
      </c>
      <c r="BT63" t="s">
        <v>119</v>
      </c>
      <c r="BU63" t="s">
        <v>119</v>
      </c>
      <c r="BV63" t="s">
        <v>119</v>
      </c>
      <c r="BW63" t="s">
        <v>119</v>
      </c>
      <c r="BX63" t="s">
        <v>119</v>
      </c>
      <c r="BY63" t="s">
        <v>119</v>
      </c>
      <c r="BZ63" t="s">
        <v>119</v>
      </c>
      <c r="CA63" t="s">
        <v>119</v>
      </c>
      <c r="CB63" t="s">
        <v>119</v>
      </c>
      <c r="CC63" t="s">
        <v>119</v>
      </c>
      <c r="CD63" t="s">
        <v>119</v>
      </c>
      <c r="CE63" t="s">
        <v>119</v>
      </c>
      <c r="CF63" t="s">
        <v>119</v>
      </c>
      <c r="CG63" t="s">
        <v>119</v>
      </c>
      <c r="CH63" t="s">
        <v>119</v>
      </c>
      <c r="CI63" t="s">
        <v>119</v>
      </c>
      <c r="CJ63" t="s">
        <v>119</v>
      </c>
      <c r="CK63" t="s">
        <v>119</v>
      </c>
      <c r="CL63" t="s">
        <v>119</v>
      </c>
      <c r="CM63" t="s">
        <v>119</v>
      </c>
      <c r="CN63" t="s">
        <v>119</v>
      </c>
      <c r="CO63" t="s">
        <v>119</v>
      </c>
      <c r="CP63" t="s">
        <v>119</v>
      </c>
      <c r="CQ63" t="s">
        <v>119</v>
      </c>
      <c r="CR63" t="s">
        <v>119</v>
      </c>
      <c r="CS63" t="s">
        <v>119</v>
      </c>
      <c r="CT63" t="s">
        <v>119</v>
      </c>
      <c r="CU63" t="s">
        <v>119</v>
      </c>
      <c r="CV63" t="s">
        <v>119</v>
      </c>
      <c r="CW63" t="s">
        <v>119</v>
      </c>
      <c r="CX63" t="s">
        <v>119</v>
      </c>
      <c r="CY63" t="s">
        <v>119</v>
      </c>
      <c r="CZ63" t="s">
        <v>119</v>
      </c>
      <c r="DA63" t="s">
        <v>119</v>
      </c>
      <c r="DB63" t="s">
        <v>119</v>
      </c>
      <c r="DC63" t="s">
        <v>119</v>
      </c>
      <c r="DD63" t="s">
        <v>119</v>
      </c>
      <c r="DE63" t="s">
        <v>119</v>
      </c>
      <c r="DF63" t="s">
        <v>119</v>
      </c>
      <c r="DG63" t="s">
        <v>119</v>
      </c>
      <c r="DH63" t="s">
        <v>119</v>
      </c>
      <c r="DI63" t="s">
        <v>119</v>
      </c>
      <c r="DJ63" t="s">
        <v>119</v>
      </c>
      <c r="DK63" t="s">
        <v>119</v>
      </c>
      <c r="DL63" t="s">
        <v>119</v>
      </c>
      <c r="DM63" t="s">
        <v>119</v>
      </c>
      <c r="DN63" t="s">
        <v>119</v>
      </c>
      <c r="DO63" t="s">
        <v>119</v>
      </c>
      <c r="DP63" t="s">
        <v>119</v>
      </c>
      <c r="DQ63" t="s">
        <v>119</v>
      </c>
      <c r="DR63" t="s">
        <v>119</v>
      </c>
      <c r="DS63" t="s">
        <v>119</v>
      </c>
      <c r="DT63" t="s">
        <v>119</v>
      </c>
      <c r="DU63" t="s">
        <v>119</v>
      </c>
      <c r="DV63" t="s">
        <v>119</v>
      </c>
      <c r="DW63" t="s">
        <v>119</v>
      </c>
      <c r="DX63" t="s">
        <v>119</v>
      </c>
      <c r="DY63" t="s">
        <v>119</v>
      </c>
      <c r="DZ63" t="s">
        <v>119</v>
      </c>
      <c r="EA63" t="s">
        <v>119</v>
      </c>
      <c r="EB63" t="s">
        <v>119</v>
      </c>
      <c r="EC63" t="s">
        <v>119</v>
      </c>
      <c r="ED63" t="s">
        <v>119</v>
      </c>
      <c r="EE63" t="s">
        <v>119</v>
      </c>
      <c r="EF63" t="s">
        <v>119</v>
      </c>
      <c r="EG63" t="s">
        <v>119</v>
      </c>
      <c r="EH63" t="s">
        <v>119</v>
      </c>
      <c r="EI63" t="s">
        <v>119</v>
      </c>
      <c r="EJ63" t="s">
        <v>119</v>
      </c>
      <c r="EK63" t="s">
        <v>119</v>
      </c>
      <c r="EL63" t="s">
        <v>119</v>
      </c>
      <c r="EM63" t="s">
        <v>119</v>
      </c>
      <c r="EN63" t="s">
        <v>119</v>
      </c>
      <c r="EO63" t="s">
        <v>119</v>
      </c>
      <c r="EP63" t="s">
        <v>119</v>
      </c>
      <c r="EQ63" t="s">
        <v>119</v>
      </c>
      <c r="ER63" t="s">
        <v>119</v>
      </c>
      <c r="ES63" t="s">
        <v>119</v>
      </c>
      <c r="ET63" t="s">
        <v>119</v>
      </c>
      <c r="EU63" t="s">
        <v>119</v>
      </c>
      <c r="EV63" t="s">
        <v>119</v>
      </c>
      <c r="EW63" t="s">
        <v>119</v>
      </c>
      <c r="EX63" t="s">
        <v>119</v>
      </c>
      <c r="EY63" t="s">
        <v>119</v>
      </c>
      <c r="EZ63" t="s">
        <v>119</v>
      </c>
      <c r="FA63" t="s">
        <v>119</v>
      </c>
      <c r="FB63" t="s">
        <v>119</v>
      </c>
      <c r="FC63" t="s">
        <v>119</v>
      </c>
      <c r="FD63" t="s">
        <v>119</v>
      </c>
      <c r="FE63" t="s">
        <v>119</v>
      </c>
      <c r="FF63" t="s">
        <v>119</v>
      </c>
      <c r="FG63" t="s">
        <v>119</v>
      </c>
      <c r="FH63" t="s">
        <v>119</v>
      </c>
      <c r="FI63" t="s">
        <v>119</v>
      </c>
      <c r="FJ63" t="s">
        <v>119</v>
      </c>
      <c r="FK63" t="s">
        <v>119</v>
      </c>
      <c r="FL63" t="s">
        <v>119</v>
      </c>
      <c r="FM63" t="s">
        <v>119</v>
      </c>
      <c r="FN63" t="s">
        <v>119</v>
      </c>
      <c r="FO63" t="s">
        <v>119</v>
      </c>
      <c r="FP63" t="s">
        <v>119</v>
      </c>
      <c r="FQ63" t="s">
        <v>119</v>
      </c>
      <c r="FR63" t="s">
        <v>119</v>
      </c>
      <c r="FS63" t="s">
        <v>119</v>
      </c>
      <c r="FT63" t="s">
        <v>119</v>
      </c>
      <c r="FU63" t="s">
        <v>119</v>
      </c>
      <c r="FV63" t="s">
        <v>119</v>
      </c>
      <c r="FW63" t="s">
        <v>119</v>
      </c>
      <c r="FX63" t="s">
        <v>119</v>
      </c>
      <c r="FY63" t="s">
        <v>119</v>
      </c>
      <c r="FZ63" t="s">
        <v>119</v>
      </c>
      <c r="GA63" t="s">
        <v>119</v>
      </c>
      <c r="GB63" t="s">
        <v>119</v>
      </c>
      <c r="GC63" t="s">
        <v>119</v>
      </c>
      <c r="GD63" t="s">
        <v>119</v>
      </c>
      <c r="GE63" t="s">
        <v>119</v>
      </c>
      <c r="GF63" t="s">
        <v>119</v>
      </c>
      <c r="GG63" t="s">
        <v>119</v>
      </c>
      <c r="GH63" t="s">
        <v>119</v>
      </c>
      <c r="GI63" t="s">
        <v>119</v>
      </c>
      <c r="GJ63" t="s">
        <v>119</v>
      </c>
      <c r="GK63" t="s">
        <v>119</v>
      </c>
      <c r="GL63" t="s">
        <v>119</v>
      </c>
      <c r="GM63" t="s">
        <v>119</v>
      </c>
      <c r="GN63" t="s">
        <v>119</v>
      </c>
      <c r="GO63" t="s">
        <v>119</v>
      </c>
      <c r="GP63" t="s">
        <v>119</v>
      </c>
      <c r="GQ63" t="s">
        <v>119</v>
      </c>
      <c r="GR63" t="s">
        <v>119</v>
      </c>
      <c r="GS63" t="s">
        <v>119</v>
      </c>
      <c r="GT63" t="s">
        <v>119</v>
      </c>
      <c r="GU63" t="s">
        <v>119</v>
      </c>
      <c r="GV63" t="s">
        <v>119</v>
      </c>
      <c r="GW63" t="s">
        <v>119</v>
      </c>
      <c r="GX63" t="s">
        <v>119</v>
      </c>
      <c r="GY63" t="s">
        <v>119</v>
      </c>
      <c r="GZ63" t="s">
        <v>119</v>
      </c>
      <c r="HA63" t="s">
        <v>119</v>
      </c>
      <c r="HB63" t="s">
        <v>119</v>
      </c>
      <c r="HC63" t="s">
        <v>119</v>
      </c>
      <c r="HD63" t="s">
        <v>119</v>
      </c>
      <c r="HE63" t="s">
        <v>119</v>
      </c>
      <c r="HF63" t="s">
        <v>119</v>
      </c>
      <c r="HG63" t="s">
        <v>119</v>
      </c>
      <c r="HH63" t="s">
        <v>119</v>
      </c>
      <c r="HI63" t="s">
        <v>119</v>
      </c>
      <c r="HJ63" t="s">
        <v>119</v>
      </c>
      <c r="HK63" t="s">
        <v>119</v>
      </c>
      <c r="HL63" t="s">
        <v>119</v>
      </c>
      <c r="HM63" t="s">
        <v>119</v>
      </c>
      <c r="HN63" t="s">
        <v>119</v>
      </c>
      <c r="HO63" t="s">
        <v>119</v>
      </c>
      <c r="HP63" t="s">
        <v>119</v>
      </c>
      <c r="HQ63" t="s">
        <v>119</v>
      </c>
      <c r="HR63" t="s">
        <v>119</v>
      </c>
      <c r="HS63" t="s">
        <v>119</v>
      </c>
      <c r="HT63" t="s">
        <v>119</v>
      </c>
      <c r="HU63" t="s">
        <v>119</v>
      </c>
      <c r="HV63" t="s">
        <v>119</v>
      </c>
      <c r="HW63" t="s">
        <v>119</v>
      </c>
      <c r="HX63" t="s">
        <v>119</v>
      </c>
      <c r="HY63" t="s">
        <v>119</v>
      </c>
      <c r="HZ63" t="s">
        <v>119</v>
      </c>
      <c r="IA63" t="s">
        <v>119</v>
      </c>
      <c r="IB63" t="s">
        <v>119</v>
      </c>
      <c r="IC63" t="s">
        <v>119</v>
      </c>
      <c r="ID63" t="s">
        <v>119</v>
      </c>
      <c r="IE63" t="s">
        <v>119</v>
      </c>
      <c r="IF63" t="s">
        <v>119</v>
      </c>
      <c r="IG63" t="s">
        <v>119</v>
      </c>
      <c r="IH63" t="s">
        <v>119</v>
      </c>
      <c r="II63" t="s">
        <v>119</v>
      </c>
      <c r="IJ63" t="s">
        <v>119</v>
      </c>
      <c r="IK63" t="s">
        <v>119</v>
      </c>
      <c r="IL63" t="s">
        <v>119</v>
      </c>
      <c r="IM63" t="s">
        <v>119</v>
      </c>
      <c r="IN63" t="s">
        <v>119</v>
      </c>
      <c r="IO63" t="s">
        <v>119</v>
      </c>
      <c r="IP63" t="s">
        <v>119</v>
      </c>
      <c r="IQ63" t="s">
        <v>119</v>
      </c>
      <c r="IR63" t="s">
        <v>119</v>
      </c>
      <c r="IS63" t="s">
        <v>119</v>
      </c>
      <c r="IT63" t="s">
        <v>119</v>
      </c>
      <c r="IU63" t="s">
        <v>119</v>
      </c>
      <c r="IV63" t="s">
        <v>119</v>
      </c>
      <c r="IW63" t="s">
        <v>119</v>
      </c>
      <c r="IX63" t="s">
        <v>119</v>
      </c>
      <c r="IY63" t="s">
        <v>119</v>
      </c>
      <c r="IZ63" t="s">
        <v>119</v>
      </c>
      <c r="JA63" t="s">
        <v>119</v>
      </c>
      <c r="JB63" t="s">
        <v>119</v>
      </c>
      <c r="JC63" t="s">
        <v>119</v>
      </c>
      <c r="JD63" t="s">
        <v>119</v>
      </c>
      <c r="JE63" t="s">
        <v>119</v>
      </c>
      <c r="JF63" t="s">
        <v>119</v>
      </c>
      <c r="JG63" t="s">
        <v>119</v>
      </c>
      <c r="JH63" t="s">
        <v>119</v>
      </c>
      <c r="JI63" t="s">
        <v>119</v>
      </c>
      <c r="JJ63" t="s">
        <v>119</v>
      </c>
      <c r="JK63" t="s">
        <v>119</v>
      </c>
      <c r="JL63" t="s">
        <v>119</v>
      </c>
      <c r="JM63" t="s">
        <v>119</v>
      </c>
      <c r="JN63" t="s">
        <v>119</v>
      </c>
      <c r="JO63" t="s">
        <v>119</v>
      </c>
      <c r="JP63" t="s">
        <v>119</v>
      </c>
      <c r="JQ63" t="s">
        <v>119</v>
      </c>
      <c r="JR63" t="s">
        <v>119</v>
      </c>
      <c r="JS63" t="s">
        <v>119</v>
      </c>
      <c r="JT63" t="s">
        <v>119</v>
      </c>
      <c r="JU63" t="s">
        <v>119</v>
      </c>
      <c r="JV63" t="s">
        <v>119</v>
      </c>
      <c r="JW63" t="s">
        <v>119</v>
      </c>
      <c r="JX63" t="s">
        <v>119</v>
      </c>
      <c r="JY63" t="s">
        <v>119</v>
      </c>
      <c r="JZ63" t="s">
        <v>119</v>
      </c>
      <c r="KA63" t="s">
        <v>119</v>
      </c>
      <c r="KB63" t="s">
        <v>119</v>
      </c>
      <c r="KC63" t="s">
        <v>119</v>
      </c>
      <c r="KD63" t="s">
        <v>119</v>
      </c>
      <c r="KE63" t="s">
        <v>119</v>
      </c>
      <c r="KF63" t="s">
        <v>119</v>
      </c>
      <c r="KG63" t="s">
        <v>119</v>
      </c>
      <c r="KH63" t="s">
        <v>119</v>
      </c>
      <c r="KI63" t="s">
        <v>119</v>
      </c>
      <c r="KJ63" t="s">
        <v>119</v>
      </c>
      <c r="KK63" t="s">
        <v>119</v>
      </c>
      <c r="KL63" t="s">
        <v>119</v>
      </c>
      <c r="KM63" t="s">
        <v>119</v>
      </c>
      <c r="KN63" t="s">
        <v>119</v>
      </c>
      <c r="KO63" t="s">
        <v>119</v>
      </c>
      <c r="KP63" t="s">
        <v>119</v>
      </c>
      <c r="KQ63" t="s">
        <v>119</v>
      </c>
      <c r="KR63" t="s">
        <v>119</v>
      </c>
      <c r="KS63" t="s">
        <v>119</v>
      </c>
      <c r="KT63" t="s">
        <v>119</v>
      </c>
      <c r="KU63" t="s">
        <v>119</v>
      </c>
      <c r="KV63" t="s">
        <v>119</v>
      </c>
      <c r="KW63" t="s">
        <v>119</v>
      </c>
      <c r="KX63" t="s">
        <v>119</v>
      </c>
      <c r="KY63" t="s">
        <v>119</v>
      </c>
      <c r="KZ63" t="s">
        <v>119</v>
      </c>
      <c r="LA63" t="s">
        <v>119</v>
      </c>
      <c r="LB63" t="s">
        <v>119</v>
      </c>
      <c r="LC63" t="s">
        <v>119</v>
      </c>
      <c r="LD63" t="s">
        <v>119</v>
      </c>
      <c r="LE63" t="s">
        <v>119</v>
      </c>
      <c r="LF63" t="s">
        <v>119</v>
      </c>
      <c r="LG63" t="s">
        <v>119</v>
      </c>
      <c r="LH63" t="s">
        <v>119</v>
      </c>
      <c r="LI63" t="s">
        <v>119</v>
      </c>
      <c r="LJ63" t="s">
        <v>119</v>
      </c>
    </row>
    <row r="64" spans="1:322" ht="43.2" x14ac:dyDescent="0.3">
      <c r="A64" s="18" t="s">
        <v>60</v>
      </c>
      <c r="DJ64" s="65"/>
      <c r="DK64" s="65"/>
      <c r="DL64" s="65"/>
      <c r="HG64" s="61"/>
      <c r="HH64" s="61"/>
      <c r="HI64" s="61"/>
      <c r="HJ64" s="61"/>
      <c r="KG64" s="62"/>
      <c r="KH64" s="62"/>
      <c r="KI64" s="62"/>
      <c r="KJ64" s="62"/>
      <c r="KK64" s="62"/>
      <c r="KL64" s="62"/>
      <c r="KM64" s="62"/>
      <c r="KN64" s="62"/>
      <c r="KO64" s="62"/>
      <c r="KP64" s="62"/>
    </row>
    <row r="65" spans="1:446" ht="29.4" thickBot="1" x14ac:dyDescent="0.35">
      <c r="A65" s="23" t="s">
        <v>61</v>
      </c>
      <c r="DM65" s="65"/>
      <c r="DN65" s="65"/>
      <c r="DO65" s="65"/>
      <c r="HK65" s="61"/>
      <c r="HL65" s="61"/>
      <c r="HM65" s="61"/>
      <c r="HN65" s="61"/>
      <c r="KQ65" s="62"/>
      <c r="KR65" s="62"/>
      <c r="KS65" s="62"/>
      <c r="KT65" s="62"/>
      <c r="KU65" s="62"/>
      <c r="KV65" s="62"/>
      <c r="KW65" s="62"/>
      <c r="KX65" s="62"/>
      <c r="KY65" s="62"/>
    </row>
    <row r="66" spans="1:446" ht="15" thickBot="1" x14ac:dyDescent="0.35">
      <c r="A66" s="20" t="s">
        <v>62</v>
      </c>
      <c r="B66" t="s">
        <v>115</v>
      </c>
      <c r="C66" t="s">
        <v>115</v>
      </c>
      <c r="D66" t="s">
        <v>115</v>
      </c>
      <c r="E66" t="s">
        <v>115</v>
      </c>
      <c r="F66" t="s">
        <v>115</v>
      </c>
      <c r="G66" t="s">
        <v>115</v>
      </c>
      <c r="H66" t="s">
        <v>115</v>
      </c>
      <c r="I66" t="s">
        <v>115</v>
      </c>
      <c r="J66" t="s">
        <v>115</v>
      </c>
      <c r="K66" t="s">
        <v>115</v>
      </c>
      <c r="L66" t="s">
        <v>115</v>
      </c>
      <c r="M66" t="s">
        <v>115</v>
      </c>
      <c r="N66" t="s">
        <v>115</v>
      </c>
      <c r="O66" t="s">
        <v>115</v>
      </c>
      <c r="P66" t="s">
        <v>115</v>
      </c>
      <c r="Q66" t="s">
        <v>115</v>
      </c>
      <c r="R66" t="s">
        <v>115</v>
      </c>
      <c r="S66" t="s">
        <v>115</v>
      </c>
      <c r="T66" t="s">
        <v>115</v>
      </c>
      <c r="U66" t="s">
        <v>115</v>
      </c>
      <c r="V66" t="s">
        <v>115</v>
      </c>
      <c r="W66" t="s">
        <v>115</v>
      </c>
      <c r="X66" t="s">
        <v>115</v>
      </c>
      <c r="Y66" t="s">
        <v>115</v>
      </c>
      <c r="Z66" t="s">
        <v>115</v>
      </c>
      <c r="AA66" t="s">
        <v>115</v>
      </c>
      <c r="AB66" t="s">
        <v>115</v>
      </c>
      <c r="AC66" t="s">
        <v>115</v>
      </c>
      <c r="AD66" t="s">
        <v>115</v>
      </c>
      <c r="AE66" t="s">
        <v>115</v>
      </c>
      <c r="AF66" t="s">
        <v>115</v>
      </c>
      <c r="AG66" t="s">
        <v>115</v>
      </c>
      <c r="AH66" t="s">
        <v>115</v>
      </c>
      <c r="AI66" t="s">
        <v>115</v>
      </c>
      <c r="AJ66" t="s">
        <v>115</v>
      </c>
      <c r="AK66" t="s">
        <v>115</v>
      </c>
      <c r="AL66" t="s">
        <v>115</v>
      </c>
      <c r="AM66" t="s">
        <v>115</v>
      </c>
      <c r="AN66" t="s">
        <v>115</v>
      </c>
      <c r="AO66" t="s">
        <v>115</v>
      </c>
      <c r="AP66" t="s">
        <v>115</v>
      </c>
      <c r="AQ66" t="s">
        <v>115</v>
      </c>
      <c r="AR66" t="s">
        <v>115</v>
      </c>
      <c r="AS66" t="s">
        <v>115</v>
      </c>
      <c r="AT66" t="s">
        <v>115</v>
      </c>
      <c r="AU66" t="s">
        <v>115</v>
      </c>
      <c r="AV66" t="s">
        <v>115</v>
      </c>
      <c r="AW66" t="s">
        <v>115</v>
      </c>
      <c r="AX66" t="s">
        <v>115</v>
      </c>
      <c r="AY66" t="s">
        <v>115</v>
      </c>
      <c r="AZ66" t="s">
        <v>115</v>
      </c>
      <c r="BA66" t="s">
        <v>115</v>
      </c>
      <c r="BB66" t="s">
        <v>115</v>
      </c>
      <c r="BC66" t="s">
        <v>115</v>
      </c>
      <c r="BD66" t="s">
        <v>115</v>
      </c>
      <c r="BE66" t="s">
        <v>115</v>
      </c>
      <c r="BF66" t="s">
        <v>115</v>
      </c>
      <c r="BG66" t="s">
        <v>115</v>
      </c>
      <c r="BH66" t="s">
        <v>115</v>
      </c>
      <c r="BI66" t="s">
        <v>115</v>
      </c>
      <c r="BJ66" t="s">
        <v>115</v>
      </c>
      <c r="BK66" t="s">
        <v>115</v>
      </c>
      <c r="BL66" t="s">
        <v>115</v>
      </c>
      <c r="BM66" t="s">
        <v>115</v>
      </c>
      <c r="BN66" t="s">
        <v>115</v>
      </c>
      <c r="BO66" t="s">
        <v>115</v>
      </c>
      <c r="BP66" t="s">
        <v>115</v>
      </c>
      <c r="BQ66" t="s">
        <v>115</v>
      </c>
      <c r="BR66" t="s">
        <v>115</v>
      </c>
      <c r="BS66" t="s">
        <v>115</v>
      </c>
      <c r="BT66" t="s">
        <v>115</v>
      </c>
      <c r="BU66" t="s">
        <v>115</v>
      </c>
      <c r="BV66" t="s">
        <v>115</v>
      </c>
      <c r="BW66" t="s">
        <v>115</v>
      </c>
      <c r="BX66" t="s">
        <v>115</v>
      </c>
      <c r="BY66" t="s">
        <v>115</v>
      </c>
      <c r="BZ66" t="s">
        <v>115</v>
      </c>
      <c r="CA66" t="s">
        <v>115</v>
      </c>
      <c r="CB66" t="s">
        <v>115</v>
      </c>
      <c r="CC66" t="s">
        <v>115</v>
      </c>
      <c r="CD66" t="s">
        <v>115</v>
      </c>
      <c r="CE66" t="s">
        <v>115</v>
      </c>
      <c r="CF66" t="s">
        <v>115</v>
      </c>
      <c r="CG66" t="s">
        <v>115</v>
      </c>
      <c r="CH66" t="s">
        <v>115</v>
      </c>
      <c r="CI66" t="s">
        <v>115</v>
      </c>
      <c r="CJ66" t="s">
        <v>115</v>
      </c>
      <c r="CK66" t="s">
        <v>115</v>
      </c>
      <c r="CL66" t="s">
        <v>115</v>
      </c>
      <c r="CM66" t="s">
        <v>115</v>
      </c>
      <c r="CN66" t="s">
        <v>115</v>
      </c>
      <c r="CO66" t="s">
        <v>115</v>
      </c>
      <c r="CP66" t="s">
        <v>115</v>
      </c>
      <c r="CQ66" t="s">
        <v>115</v>
      </c>
      <c r="CR66" t="s">
        <v>115</v>
      </c>
      <c r="CS66" t="s">
        <v>115</v>
      </c>
      <c r="CT66" t="s">
        <v>115</v>
      </c>
      <c r="CU66" t="s">
        <v>115</v>
      </c>
      <c r="CV66" t="s">
        <v>115</v>
      </c>
      <c r="CW66" t="s">
        <v>115</v>
      </c>
      <c r="CX66" t="s">
        <v>115</v>
      </c>
      <c r="CY66" t="s">
        <v>115</v>
      </c>
      <c r="CZ66" t="s">
        <v>115</v>
      </c>
      <c r="DA66" t="s">
        <v>115</v>
      </c>
      <c r="DB66" t="s">
        <v>115</v>
      </c>
      <c r="DC66" t="s">
        <v>115</v>
      </c>
      <c r="DD66" t="s">
        <v>115</v>
      </c>
      <c r="DE66" t="s">
        <v>115</v>
      </c>
      <c r="DF66" t="s">
        <v>115</v>
      </c>
      <c r="DG66" t="s">
        <v>115</v>
      </c>
      <c r="DH66" t="s">
        <v>115</v>
      </c>
      <c r="DI66" t="s">
        <v>115</v>
      </c>
      <c r="DJ66" t="s">
        <v>115</v>
      </c>
      <c r="DK66" t="s">
        <v>115</v>
      </c>
      <c r="DL66" t="s">
        <v>115</v>
      </c>
      <c r="DM66" t="s">
        <v>115</v>
      </c>
      <c r="DN66" t="s">
        <v>115</v>
      </c>
      <c r="DO66" t="s">
        <v>115</v>
      </c>
      <c r="DP66" t="s">
        <v>115</v>
      </c>
      <c r="DQ66" t="s">
        <v>115</v>
      </c>
      <c r="DR66" t="s">
        <v>115</v>
      </c>
      <c r="DS66" t="s">
        <v>115</v>
      </c>
      <c r="DT66" t="s">
        <v>115</v>
      </c>
      <c r="DU66" t="s">
        <v>115</v>
      </c>
      <c r="DV66" t="s">
        <v>115</v>
      </c>
      <c r="DW66" t="s">
        <v>115</v>
      </c>
      <c r="DX66" t="s">
        <v>115</v>
      </c>
      <c r="DY66" t="s">
        <v>115</v>
      </c>
      <c r="DZ66" t="s">
        <v>115</v>
      </c>
      <c r="EA66" t="s">
        <v>115</v>
      </c>
      <c r="EB66" t="s">
        <v>115</v>
      </c>
      <c r="EC66" t="s">
        <v>115</v>
      </c>
      <c r="ED66" t="s">
        <v>115</v>
      </c>
      <c r="EE66" t="s">
        <v>115</v>
      </c>
      <c r="EF66" t="s">
        <v>115</v>
      </c>
      <c r="EG66" t="s">
        <v>115</v>
      </c>
      <c r="EH66" t="s">
        <v>115</v>
      </c>
      <c r="EI66" t="s">
        <v>115</v>
      </c>
      <c r="EJ66" t="s">
        <v>115</v>
      </c>
      <c r="EK66" t="s">
        <v>115</v>
      </c>
      <c r="EL66" t="s">
        <v>115</v>
      </c>
      <c r="EM66" t="s">
        <v>115</v>
      </c>
      <c r="EN66" t="s">
        <v>115</v>
      </c>
      <c r="EO66" t="s">
        <v>115</v>
      </c>
      <c r="EP66" t="s">
        <v>115</v>
      </c>
      <c r="EQ66" t="s">
        <v>115</v>
      </c>
      <c r="ER66" t="s">
        <v>115</v>
      </c>
      <c r="ES66" t="s">
        <v>115</v>
      </c>
      <c r="ET66" t="s">
        <v>115</v>
      </c>
      <c r="EU66" t="s">
        <v>115</v>
      </c>
      <c r="EV66" t="s">
        <v>115</v>
      </c>
      <c r="EW66" t="s">
        <v>115</v>
      </c>
      <c r="EX66" t="s">
        <v>115</v>
      </c>
      <c r="EY66" t="s">
        <v>115</v>
      </c>
      <c r="EZ66" t="s">
        <v>115</v>
      </c>
      <c r="FA66" t="s">
        <v>115</v>
      </c>
      <c r="FB66" t="s">
        <v>115</v>
      </c>
      <c r="FC66" t="s">
        <v>115</v>
      </c>
      <c r="FD66" t="s">
        <v>115</v>
      </c>
      <c r="FE66" t="s">
        <v>115</v>
      </c>
      <c r="FF66" t="s">
        <v>115</v>
      </c>
      <c r="FG66" t="s">
        <v>115</v>
      </c>
      <c r="FH66" t="s">
        <v>115</v>
      </c>
      <c r="FI66" t="s">
        <v>115</v>
      </c>
      <c r="FJ66" t="s">
        <v>115</v>
      </c>
      <c r="FK66" t="s">
        <v>115</v>
      </c>
      <c r="FL66" t="s">
        <v>115</v>
      </c>
      <c r="FM66" t="s">
        <v>115</v>
      </c>
      <c r="FN66" t="s">
        <v>115</v>
      </c>
      <c r="FO66" t="s">
        <v>115</v>
      </c>
      <c r="FP66" t="s">
        <v>115</v>
      </c>
      <c r="FQ66" t="s">
        <v>115</v>
      </c>
      <c r="FR66" t="s">
        <v>115</v>
      </c>
      <c r="FS66" t="s">
        <v>115</v>
      </c>
      <c r="FT66" t="s">
        <v>115</v>
      </c>
      <c r="FU66" t="s">
        <v>115</v>
      </c>
      <c r="FV66" t="s">
        <v>115</v>
      </c>
      <c r="FW66" t="s">
        <v>115</v>
      </c>
      <c r="FX66" t="s">
        <v>115</v>
      </c>
      <c r="FY66" t="s">
        <v>115</v>
      </c>
      <c r="FZ66" t="s">
        <v>115</v>
      </c>
      <c r="GA66" t="s">
        <v>115</v>
      </c>
      <c r="GB66" t="s">
        <v>115</v>
      </c>
      <c r="GC66" t="s">
        <v>115</v>
      </c>
      <c r="GD66" t="s">
        <v>115</v>
      </c>
      <c r="GE66" t="s">
        <v>115</v>
      </c>
      <c r="GF66" t="s">
        <v>115</v>
      </c>
      <c r="GG66" t="s">
        <v>115</v>
      </c>
      <c r="GH66" t="s">
        <v>115</v>
      </c>
      <c r="GI66" t="s">
        <v>115</v>
      </c>
      <c r="GJ66" t="s">
        <v>115</v>
      </c>
      <c r="GK66" t="s">
        <v>115</v>
      </c>
      <c r="GL66" t="s">
        <v>115</v>
      </c>
      <c r="GM66" t="s">
        <v>115</v>
      </c>
      <c r="GN66" t="s">
        <v>115</v>
      </c>
      <c r="GO66" t="s">
        <v>115</v>
      </c>
      <c r="GP66" t="s">
        <v>115</v>
      </c>
      <c r="GQ66" t="s">
        <v>115</v>
      </c>
      <c r="GR66" t="s">
        <v>115</v>
      </c>
      <c r="GS66" t="s">
        <v>115</v>
      </c>
      <c r="GT66" t="s">
        <v>115</v>
      </c>
      <c r="GU66" t="s">
        <v>115</v>
      </c>
      <c r="GV66" t="s">
        <v>115</v>
      </c>
      <c r="GW66" t="s">
        <v>115</v>
      </c>
      <c r="GX66" t="s">
        <v>115</v>
      </c>
      <c r="GY66" t="s">
        <v>115</v>
      </c>
      <c r="GZ66" t="s">
        <v>115</v>
      </c>
      <c r="HA66" t="s">
        <v>115</v>
      </c>
      <c r="HB66" t="s">
        <v>115</v>
      </c>
      <c r="HC66" t="s">
        <v>115</v>
      </c>
      <c r="HD66" t="s">
        <v>115</v>
      </c>
      <c r="HE66" t="s">
        <v>115</v>
      </c>
      <c r="HF66" t="s">
        <v>115</v>
      </c>
      <c r="HG66" t="s">
        <v>115</v>
      </c>
      <c r="HH66" t="s">
        <v>115</v>
      </c>
      <c r="HI66" t="s">
        <v>115</v>
      </c>
      <c r="HJ66" t="s">
        <v>115</v>
      </c>
      <c r="HK66" t="s">
        <v>115</v>
      </c>
      <c r="HL66" t="s">
        <v>115</v>
      </c>
      <c r="HM66" t="s">
        <v>115</v>
      </c>
      <c r="HN66" t="s">
        <v>115</v>
      </c>
      <c r="HO66" t="s">
        <v>115</v>
      </c>
      <c r="HP66" t="s">
        <v>115</v>
      </c>
      <c r="HQ66" t="s">
        <v>115</v>
      </c>
      <c r="HR66" t="s">
        <v>115</v>
      </c>
      <c r="HS66" t="s">
        <v>115</v>
      </c>
      <c r="HT66" t="s">
        <v>115</v>
      </c>
      <c r="HU66" t="s">
        <v>115</v>
      </c>
      <c r="HV66" t="s">
        <v>115</v>
      </c>
      <c r="HW66" t="s">
        <v>115</v>
      </c>
      <c r="HX66" t="s">
        <v>115</v>
      </c>
      <c r="HY66" t="s">
        <v>115</v>
      </c>
      <c r="HZ66" t="s">
        <v>115</v>
      </c>
      <c r="IA66" t="s">
        <v>115</v>
      </c>
      <c r="IB66" t="s">
        <v>115</v>
      </c>
      <c r="IC66" t="s">
        <v>115</v>
      </c>
      <c r="ID66" t="s">
        <v>115</v>
      </c>
      <c r="IE66" t="s">
        <v>115</v>
      </c>
      <c r="IF66" t="s">
        <v>115</v>
      </c>
      <c r="IG66" t="s">
        <v>115</v>
      </c>
      <c r="IH66" t="s">
        <v>115</v>
      </c>
      <c r="II66" t="s">
        <v>115</v>
      </c>
      <c r="IJ66" t="s">
        <v>115</v>
      </c>
      <c r="IK66" t="s">
        <v>115</v>
      </c>
      <c r="IL66" t="s">
        <v>115</v>
      </c>
      <c r="IM66" t="s">
        <v>115</v>
      </c>
      <c r="IN66" t="s">
        <v>115</v>
      </c>
      <c r="IO66" t="s">
        <v>115</v>
      </c>
      <c r="IP66" t="s">
        <v>115</v>
      </c>
      <c r="IQ66" t="s">
        <v>115</v>
      </c>
      <c r="IR66" t="s">
        <v>115</v>
      </c>
      <c r="IS66" t="s">
        <v>115</v>
      </c>
      <c r="IT66" t="s">
        <v>115</v>
      </c>
      <c r="IU66" t="s">
        <v>115</v>
      </c>
      <c r="IV66" t="s">
        <v>115</v>
      </c>
      <c r="IW66" t="s">
        <v>115</v>
      </c>
      <c r="IX66" t="s">
        <v>115</v>
      </c>
      <c r="IY66" t="s">
        <v>115</v>
      </c>
      <c r="IZ66" t="s">
        <v>115</v>
      </c>
      <c r="JA66" t="s">
        <v>115</v>
      </c>
      <c r="JB66" t="s">
        <v>115</v>
      </c>
      <c r="JC66" t="s">
        <v>115</v>
      </c>
      <c r="JD66" t="s">
        <v>115</v>
      </c>
      <c r="JE66" t="s">
        <v>115</v>
      </c>
      <c r="JF66" t="s">
        <v>115</v>
      </c>
      <c r="JG66" t="s">
        <v>115</v>
      </c>
      <c r="JH66" t="s">
        <v>115</v>
      </c>
      <c r="JI66" t="s">
        <v>115</v>
      </c>
      <c r="JJ66" t="s">
        <v>115</v>
      </c>
      <c r="JK66" t="s">
        <v>115</v>
      </c>
      <c r="JL66" t="s">
        <v>115</v>
      </c>
      <c r="JM66" t="s">
        <v>115</v>
      </c>
      <c r="JN66" t="s">
        <v>115</v>
      </c>
      <c r="JO66" t="s">
        <v>115</v>
      </c>
      <c r="JP66" t="s">
        <v>115</v>
      </c>
      <c r="JQ66" t="s">
        <v>115</v>
      </c>
      <c r="JR66" t="s">
        <v>115</v>
      </c>
      <c r="JS66" t="s">
        <v>115</v>
      </c>
      <c r="JT66" t="s">
        <v>115</v>
      </c>
      <c r="JU66" t="s">
        <v>115</v>
      </c>
      <c r="JV66" t="s">
        <v>115</v>
      </c>
      <c r="JW66" t="s">
        <v>115</v>
      </c>
      <c r="JX66" t="s">
        <v>115</v>
      </c>
      <c r="JY66" t="s">
        <v>115</v>
      </c>
      <c r="JZ66" t="s">
        <v>115</v>
      </c>
      <c r="KA66" t="s">
        <v>115</v>
      </c>
      <c r="KB66" t="s">
        <v>115</v>
      </c>
      <c r="KC66" t="s">
        <v>115</v>
      </c>
      <c r="KD66" t="s">
        <v>115</v>
      </c>
      <c r="KE66" t="s">
        <v>115</v>
      </c>
      <c r="KF66" t="s">
        <v>115</v>
      </c>
      <c r="KG66" t="s">
        <v>115</v>
      </c>
      <c r="KH66" t="s">
        <v>115</v>
      </c>
      <c r="KI66" t="s">
        <v>115</v>
      </c>
      <c r="KJ66" t="s">
        <v>115</v>
      </c>
      <c r="KK66" t="s">
        <v>115</v>
      </c>
      <c r="KL66" t="s">
        <v>115</v>
      </c>
      <c r="KM66" t="s">
        <v>115</v>
      </c>
      <c r="KN66" t="s">
        <v>115</v>
      </c>
      <c r="KO66" t="s">
        <v>115</v>
      </c>
      <c r="KP66" t="s">
        <v>115</v>
      </c>
      <c r="KQ66" t="s">
        <v>115</v>
      </c>
      <c r="KR66" t="s">
        <v>115</v>
      </c>
      <c r="KS66" t="s">
        <v>115</v>
      </c>
      <c r="KT66" t="s">
        <v>115</v>
      </c>
      <c r="KU66" t="s">
        <v>115</v>
      </c>
      <c r="KV66" t="s">
        <v>115</v>
      </c>
      <c r="KW66" t="s">
        <v>115</v>
      </c>
      <c r="KX66" t="s">
        <v>115</v>
      </c>
      <c r="KY66" t="s">
        <v>115</v>
      </c>
      <c r="KZ66" t="s">
        <v>115</v>
      </c>
      <c r="LA66" t="s">
        <v>115</v>
      </c>
      <c r="LB66" t="s">
        <v>115</v>
      </c>
      <c r="LC66" t="s">
        <v>115</v>
      </c>
      <c r="LD66" t="s">
        <v>115</v>
      </c>
      <c r="LE66" t="s">
        <v>115</v>
      </c>
      <c r="LF66" t="s">
        <v>115</v>
      </c>
      <c r="LG66" t="s">
        <v>115</v>
      </c>
      <c r="LH66" t="s">
        <v>115</v>
      </c>
    </row>
    <row r="67" spans="1:446" ht="57.6" x14ac:dyDescent="0.3">
      <c r="A67" s="18" t="s">
        <v>63</v>
      </c>
      <c r="DP67" s="65"/>
      <c r="DQ67" s="65"/>
      <c r="DR67" s="65"/>
      <c r="HO67" s="61"/>
      <c r="HP67" s="61"/>
      <c r="HQ67" s="61"/>
      <c r="HR67" s="61"/>
      <c r="KZ67" s="62"/>
      <c r="LA67" s="62"/>
      <c r="LB67" s="62"/>
      <c r="LC67" s="62"/>
      <c r="LD67" s="62"/>
      <c r="LE67" s="62"/>
      <c r="LF67" s="62"/>
      <c r="LG67" s="62"/>
      <c r="LH67" s="62"/>
      <c r="LI67" s="62"/>
    </row>
    <row r="68" spans="1:446" ht="15" thickBot="1" x14ac:dyDescent="0.35">
      <c r="A68" s="17" t="s">
        <v>64</v>
      </c>
      <c r="B68" t="s">
        <v>115</v>
      </c>
      <c r="C68" t="s">
        <v>115</v>
      </c>
      <c r="D68" t="s">
        <v>115</v>
      </c>
      <c r="E68" t="s">
        <v>115</v>
      </c>
      <c r="F68" t="s">
        <v>115</v>
      </c>
      <c r="G68" t="s">
        <v>115</v>
      </c>
      <c r="H68" t="s">
        <v>115</v>
      </c>
      <c r="I68" t="s">
        <v>115</v>
      </c>
      <c r="J68" t="s">
        <v>115</v>
      </c>
      <c r="K68" t="s">
        <v>115</v>
      </c>
      <c r="L68" t="s">
        <v>115</v>
      </c>
      <c r="M68" t="s">
        <v>115</v>
      </c>
      <c r="N68" t="s">
        <v>115</v>
      </c>
      <c r="O68" t="s">
        <v>115</v>
      </c>
      <c r="P68" t="s">
        <v>115</v>
      </c>
      <c r="Q68" t="s">
        <v>115</v>
      </c>
      <c r="R68" t="s">
        <v>115</v>
      </c>
      <c r="S68" t="s">
        <v>115</v>
      </c>
      <c r="T68" t="s">
        <v>115</v>
      </c>
      <c r="U68" t="s">
        <v>115</v>
      </c>
      <c r="V68" t="s">
        <v>115</v>
      </c>
      <c r="W68" t="s">
        <v>115</v>
      </c>
      <c r="X68" t="s">
        <v>115</v>
      </c>
      <c r="Y68" t="s">
        <v>115</v>
      </c>
      <c r="Z68" t="s">
        <v>115</v>
      </c>
      <c r="AA68" t="s">
        <v>115</v>
      </c>
      <c r="AB68" t="s">
        <v>115</v>
      </c>
      <c r="AC68" t="s">
        <v>115</v>
      </c>
      <c r="AD68" t="s">
        <v>115</v>
      </c>
      <c r="AE68" t="s">
        <v>115</v>
      </c>
      <c r="AF68" t="s">
        <v>115</v>
      </c>
      <c r="AG68" t="s">
        <v>115</v>
      </c>
      <c r="AH68" t="s">
        <v>115</v>
      </c>
      <c r="AI68" t="s">
        <v>115</v>
      </c>
      <c r="AJ68" t="s">
        <v>115</v>
      </c>
      <c r="AK68" t="s">
        <v>115</v>
      </c>
      <c r="AL68" t="s">
        <v>115</v>
      </c>
      <c r="AM68" t="s">
        <v>115</v>
      </c>
      <c r="AN68" t="s">
        <v>115</v>
      </c>
      <c r="AO68" t="s">
        <v>115</v>
      </c>
      <c r="AP68" t="s">
        <v>115</v>
      </c>
      <c r="AQ68" t="s">
        <v>115</v>
      </c>
      <c r="AR68" t="s">
        <v>115</v>
      </c>
      <c r="AS68" t="s">
        <v>115</v>
      </c>
      <c r="AT68" t="s">
        <v>115</v>
      </c>
      <c r="AU68" t="s">
        <v>115</v>
      </c>
      <c r="AV68" t="s">
        <v>115</v>
      </c>
      <c r="AW68" t="s">
        <v>115</v>
      </c>
      <c r="AX68" t="s">
        <v>115</v>
      </c>
      <c r="AY68" t="s">
        <v>115</v>
      </c>
      <c r="AZ68" t="s">
        <v>115</v>
      </c>
      <c r="BA68" t="s">
        <v>115</v>
      </c>
      <c r="BB68" t="s">
        <v>115</v>
      </c>
      <c r="BC68" t="s">
        <v>115</v>
      </c>
      <c r="BD68" t="s">
        <v>115</v>
      </c>
      <c r="BE68" t="s">
        <v>115</v>
      </c>
      <c r="BF68" t="s">
        <v>115</v>
      </c>
      <c r="BG68" t="s">
        <v>115</v>
      </c>
      <c r="BH68" t="s">
        <v>115</v>
      </c>
      <c r="BI68" t="s">
        <v>115</v>
      </c>
      <c r="BJ68" t="s">
        <v>115</v>
      </c>
      <c r="BK68" t="s">
        <v>115</v>
      </c>
      <c r="BL68" t="s">
        <v>115</v>
      </c>
      <c r="BM68" t="s">
        <v>115</v>
      </c>
      <c r="BN68" t="s">
        <v>115</v>
      </c>
      <c r="BO68" t="s">
        <v>115</v>
      </c>
      <c r="BP68" t="s">
        <v>115</v>
      </c>
      <c r="BQ68" t="s">
        <v>115</v>
      </c>
      <c r="BR68" t="s">
        <v>115</v>
      </c>
      <c r="BS68" t="s">
        <v>115</v>
      </c>
      <c r="BT68" t="s">
        <v>115</v>
      </c>
      <c r="BU68" t="s">
        <v>115</v>
      </c>
      <c r="BV68" t="s">
        <v>115</v>
      </c>
      <c r="BW68" t="s">
        <v>115</v>
      </c>
      <c r="BX68" t="s">
        <v>115</v>
      </c>
      <c r="BY68" t="s">
        <v>115</v>
      </c>
      <c r="BZ68" t="s">
        <v>115</v>
      </c>
      <c r="CA68" t="s">
        <v>115</v>
      </c>
      <c r="CB68" t="s">
        <v>115</v>
      </c>
      <c r="CC68" t="s">
        <v>115</v>
      </c>
      <c r="CD68" t="s">
        <v>115</v>
      </c>
      <c r="CE68" t="s">
        <v>115</v>
      </c>
      <c r="CF68" t="s">
        <v>115</v>
      </c>
      <c r="CG68" t="s">
        <v>115</v>
      </c>
      <c r="CH68" t="s">
        <v>115</v>
      </c>
      <c r="CI68" t="s">
        <v>115</v>
      </c>
      <c r="CJ68" t="s">
        <v>115</v>
      </c>
      <c r="CK68" t="s">
        <v>115</v>
      </c>
      <c r="CL68" t="s">
        <v>115</v>
      </c>
      <c r="CM68" t="s">
        <v>115</v>
      </c>
      <c r="CN68" t="s">
        <v>115</v>
      </c>
      <c r="CO68" t="s">
        <v>115</v>
      </c>
      <c r="CP68" t="s">
        <v>115</v>
      </c>
      <c r="CQ68" t="s">
        <v>115</v>
      </c>
      <c r="CR68" t="s">
        <v>115</v>
      </c>
      <c r="CS68" t="s">
        <v>115</v>
      </c>
      <c r="CT68" t="s">
        <v>115</v>
      </c>
      <c r="CU68" t="s">
        <v>115</v>
      </c>
      <c r="CV68" t="s">
        <v>115</v>
      </c>
      <c r="CW68" t="s">
        <v>115</v>
      </c>
      <c r="CX68" t="s">
        <v>115</v>
      </c>
      <c r="CY68" t="s">
        <v>115</v>
      </c>
      <c r="CZ68" t="s">
        <v>115</v>
      </c>
      <c r="DA68" t="s">
        <v>115</v>
      </c>
      <c r="DB68" t="s">
        <v>115</v>
      </c>
      <c r="DC68" t="s">
        <v>115</v>
      </c>
      <c r="DD68" t="s">
        <v>115</v>
      </c>
      <c r="DE68" t="s">
        <v>115</v>
      </c>
      <c r="DF68" t="s">
        <v>115</v>
      </c>
      <c r="DG68" t="s">
        <v>115</v>
      </c>
      <c r="DH68" t="s">
        <v>115</v>
      </c>
      <c r="DI68" t="s">
        <v>115</v>
      </c>
      <c r="DJ68" t="s">
        <v>115</v>
      </c>
      <c r="DK68" t="s">
        <v>115</v>
      </c>
      <c r="DL68" t="s">
        <v>115</v>
      </c>
      <c r="DM68" t="s">
        <v>115</v>
      </c>
      <c r="DN68" t="s">
        <v>115</v>
      </c>
      <c r="DO68" t="s">
        <v>115</v>
      </c>
      <c r="DP68" t="s">
        <v>115</v>
      </c>
      <c r="DQ68" t="s">
        <v>115</v>
      </c>
      <c r="DR68" t="s">
        <v>115</v>
      </c>
      <c r="DS68" t="s">
        <v>115</v>
      </c>
      <c r="DT68" t="s">
        <v>115</v>
      </c>
      <c r="DU68" t="s">
        <v>115</v>
      </c>
      <c r="DV68" t="s">
        <v>115</v>
      </c>
      <c r="DW68" t="s">
        <v>115</v>
      </c>
      <c r="DX68" t="s">
        <v>115</v>
      </c>
      <c r="DY68" t="s">
        <v>115</v>
      </c>
      <c r="DZ68" t="s">
        <v>115</v>
      </c>
      <c r="EA68" t="s">
        <v>115</v>
      </c>
      <c r="EB68" t="s">
        <v>115</v>
      </c>
      <c r="EC68" t="s">
        <v>115</v>
      </c>
      <c r="ED68" t="s">
        <v>115</v>
      </c>
      <c r="EE68" t="s">
        <v>115</v>
      </c>
      <c r="EF68" t="s">
        <v>115</v>
      </c>
      <c r="EG68" t="s">
        <v>115</v>
      </c>
      <c r="EH68" t="s">
        <v>115</v>
      </c>
      <c r="EI68" t="s">
        <v>115</v>
      </c>
      <c r="EJ68" t="s">
        <v>115</v>
      </c>
      <c r="EK68" t="s">
        <v>115</v>
      </c>
      <c r="EL68" t="s">
        <v>115</v>
      </c>
      <c r="EM68" t="s">
        <v>115</v>
      </c>
      <c r="EN68" t="s">
        <v>115</v>
      </c>
      <c r="EO68" t="s">
        <v>115</v>
      </c>
      <c r="EP68" t="s">
        <v>115</v>
      </c>
      <c r="EQ68" t="s">
        <v>115</v>
      </c>
      <c r="ER68" t="s">
        <v>115</v>
      </c>
      <c r="ES68" t="s">
        <v>115</v>
      </c>
      <c r="ET68" t="s">
        <v>115</v>
      </c>
      <c r="EU68" t="s">
        <v>115</v>
      </c>
      <c r="EV68" t="s">
        <v>115</v>
      </c>
      <c r="EW68" t="s">
        <v>115</v>
      </c>
      <c r="EX68" t="s">
        <v>115</v>
      </c>
      <c r="EY68" t="s">
        <v>115</v>
      </c>
      <c r="EZ68" t="s">
        <v>115</v>
      </c>
      <c r="FA68" t="s">
        <v>115</v>
      </c>
      <c r="FB68" t="s">
        <v>115</v>
      </c>
      <c r="FC68" t="s">
        <v>115</v>
      </c>
      <c r="FD68" t="s">
        <v>115</v>
      </c>
      <c r="FE68" t="s">
        <v>115</v>
      </c>
      <c r="FF68" t="s">
        <v>115</v>
      </c>
      <c r="FG68" t="s">
        <v>115</v>
      </c>
      <c r="FH68" t="s">
        <v>115</v>
      </c>
      <c r="FI68" t="s">
        <v>115</v>
      </c>
      <c r="FJ68" t="s">
        <v>115</v>
      </c>
      <c r="FK68" t="s">
        <v>115</v>
      </c>
      <c r="FL68" t="s">
        <v>115</v>
      </c>
      <c r="FM68" t="s">
        <v>115</v>
      </c>
      <c r="FN68" t="s">
        <v>115</v>
      </c>
      <c r="FO68" t="s">
        <v>115</v>
      </c>
      <c r="FP68" t="s">
        <v>115</v>
      </c>
      <c r="FQ68" t="s">
        <v>115</v>
      </c>
      <c r="FR68" t="s">
        <v>115</v>
      </c>
      <c r="FS68" t="s">
        <v>115</v>
      </c>
      <c r="FT68" t="s">
        <v>115</v>
      </c>
      <c r="FU68" t="s">
        <v>115</v>
      </c>
      <c r="FV68" t="s">
        <v>115</v>
      </c>
      <c r="FW68" t="s">
        <v>115</v>
      </c>
      <c r="FX68" t="s">
        <v>115</v>
      </c>
      <c r="FY68" t="s">
        <v>115</v>
      </c>
      <c r="FZ68" t="s">
        <v>115</v>
      </c>
      <c r="GA68" t="s">
        <v>115</v>
      </c>
      <c r="GB68" t="s">
        <v>115</v>
      </c>
      <c r="GC68" t="s">
        <v>115</v>
      </c>
      <c r="GD68" t="s">
        <v>115</v>
      </c>
      <c r="GE68" t="s">
        <v>115</v>
      </c>
      <c r="GF68" t="s">
        <v>115</v>
      </c>
      <c r="GG68" t="s">
        <v>115</v>
      </c>
      <c r="GH68" t="s">
        <v>115</v>
      </c>
      <c r="GI68" t="s">
        <v>115</v>
      </c>
      <c r="GJ68" t="s">
        <v>115</v>
      </c>
      <c r="GK68" t="s">
        <v>115</v>
      </c>
      <c r="GL68" t="s">
        <v>115</v>
      </c>
      <c r="GM68" t="s">
        <v>115</v>
      </c>
      <c r="GN68" t="s">
        <v>115</v>
      </c>
      <c r="GO68" t="s">
        <v>115</v>
      </c>
      <c r="GP68" t="s">
        <v>115</v>
      </c>
      <c r="GQ68" t="s">
        <v>115</v>
      </c>
      <c r="GR68" t="s">
        <v>115</v>
      </c>
      <c r="GS68" t="s">
        <v>115</v>
      </c>
      <c r="GT68" t="s">
        <v>115</v>
      </c>
      <c r="GU68" t="s">
        <v>115</v>
      </c>
      <c r="GV68" t="s">
        <v>115</v>
      </c>
      <c r="GW68" t="s">
        <v>115</v>
      </c>
      <c r="GX68" t="s">
        <v>115</v>
      </c>
      <c r="GY68" t="s">
        <v>115</v>
      </c>
      <c r="GZ68" t="s">
        <v>115</v>
      </c>
      <c r="HA68" t="s">
        <v>115</v>
      </c>
      <c r="HB68" t="s">
        <v>115</v>
      </c>
      <c r="HC68" t="s">
        <v>115</v>
      </c>
      <c r="HD68" t="s">
        <v>115</v>
      </c>
      <c r="HE68" t="s">
        <v>115</v>
      </c>
      <c r="HF68" t="s">
        <v>115</v>
      </c>
      <c r="HG68" t="s">
        <v>115</v>
      </c>
      <c r="HH68" t="s">
        <v>115</v>
      </c>
      <c r="HI68" t="s">
        <v>115</v>
      </c>
      <c r="HJ68" t="s">
        <v>115</v>
      </c>
      <c r="HK68" t="s">
        <v>115</v>
      </c>
      <c r="HL68" t="s">
        <v>115</v>
      </c>
      <c r="HM68" t="s">
        <v>115</v>
      </c>
      <c r="HN68" t="s">
        <v>115</v>
      </c>
      <c r="HO68" t="s">
        <v>115</v>
      </c>
      <c r="HP68" t="s">
        <v>115</v>
      </c>
      <c r="HQ68" t="s">
        <v>115</v>
      </c>
      <c r="HR68" t="s">
        <v>115</v>
      </c>
      <c r="HS68" t="s">
        <v>115</v>
      </c>
      <c r="HT68" t="s">
        <v>115</v>
      </c>
      <c r="HU68" t="s">
        <v>115</v>
      </c>
      <c r="HV68" t="s">
        <v>115</v>
      </c>
      <c r="HW68" t="s">
        <v>115</v>
      </c>
      <c r="HX68" t="s">
        <v>115</v>
      </c>
      <c r="HY68" t="s">
        <v>115</v>
      </c>
      <c r="HZ68" t="s">
        <v>115</v>
      </c>
      <c r="IA68" t="s">
        <v>115</v>
      </c>
      <c r="IB68" t="s">
        <v>115</v>
      </c>
      <c r="IC68" t="s">
        <v>115</v>
      </c>
      <c r="ID68" t="s">
        <v>115</v>
      </c>
      <c r="IE68" t="s">
        <v>115</v>
      </c>
      <c r="IF68" t="s">
        <v>115</v>
      </c>
      <c r="IG68" t="s">
        <v>115</v>
      </c>
      <c r="IH68" t="s">
        <v>115</v>
      </c>
      <c r="II68" t="s">
        <v>115</v>
      </c>
      <c r="IJ68" t="s">
        <v>115</v>
      </c>
      <c r="IK68" t="s">
        <v>115</v>
      </c>
      <c r="IL68" t="s">
        <v>115</v>
      </c>
      <c r="IM68" t="s">
        <v>115</v>
      </c>
      <c r="IN68" t="s">
        <v>115</v>
      </c>
      <c r="IO68" t="s">
        <v>115</v>
      </c>
      <c r="IP68" t="s">
        <v>115</v>
      </c>
      <c r="IQ68" t="s">
        <v>115</v>
      </c>
      <c r="IR68" t="s">
        <v>115</v>
      </c>
      <c r="IS68" t="s">
        <v>115</v>
      </c>
      <c r="IT68" t="s">
        <v>115</v>
      </c>
      <c r="IU68" t="s">
        <v>115</v>
      </c>
      <c r="IV68" t="s">
        <v>115</v>
      </c>
      <c r="IW68" t="s">
        <v>115</v>
      </c>
      <c r="IX68" t="s">
        <v>115</v>
      </c>
      <c r="IY68" t="s">
        <v>115</v>
      </c>
      <c r="IZ68" t="s">
        <v>115</v>
      </c>
      <c r="JA68" t="s">
        <v>115</v>
      </c>
      <c r="JB68" t="s">
        <v>115</v>
      </c>
      <c r="JC68" t="s">
        <v>115</v>
      </c>
      <c r="JD68" t="s">
        <v>115</v>
      </c>
      <c r="JE68" t="s">
        <v>115</v>
      </c>
      <c r="JF68" t="s">
        <v>115</v>
      </c>
      <c r="JG68" t="s">
        <v>115</v>
      </c>
      <c r="JH68" t="s">
        <v>115</v>
      </c>
      <c r="JI68" t="s">
        <v>115</v>
      </c>
      <c r="JJ68" t="s">
        <v>115</v>
      </c>
      <c r="JK68" t="s">
        <v>115</v>
      </c>
      <c r="JL68" t="s">
        <v>115</v>
      </c>
      <c r="JM68" t="s">
        <v>115</v>
      </c>
      <c r="JN68" t="s">
        <v>115</v>
      </c>
      <c r="JO68" t="s">
        <v>115</v>
      </c>
      <c r="JP68" t="s">
        <v>115</v>
      </c>
      <c r="JQ68" t="s">
        <v>115</v>
      </c>
      <c r="JR68" t="s">
        <v>115</v>
      </c>
      <c r="JS68" t="s">
        <v>115</v>
      </c>
      <c r="JT68" t="s">
        <v>115</v>
      </c>
      <c r="JU68" t="s">
        <v>115</v>
      </c>
      <c r="JV68" t="s">
        <v>115</v>
      </c>
      <c r="JW68" t="s">
        <v>115</v>
      </c>
      <c r="JX68" t="s">
        <v>115</v>
      </c>
      <c r="JY68" t="s">
        <v>115</v>
      </c>
      <c r="JZ68" t="s">
        <v>115</v>
      </c>
      <c r="KA68" t="s">
        <v>115</v>
      </c>
      <c r="KB68" t="s">
        <v>115</v>
      </c>
      <c r="KC68" t="s">
        <v>115</v>
      </c>
      <c r="KD68" t="s">
        <v>115</v>
      </c>
      <c r="KE68" t="s">
        <v>115</v>
      </c>
      <c r="KF68" t="s">
        <v>115</v>
      </c>
      <c r="KG68" t="s">
        <v>115</v>
      </c>
      <c r="KH68" t="s">
        <v>115</v>
      </c>
      <c r="KI68" t="s">
        <v>115</v>
      </c>
      <c r="KJ68" t="s">
        <v>115</v>
      </c>
      <c r="KK68" t="s">
        <v>115</v>
      </c>
      <c r="KL68" t="s">
        <v>115</v>
      </c>
      <c r="KM68" t="s">
        <v>115</v>
      </c>
      <c r="KN68" t="s">
        <v>115</v>
      </c>
      <c r="KO68" t="s">
        <v>115</v>
      </c>
      <c r="KP68" t="s">
        <v>115</v>
      </c>
      <c r="KQ68" t="s">
        <v>115</v>
      </c>
      <c r="KR68" t="s">
        <v>115</v>
      </c>
      <c r="KS68" t="s">
        <v>115</v>
      </c>
      <c r="KT68" t="s">
        <v>115</v>
      </c>
      <c r="KU68" t="s">
        <v>115</v>
      </c>
      <c r="KV68" t="s">
        <v>115</v>
      </c>
      <c r="KW68" t="s">
        <v>115</v>
      </c>
      <c r="KX68" t="s">
        <v>115</v>
      </c>
    </row>
    <row r="69" spans="1:446" ht="28.8" x14ac:dyDescent="0.3">
      <c r="A69" s="18" t="s">
        <v>65</v>
      </c>
      <c r="DS69" s="65"/>
      <c r="DT69" s="65"/>
      <c r="HS69" s="61"/>
      <c r="HT69" s="61"/>
      <c r="HU69" s="61"/>
      <c r="HV69" s="61"/>
      <c r="HW69" s="61"/>
      <c r="LJ69" s="62"/>
      <c r="LK69" s="62"/>
      <c r="LL69" s="62"/>
      <c r="LM69" s="62"/>
      <c r="LN69" s="62"/>
      <c r="LO69" s="62"/>
      <c r="LP69" s="62"/>
      <c r="LQ69" s="62"/>
      <c r="LR69" s="62"/>
      <c r="LS69" s="62"/>
      <c r="MT69" s="62"/>
      <c r="MU69" s="62"/>
      <c r="MV69" s="62"/>
      <c r="MW69" s="62"/>
      <c r="MX69" s="62"/>
      <c r="MY69" s="62"/>
    </row>
    <row r="70" spans="1:446" ht="43.2" x14ac:dyDescent="0.3">
      <c r="A70" s="19" t="s">
        <v>82</v>
      </c>
      <c r="DU70" s="65"/>
      <c r="DV70" s="65"/>
      <c r="DW70" s="65"/>
      <c r="DX70" s="65"/>
      <c r="HX70" s="61"/>
      <c r="HY70" s="61"/>
      <c r="HZ70" s="61"/>
      <c r="IA70" s="61"/>
      <c r="IB70" s="61"/>
      <c r="MZ70" s="65"/>
      <c r="NA70" s="65"/>
      <c r="NB70" s="65"/>
      <c r="NC70" s="61"/>
      <c r="ND70" s="61"/>
      <c r="NE70" s="61"/>
      <c r="NF70" s="62"/>
      <c r="NG70" s="62"/>
      <c r="NH70" s="62"/>
      <c r="NI70" s="62"/>
      <c r="NJ70" s="62"/>
      <c r="NK70" s="62"/>
      <c r="NL70" s="62"/>
      <c r="NM70" s="62"/>
      <c r="NN70" s="62"/>
      <c r="NO70" s="62"/>
    </row>
    <row r="71" spans="1:446" ht="29.4" thickBot="1" x14ac:dyDescent="0.35">
      <c r="A71" s="23" t="s">
        <v>83</v>
      </c>
      <c r="DY71" s="65"/>
      <c r="DZ71" s="65"/>
      <c r="EA71" s="65"/>
      <c r="EB71" s="65"/>
      <c r="GT71" s="66"/>
      <c r="GU71" s="66"/>
      <c r="GV71" s="66"/>
      <c r="GW71" s="66"/>
      <c r="GX71" s="66"/>
      <c r="GY71" s="66"/>
      <c r="IC71" s="61"/>
      <c r="ID71" s="61"/>
      <c r="IE71" s="61"/>
      <c r="IF71" s="61"/>
      <c r="IG71" s="61"/>
    </row>
    <row r="72" spans="1:446" ht="15" thickBot="1" x14ac:dyDescent="0.35">
      <c r="A72" s="20" t="s">
        <v>84</v>
      </c>
      <c r="B72" t="s">
        <v>118</v>
      </c>
      <c r="C72" t="s">
        <v>118</v>
      </c>
      <c r="D72" t="s">
        <v>118</v>
      </c>
      <c r="E72" t="s">
        <v>118</v>
      </c>
      <c r="F72" t="s">
        <v>118</v>
      </c>
      <c r="G72" t="s">
        <v>118</v>
      </c>
      <c r="H72" t="s">
        <v>118</v>
      </c>
      <c r="I72" t="s">
        <v>118</v>
      </c>
      <c r="J72" t="s">
        <v>118</v>
      </c>
      <c r="K72" t="s">
        <v>118</v>
      </c>
      <c r="L72" t="s">
        <v>118</v>
      </c>
      <c r="M72" t="s">
        <v>118</v>
      </c>
      <c r="N72" t="s">
        <v>118</v>
      </c>
      <c r="O72" t="s">
        <v>118</v>
      </c>
      <c r="P72" t="s">
        <v>118</v>
      </c>
      <c r="Q72" t="s">
        <v>118</v>
      </c>
      <c r="R72" t="s">
        <v>118</v>
      </c>
      <c r="S72" t="s">
        <v>118</v>
      </c>
      <c r="T72" t="s">
        <v>118</v>
      </c>
      <c r="U72" t="s">
        <v>118</v>
      </c>
      <c r="V72" t="s">
        <v>118</v>
      </c>
      <c r="W72" t="s">
        <v>118</v>
      </c>
      <c r="X72" t="s">
        <v>118</v>
      </c>
      <c r="Y72" t="s">
        <v>118</v>
      </c>
      <c r="Z72" t="s">
        <v>118</v>
      </c>
      <c r="AA72" t="s">
        <v>118</v>
      </c>
      <c r="AB72" t="s">
        <v>118</v>
      </c>
      <c r="AC72" t="s">
        <v>118</v>
      </c>
      <c r="AD72" t="s">
        <v>118</v>
      </c>
      <c r="AE72" t="s">
        <v>118</v>
      </c>
      <c r="AF72" t="s">
        <v>118</v>
      </c>
      <c r="AG72" t="s">
        <v>118</v>
      </c>
      <c r="AH72" t="s">
        <v>118</v>
      </c>
      <c r="AI72" t="s">
        <v>118</v>
      </c>
      <c r="AJ72" t="s">
        <v>118</v>
      </c>
      <c r="AK72" t="s">
        <v>118</v>
      </c>
      <c r="AL72" t="s">
        <v>118</v>
      </c>
      <c r="AM72" t="s">
        <v>118</v>
      </c>
      <c r="AN72" t="s">
        <v>118</v>
      </c>
      <c r="AO72" t="s">
        <v>118</v>
      </c>
      <c r="AP72" t="s">
        <v>118</v>
      </c>
      <c r="AQ72" t="s">
        <v>118</v>
      </c>
      <c r="AR72" t="s">
        <v>118</v>
      </c>
      <c r="AS72" t="s">
        <v>118</v>
      </c>
      <c r="AT72" t="s">
        <v>118</v>
      </c>
      <c r="AU72" t="s">
        <v>118</v>
      </c>
      <c r="AV72" t="s">
        <v>118</v>
      </c>
      <c r="AW72" t="s">
        <v>118</v>
      </c>
      <c r="AX72" t="s">
        <v>118</v>
      </c>
      <c r="AY72" t="s">
        <v>118</v>
      </c>
      <c r="AZ72" t="s">
        <v>118</v>
      </c>
      <c r="BA72" t="s">
        <v>118</v>
      </c>
      <c r="BB72" t="s">
        <v>118</v>
      </c>
      <c r="BC72" t="s">
        <v>118</v>
      </c>
      <c r="BD72" t="s">
        <v>118</v>
      </c>
      <c r="BE72" t="s">
        <v>118</v>
      </c>
      <c r="BF72" t="s">
        <v>118</v>
      </c>
      <c r="BG72" t="s">
        <v>118</v>
      </c>
      <c r="BH72" t="s">
        <v>118</v>
      </c>
      <c r="BI72" t="s">
        <v>118</v>
      </c>
      <c r="BJ72" t="s">
        <v>118</v>
      </c>
      <c r="BK72" t="s">
        <v>118</v>
      </c>
      <c r="BL72" t="s">
        <v>118</v>
      </c>
      <c r="BM72" t="s">
        <v>118</v>
      </c>
      <c r="BN72" t="s">
        <v>118</v>
      </c>
      <c r="BO72" t="s">
        <v>118</v>
      </c>
      <c r="BP72" t="s">
        <v>118</v>
      </c>
      <c r="BQ72" t="s">
        <v>118</v>
      </c>
      <c r="BR72" t="s">
        <v>118</v>
      </c>
      <c r="BS72" t="s">
        <v>118</v>
      </c>
      <c r="BT72" t="s">
        <v>118</v>
      </c>
      <c r="BU72" t="s">
        <v>118</v>
      </c>
      <c r="BV72" t="s">
        <v>118</v>
      </c>
      <c r="BW72" t="s">
        <v>118</v>
      </c>
      <c r="BX72" t="s">
        <v>118</v>
      </c>
      <c r="BY72" t="s">
        <v>118</v>
      </c>
      <c r="BZ72" t="s">
        <v>118</v>
      </c>
      <c r="CA72" t="s">
        <v>118</v>
      </c>
      <c r="CB72" t="s">
        <v>118</v>
      </c>
      <c r="CC72" t="s">
        <v>118</v>
      </c>
      <c r="CD72" t="s">
        <v>118</v>
      </c>
      <c r="CE72" t="s">
        <v>118</v>
      </c>
      <c r="CF72" t="s">
        <v>118</v>
      </c>
      <c r="CG72" t="s">
        <v>118</v>
      </c>
      <c r="CH72" t="s">
        <v>118</v>
      </c>
      <c r="CI72" t="s">
        <v>118</v>
      </c>
      <c r="CJ72" t="s">
        <v>118</v>
      </c>
      <c r="CK72" t="s">
        <v>118</v>
      </c>
      <c r="CL72" t="s">
        <v>118</v>
      </c>
      <c r="CM72" t="s">
        <v>118</v>
      </c>
      <c r="CN72" t="s">
        <v>118</v>
      </c>
      <c r="CO72" t="s">
        <v>118</v>
      </c>
      <c r="CP72" t="s">
        <v>118</v>
      </c>
      <c r="CQ72" t="s">
        <v>118</v>
      </c>
      <c r="CR72" t="s">
        <v>118</v>
      </c>
      <c r="CS72" t="s">
        <v>118</v>
      </c>
      <c r="CT72" t="s">
        <v>118</v>
      </c>
      <c r="CU72" t="s">
        <v>118</v>
      </c>
      <c r="CV72" t="s">
        <v>118</v>
      </c>
      <c r="CW72" t="s">
        <v>118</v>
      </c>
      <c r="CX72" t="s">
        <v>118</v>
      </c>
      <c r="CY72" t="s">
        <v>118</v>
      </c>
      <c r="CZ72" t="s">
        <v>118</v>
      </c>
      <c r="DA72" t="s">
        <v>118</v>
      </c>
      <c r="DB72" t="s">
        <v>118</v>
      </c>
      <c r="DC72" t="s">
        <v>118</v>
      </c>
      <c r="DD72" t="s">
        <v>118</v>
      </c>
      <c r="DE72" t="s">
        <v>118</v>
      </c>
      <c r="DF72" t="s">
        <v>118</v>
      </c>
      <c r="DG72" t="s">
        <v>118</v>
      </c>
      <c r="DH72" t="s">
        <v>118</v>
      </c>
      <c r="DI72" t="s">
        <v>118</v>
      </c>
      <c r="DJ72" t="s">
        <v>118</v>
      </c>
      <c r="DK72" t="s">
        <v>118</v>
      </c>
      <c r="DL72" t="s">
        <v>118</v>
      </c>
      <c r="DM72" t="s">
        <v>118</v>
      </c>
      <c r="DN72" t="s">
        <v>118</v>
      </c>
      <c r="DO72" t="s">
        <v>118</v>
      </c>
      <c r="DP72" t="s">
        <v>118</v>
      </c>
      <c r="DQ72" t="s">
        <v>118</v>
      </c>
      <c r="DR72" t="s">
        <v>118</v>
      </c>
      <c r="DS72" t="s">
        <v>118</v>
      </c>
      <c r="DT72" t="s">
        <v>118</v>
      </c>
      <c r="DU72" t="s">
        <v>118</v>
      </c>
      <c r="DV72" t="s">
        <v>118</v>
      </c>
      <c r="DW72" t="s">
        <v>118</v>
      </c>
      <c r="DX72" t="s">
        <v>118</v>
      </c>
      <c r="DY72" t="s">
        <v>118</v>
      </c>
      <c r="DZ72" t="s">
        <v>118</v>
      </c>
      <c r="EA72" t="s">
        <v>118</v>
      </c>
      <c r="EB72" t="s">
        <v>118</v>
      </c>
      <c r="EC72" t="s">
        <v>118</v>
      </c>
      <c r="ED72" t="s">
        <v>118</v>
      </c>
      <c r="EE72" t="s">
        <v>118</v>
      </c>
      <c r="EF72" t="s">
        <v>118</v>
      </c>
      <c r="EG72" t="s">
        <v>118</v>
      </c>
      <c r="EH72" t="s">
        <v>118</v>
      </c>
      <c r="EI72" t="s">
        <v>118</v>
      </c>
      <c r="EJ72" t="s">
        <v>118</v>
      </c>
      <c r="EK72" t="s">
        <v>118</v>
      </c>
      <c r="EL72" t="s">
        <v>118</v>
      </c>
      <c r="EM72" t="s">
        <v>118</v>
      </c>
      <c r="EN72" t="s">
        <v>118</v>
      </c>
      <c r="EO72" t="s">
        <v>118</v>
      </c>
      <c r="EP72" t="s">
        <v>118</v>
      </c>
      <c r="EQ72" t="s">
        <v>118</v>
      </c>
      <c r="ER72" t="s">
        <v>118</v>
      </c>
      <c r="ES72" t="s">
        <v>118</v>
      </c>
      <c r="ET72" t="s">
        <v>118</v>
      </c>
      <c r="EU72" t="s">
        <v>118</v>
      </c>
      <c r="EV72" t="s">
        <v>118</v>
      </c>
      <c r="EW72" t="s">
        <v>118</v>
      </c>
      <c r="EX72" t="s">
        <v>118</v>
      </c>
      <c r="EY72" t="s">
        <v>118</v>
      </c>
      <c r="EZ72" t="s">
        <v>118</v>
      </c>
      <c r="FA72" t="s">
        <v>118</v>
      </c>
      <c r="FB72" t="s">
        <v>118</v>
      </c>
      <c r="FC72" t="s">
        <v>118</v>
      </c>
      <c r="FD72" t="s">
        <v>118</v>
      </c>
      <c r="FE72" t="s">
        <v>118</v>
      </c>
      <c r="FF72" t="s">
        <v>118</v>
      </c>
      <c r="FG72" t="s">
        <v>118</v>
      </c>
      <c r="FH72" t="s">
        <v>118</v>
      </c>
      <c r="FI72" t="s">
        <v>118</v>
      </c>
      <c r="FJ72" t="s">
        <v>118</v>
      </c>
      <c r="FK72" t="s">
        <v>118</v>
      </c>
      <c r="FL72" t="s">
        <v>118</v>
      </c>
      <c r="FM72" t="s">
        <v>118</v>
      </c>
      <c r="FN72" t="s">
        <v>118</v>
      </c>
      <c r="FO72" t="s">
        <v>118</v>
      </c>
      <c r="FP72" t="s">
        <v>118</v>
      </c>
      <c r="FQ72" t="s">
        <v>118</v>
      </c>
      <c r="FR72" t="s">
        <v>118</v>
      </c>
      <c r="FS72" t="s">
        <v>118</v>
      </c>
      <c r="FT72" t="s">
        <v>118</v>
      </c>
      <c r="FU72" t="s">
        <v>118</v>
      </c>
      <c r="FV72" t="s">
        <v>118</v>
      </c>
      <c r="FW72" t="s">
        <v>118</v>
      </c>
      <c r="FX72" t="s">
        <v>118</v>
      </c>
      <c r="FY72" t="s">
        <v>118</v>
      </c>
      <c r="FZ72" t="s">
        <v>118</v>
      </c>
      <c r="GA72" t="s">
        <v>118</v>
      </c>
      <c r="GB72" t="s">
        <v>118</v>
      </c>
      <c r="GC72" t="s">
        <v>118</v>
      </c>
      <c r="GD72" t="s">
        <v>118</v>
      </c>
      <c r="GE72" t="s">
        <v>118</v>
      </c>
      <c r="GF72" t="s">
        <v>118</v>
      </c>
      <c r="GG72" t="s">
        <v>118</v>
      </c>
      <c r="GH72" t="s">
        <v>118</v>
      </c>
      <c r="GI72" t="s">
        <v>118</v>
      </c>
      <c r="GJ72" t="s">
        <v>118</v>
      </c>
      <c r="GK72" t="s">
        <v>118</v>
      </c>
      <c r="GL72" t="s">
        <v>118</v>
      </c>
      <c r="GM72" t="s">
        <v>118</v>
      </c>
      <c r="GN72" t="s">
        <v>118</v>
      </c>
      <c r="GO72" t="s">
        <v>118</v>
      </c>
      <c r="GP72" t="s">
        <v>118</v>
      </c>
      <c r="GQ72" t="s">
        <v>118</v>
      </c>
      <c r="GR72" t="s">
        <v>118</v>
      </c>
      <c r="GS72" t="s">
        <v>118</v>
      </c>
      <c r="GT72" t="s">
        <v>118</v>
      </c>
      <c r="GU72" t="s">
        <v>118</v>
      </c>
      <c r="GV72" t="s">
        <v>118</v>
      </c>
      <c r="GW72" t="s">
        <v>118</v>
      </c>
      <c r="GX72" t="s">
        <v>118</v>
      </c>
      <c r="GY72" t="s">
        <v>118</v>
      </c>
      <c r="GZ72" t="s">
        <v>118</v>
      </c>
      <c r="HA72" t="s">
        <v>118</v>
      </c>
      <c r="HB72" t="s">
        <v>118</v>
      </c>
      <c r="HC72" t="s">
        <v>118</v>
      </c>
      <c r="HD72" t="s">
        <v>118</v>
      </c>
      <c r="HE72" t="s">
        <v>118</v>
      </c>
      <c r="HF72" t="s">
        <v>118</v>
      </c>
      <c r="HG72" t="s">
        <v>118</v>
      </c>
      <c r="HH72" t="s">
        <v>118</v>
      </c>
      <c r="HI72" t="s">
        <v>118</v>
      </c>
      <c r="HJ72" t="s">
        <v>118</v>
      </c>
      <c r="HK72" t="s">
        <v>118</v>
      </c>
      <c r="HL72" t="s">
        <v>118</v>
      </c>
      <c r="HM72" t="s">
        <v>118</v>
      </c>
      <c r="HN72" t="s">
        <v>118</v>
      </c>
      <c r="HO72" t="s">
        <v>118</v>
      </c>
      <c r="HP72" t="s">
        <v>118</v>
      </c>
      <c r="HQ72" t="s">
        <v>118</v>
      </c>
      <c r="HR72" t="s">
        <v>118</v>
      </c>
      <c r="HS72" t="s">
        <v>118</v>
      </c>
      <c r="HT72" t="s">
        <v>118</v>
      </c>
      <c r="HU72" t="s">
        <v>118</v>
      </c>
      <c r="HV72" t="s">
        <v>118</v>
      </c>
      <c r="HW72" t="s">
        <v>118</v>
      </c>
      <c r="HX72" t="s">
        <v>118</v>
      </c>
      <c r="HY72" t="s">
        <v>118</v>
      </c>
      <c r="HZ72" t="s">
        <v>118</v>
      </c>
      <c r="IA72" t="s">
        <v>118</v>
      </c>
      <c r="IB72" t="s">
        <v>118</v>
      </c>
      <c r="IC72" t="s">
        <v>118</v>
      </c>
      <c r="ID72" t="s">
        <v>118</v>
      </c>
      <c r="IE72" t="s">
        <v>118</v>
      </c>
      <c r="IF72" t="s">
        <v>118</v>
      </c>
      <c r="IG72" t="s">
        <v>118</v>
      </c>
      <c r="IH72" t="s">
        <v>118</v>
      </c>
      <c r="II72" t="s">
        <v>118</v>
      </c>
      <c r="IJ72" t="s">
        <v>118</v>
      </c>
      <c r="IK72" t="s">
        <v>118</v>
      </c>
      <c r="IL72" t="s">
        <v>118</v>
      </c>
      <c r="IM72" t="s">
        <v>118</v>
      </c>
      <c r="IN72" t="s">
        <v>118</v>
      </c>
      <c r="IO72" t="s">
        <v>118</v>
      </c>
      <c r="IP72" t="s">
        <v>118</v>
      </c>
      <c r="IQ72" t="s">
        <v>118</v>
      </c>
      <c r="IR72" t="s">
        <v>118</v>
      </c>
      <c r="IS72" t="s">
        <v>118</v>
      </c>
      <c r="IT72" t="s">
        <v>118</v>
      </c>
      <c r="IU72" t="s">
        <v>118</v>
      </c>
      <c r="IV72" t="s">
        <v>118</v>
      </c>
      <c r="IW72" t="s">
        <v>118</v>
      </c>
      <c r="IX72" t="s">
        <v>118</v>
      </c>
      <c r="IY72" t="s">
        <v>118</v>
      </c>
      <c r="IZ72" t="s">
        <v>118</v>
      </c>
      <c r="JA72" t="s">
        <v>118</v>
      </c>
      <c r="JB72" t="s">
        <v>118</v>
      </c>
      <c r="JC72" t="s">
        <v>118</v>
      </c>
      <c r="JD72" t="s">
        <v>118</v>
      </c>
      <c r="JE72" t="s">
        <v>118</v>
      </c>
      <c r="JF72" t="s">
        <v>118</v>
      </c>
      <c r="JG72" t="s">
        <v>118</v>
      </c>
      <c r="JH72" t="s">
        <v>118</v>
      </c>
      <c r="JI72" t="s">
        <v>118</v>
      </c>
      <c r="JJ72" t="s">
        <v>118</v>
      </c>
      <c r="JK72" t="s">
        <v>118</v>
      </c>
      <c r="JL72" t="s">
        <v>118</v>
      </c>
      <c r="JM72" t="s">
        <v>118</v>
      </c>
      <c r="JN72" t="s">
        <v>118</v>
      </c>
      <c r="JO72" t="s">
        <v>118</v>
      </c>
      <c r="JP72" t="s">
        <v>118</v>
      </c>
      <c r="JQ72" t="s">
        <v>118</v>
      </c>
      <c r="JR72" t="s">
        <v>118</v>
      </c>
      <c r="JS72" t="s">
        <v>118</v>
      </c>
      <c r="JT72" t="s">
        <v>118</v>
      </c>
      <c r="JU72" t="s">
        <v>118</v>
      </c>
      <c r="JV72" t="s">
        <v>118</v>
      </c>
      <c r="JW72" t="s">
        <v>118</v>
      </c>
      <c r="JX72" t="s">
        <v>118</v>
      </c>
      <c r="JY72" t="s">
        <v>118</v>
      </c>
      <c r="JZ72" t="s">
        <v>118</v>
      </c>
      <c r="KA72" t="s">
        <v>118</v>
      </c>
      <c r="KB72" t="s">
        <v>118</v>
      </c>
      <c r="KC72" t="s">
        <v>118</v>
      </c>
      <c r="KD72" t="s">
        <v>118</v>
      </c>
      <c r="KE72" t="s">
        <v>118</v>
      </c>
      <c r="KF72" t="s">
        <v>118</v>
      </c>
      <c r="KG72" t="s">
        <v>118</v>
      </c>
      <c r="KH72" t="s">
        <v>118</v>
      </c>
      <c r="KI72" t="s">
        <v>118</v>
      </c>
      <c r="KJ72" t="s">
        <v>118</v>
      </c>
      <c r="KK72" t="s">
        <v>118</v>
      </c>
      <c r="KL72" t="s">
        <v>118</v>
      </c>
      <c r="KM72" t="s">
        <v>118</v>
      </c>
      <c r="KN72" t="s">
        <v>118</v>
      </c>
      <c r="KO72" t="s">
        <v>118</v>
      </c>
      <c r="KP72" t="s">
        <v>118</v>
      </c>
      <c r="KQ72" t="s">
        <v>118</v>
      </c>
      <c r="KR72" t="s">
        <v>118</v>
      </c>
      <c r="KS72" t="s">
        <v>118</v>
      </c>
      <c r="KT72" t="s">
        <v>118</v>
      </c>
      <c r="KU72" t="s">
        <v>118</v>
      </c>
      <c r="KV72" t="s">
        <v>118</v>
      </c>
      <c r="KW72" t="s">
        <v>118</v>
      </c>
      <c r="KX72" t="s">
        <v>118</v>
      </c>
      <c r="KY72" t="s">
        <v>118</v>
      </c>
      <c r="KZ72" t="s">
        <v>118</v>
      </c>
      <c r="LA72" t="s">
        <v>118</v>
      </c>
      <c r="LB72" t="s">
        <v>118</v>
      </c>
      <c r="LC72" t="s">
        <v>118</v>
      </c>
      <c r="LD72" t="s">
        <v>118</v>
      </c>
      <c r="LE72" t="s">
        <v>118</v>
      </c>
      <c r="LF72" t="s">
        <v>118</v>
      </c>
      <c r="LG72" t="s">
        <v>118</v>
      </c>
      <c r="LH72" t="s">
        <v>118</v>
      </c>
      <c r="LI72" t="s">
        <v>118</v>
      </c>
      <c r="LJ72" t="s">
        <v>118</v>
      </c>
      <c r="LK72" t="s">
        <v>118</v>
      </c>
      <c r="LL72" t="s">
        <v>118</v>
      </c>
      <c r="LM72" t="s">
        <v>118</v>
      </c>
      <c r="LN72" t="s">
        <v>118</v>
      </c>
      <c r="LO72" t="s">
        <v>118</v>
      </c>
      <c r="LP72" t="s">
        <v>118</v>
      </c>
      <c r="LQ72" t="s">
        <v>118</v>
      </c>
      <c r="LR72" t="s">
        <v>118</v>
      </c>
      <c r="LS72" t="s">
        <v>118</v>
      </c>
      <c r="LT72" t="s">
        <v>118</v>
      </c>
      <c r="LU72" t="s">
        <v>118</v>
      </c>
      <c r="LV72" t="s">
        <v>118</v>
      </c>
      <c r="LW72" t="s">
        <v>118</v>
      </c>
      <c r="LX72" t="s">
        <v>118</v>
      </c>
      <c r="LY72" t="s">
        <v>118</v>
      </c>
      <c r="LZ72" t="s">
        <v>118</v>
      </c>
      <c r="MA72" t="s">
        <v>118</v>
      </c>
      <c r="MB72" t="s">
        <v>118</v>
      </c>
      <c r="MC72" t="s">
        <v>118</v>
      </c>
      <c r="MD72" t="s">
        <v>118</v>
      </c>
      <c r="ME72" t="s">
        <v>118</v>
      </c>
      <c r="MF72" t="s">
        <v>118</v>
      </c>
      <c r="MG72" t="s">
        <v>118</v>
      </c>
      <c r="MH72" t="s">
        <v>118</v>
      </c>
      <c r="MI72" t="s">
        <v>118</v>
      </c>
      <c r="MJ72" t="s">
        <v>118</v>
      </c>
      <c r="MK72" t="s">
        <v>118</v>
      </c>
      <c r="ML72" t="s">
        <v>118</v>
      </c>
      <c r="MM72" t="s">
        <v>118</v>
      </c>
      <c r="MN72" t="s">
        <v>118</v>
      </c>
      <c r="MO72" t="s">
        <v>118</v>
      </c>
      <c r="MP72" t="s">
        <v>118</v>
      </c>
      <c r="MQ72" t="s">
        <v>118</v>
      </c>
      <c r="MR72" t="s">
        <v>118</v>
      </c>
      <c r="MS72" t="s">
        <v>118</v>
      </c>
      <c r="MT72" t="s">
        <v>118</v>
      </c>
      <c r="MU72" t="s">
        <v>118</v>
      </c>
      <c r="MV72" t="s">
        <v>118</v>
      </c>
      <c r="MW72" t="s">
        <v>118</v>
      </c>
      <c r="MX72" t="s">
        <v>118</v>
      </c>
      <c r="MY72" t="s">
        <v>118</v>
      </c>
      <c r="MZ72" t="s">
        <v>118</v>
      </c>
      <c r="NA72" t="s">
        <v>118</v>
      </c>
      <c r="NB72" t="s">
        <v>118</v>
      </c>
      <c r="NC72" t="s">
        <v>118</v>
      </c>
      <c r="ND72" t="s">
        <v>118</v>
      </c>
      <c r="NP72" s="65"/>
      <c r="NQ72" s="65"/>
      <c r="NR72" s="65"/>
      <c r="NS72" s="61"/>
      <c r="NT72" s="61"/>
      <c r="NU72" s="61"/>
      <c r="NV72" s="61"/>
      <c r="NW72" s="62"/>
      <c r="NX72" s="62"/>
      <c r="NY72" s="62"/>
      <c r="NZ72" s="62"/>
      <c r="OA72" s="62"/>
      <c r="OB72" s="62"/>
      <c r="OC72" s="62"/>
      <c r="OD72" s="62"/>
      <c r="OE72" s="62"/>
    </row>
    <row r="73" spans="1:446" ht="15" thickBot="1" x14ac:dyDescent="0.35">
      <c r="A73" s="58" t="s">
        <v>87</v>
      </c>
      <c r="OF73" s="61"/>
      <c r="OG73" s="61"/>
      <c r="OH73" s="61"/>
      <c r="OI73" s="61"/>
    </row>
    <row r="74" spans="1:446" ht="15" thickTop="1" x14ac:dyDescent="0.3">
      <c r="A74" s="18" t="s">
        <v>88</v>
      </c>
      <c r="OJ74" s="65"/>
      <c r="OK74" s="65"/>
      <c r="OL74" s="65"/>
      <c r="OM74" s="61"/>
      <c r="ON74" s="61"/>
      <c r="OO74" s="61"/>
      <c r="OP74" s="61"/>
      <c r="OQ74" s="61"/>
      <c r="OR74" s="62"/>
      <c r="OS74" s="62"/>
      <c r="OT74" s="62"/>
      <c r="OU74" s="62"/>
      <c r="OV74" s="62"/>
      <c r="OW74" s="62"/>
      <c r="OX74" s="62"/>
      <c r="OY74" s="62"/>
      <c r="OZ74" s="62"/>
      <c r="PA74" s="62"/>
    </row>
    <row r="75" spans="1:446" ht="28.8" x14ac:dyDescent="0.3">
      <c r="A75" s="19" t="s">
        <v>89</v>
      </c>
      <c r="IG75" s="66"/>
      <c r="IH75" s="66"/>
      <c r="II75" s="66"/>
      <c r="IJ75" s="66"/>
      <c r="IK75" s="66"/>
      <c r="PB75" s="65"/>
      <c r="PC75" s="65"/>
      <c r="PE75" s="61"/>
      <c r="PF75" s="61"/>
      <c r="PG75" s="61"/>
      <c r="PH75" s="61"/>
      <c r="PI75" s="61"/>
      <c r="PJ75" s="62"/>
      <c r="PK75" s="62"/>
      <c r="PL75" s="62"/>
      <c r="PM75" s="62"/>
      <c r="PN75" s="62"/>
      <c r="PO75" s="62"/>
      <c r="PP75" s="62"/>
      <c r="PQ75" s="62"/>
      <c r="PR75" s="62"/>
      <c r="PS75" s="62"/>
    </row>
    <row r="76" spans="1:446" ht="29.4" thickBot="1" x14ac:dyDescent="0.35">
      <c r="A76" s="23" t="s">
        <v>90</v>
      </c>
      <c r="PT76" s="65"/>
      <c r="PU76" s="65"/>
      <c r="PW76" s="61"/>
      <c r="PX76" s="61"/>
      <c r="PY76" s="61"/>
      <c r="PZ76" s="61"/>
      <c r="QA76" s="61"/>
    </row>
    <row r="77" spans="1:446" ht="15" thickBot="1" x14ac:dyDescent="0.35">
      <c r="A77" s="58" t="s">
        <v>93</v>
      </c>
      <c r="EL77" s="65"/>
      <c r="EM77" s="65"/>
      <c r="EO77" s="61"/>
      <c r="EP77" s="61"/>
      <c r="EQ77" s="61"/>
      <c r="ER77" s="61"/>
      <c r="ES77" s="61"/>
    </row>
    <row r="78" spans="1:446" ht="29.4" thickTop="1" x14ac:dyDescent="0.3">
      <c r="A78" s="18" t="s">
        <v>91</v>
      </c>
    </row>
    <row r="79" spans="1:446" ht="28.8" x14ac:dyDescent="0.3">
      <c r="A79" s="19" t="s">
        <v>92</v>
      </c>
      <c r="QB79" s="65"/>
      <c r="QC79" s="65"/>
      <c r="QD79" s="65"/>
    </row>
    <row r="80" spans="1:446" x14ac:dyDescent="0.3">
      <c r="A80" s="3" t="s">
        <v>94</v>
      </c>
      <c r="JV80" s="65"/>
      <c r="JW80" s="65"/>
      <c r="JX80" s="65"/>
      <c r="QB80" s="65"/>
      <c r="QC80" s="65"/>
      <c r="QD80" s="65"/>
    </row>
    <row r="81" spans="282:451" x14ac:dyDescent="0.3">
      <c r="JV81" s="65"/>
      <c r="JW81" s="65"/>
      <c r="JX81" s="65"/>
      <c r="QB81" s="65"/>
      <c r="QC81" s="65"/>
      <c r="QD81" s="65"/>
    </row>
    <row r="82" spans="282:451" x14ac:dyDescent="0.3">
      <c r="JV82" s="65"/>
      <c r="JW82" s="65"/>
      <c r="JX82" s="65"/>
    </row>
    <row r="84" spans="282:451" x14ac:dyDescent="0.3">
      <c r="QB84" s="65"/>
      <c r="QC84" s="65"/>
      <c r="QD84" s="65"/>
    </row>
    <row r="85" spans="282:451" x14ac:dyDescent="0.3">
      <c r="JV85" s="65"/>
      <c r="JW85" s="65"/>
      <c r="JX85" s="65"/>
      <c r="QB85" s="65"/>
      <c r="QC85" s="65"/>
      <c r="QD85" s="65"/>
      <c r="QE85" s="61"/>
      <c r="QF85" s="61"/>
      <c r="QG85" s="61"/>
      <c r="QH85" s="61"/>
      <c r="QI85" s="61"/>
    </row>
    <row r="86" spans="282:451" x14ac:dyDescent="0.3">
      <c r="JV86" s="65"/>
      <c r="JW86" s="65"/>
      <c r="JX86" s="65"/>
      <c r="JY86" s="61"/>
      <c r="JZ86" s="61"/>
      <c r="KA86" s="61"/>
      <c r="KB86" s="61"/>
      <c r="KC86" s="61"/>
      <c r="QB86" s="65"/>
      <c r="QC86" s="65"/>
      <c r="QD86" s="65"/>
    </row>
    <row r="87" spans="282:451" x14ac:dyDescent="0.3">
      <c r="JV87" s="65"/>
      <c r="JW87" s="65"/>
      <c r="JX87" s="65"/>
    </row>
  </sheetData>
  <mergeCells count="9">
    <mergeCell ref="V1:Z1"/>
    <mergeCell ref="AA1:AC1"/>
    <mergeCell ref="B3:C3"/>
    <mergeCell ref="F4:J4"/>
    <mergeCell ref="K4:Q4"/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6C7D-2588-4936-B671-FE4AC1021BEA}">
  <dimension ref="A1:G12"/>
  <sheetViews>
    <sheetView workbookViewId="0">
      <selection activeCell="F15" sqref="F15"/>
    </sheetView>
  </sheetViews>
  <sheetFormatPr defaultRowHeight="14.4" x14ac:dyDescent="0.3"/>
  <cols>
    <col min="1" max="1" width="14.5546875" customWidth="1"/>
    <col min="2" max="2" width="10.33203125" bestFit="1" customWidth="1"/>
    <col min="4" max="5" width="10.33203125" bestFit="1" customWidth="1"/>
    <col min="6" max="6" width="22.109375" customWidth="1"/>
    <col min="7" max="7" width="35.44140625" customWidth="1"/>
  </cols>
  <sheetData>
    <row r="1" spans="1:7" ht="15" thickBot="1" x14ac:dyDescent="0.35">
      <c r="A1" s="4" t="s">
        <v>66</v>
      </c>
      <c r="B1" s="5" t="s">
        <v>67</v>
      </c>
      <c r="C1" s="5" t="s">
        <v>68</v>
      </c>
      <c r="D1" s="5" t="s">
        <v>69</v>
      </c>
      <c r="E1" s="5" t="s">
        <v>79</v>
      </c>
      <c r="F1" s="5" t="s">
        <v>80</v>
      </c>
      <c r="G1" s="6" t="s">
        <v>81</v>
      </c>
    </row>
    <row r="2" spans="1:7" ht="29.4" thickTop="1" x14ac:dyDescent="0.3">
      <c r="A2" s="2" t="s">
        <v>70</v>
      </c>
      <c r="B2" s="10">
        <v>207000</v>
      </c>
      <c r="C2" s="10">
        <f>B2*43/100</f>
        <v>89010</v>
      </c>
      <c r="D2" s="10">
        <f>B2*0.06</f>
        <v>12420</v>
      </c>
      <c r="E2" s="10">
        <f>SUM(B2:D2)</f>
        <v>308430</v>
      </c>
      <c r="F2" s="10">
        <f>E2/176</f>
        <v>1752.4431818181818</v>
      </c>
      <c r="G2" s="10">
        <v>3100</v>
      </c>
    </row>
    <row r="3" spans="1:7" x14ac:dyDescent="0.3">
      <c r="A3" s="1" t="s">
        <v>78</v>
      </c>
      <c r="B3" s="9">
        <v>207000</v>
      </c>
      <c r="C3" s="10">
        <f t="shared" ref="C3:C10" si="0">B3*43/100</f>
        <v>89010</v>
      </c>
      <c r="D3" s="10">
        <f t="shared" ref="D3:D10" si="1">B3*0.06</f>
        <v>12420</v>
      </c>
      <c r="E3" s="10">
        <f t="shared" ref="E3:E10" si="2">SUM(B3:D3)</f>
        <v>308430</v>
      </c>
      <c r="F3" s="10">
        <f t="shared" ref="F3:F10" si="3">E3/176</f>
        <v>1752.4431818181818</v>
      </c>
      <c r="G3" s="9">
        <v>4500</v>
      </c>
    </row>
    <row r="4" spans="1:7" x14ac:dyDescent="0.3">
      <c r="A4" s="2" t="s">
        <v>71</v>
      </c>
      <c r="B4" s="10">
        <v>100000</v>
      </c>
      <c r="C4" s="10">
        <f t="shared" si="0"/>
        <v>43000</v>
      </c>
      <c r="D4" s="10">
        <f t="shared" si="1"/>
        <v>6000</v>
      </c>
      <c r="E4" s="10">
        <f t="shared" si="2"/>
        <v>149000</v>
      </c>
      <c r="F4" s="10">
        <f t="shared" si="3"/>
        <v>846.59090909090912</v>
      </c>
      <c r="G4" s="9">
        <v>3500</v>
      </c>
    </row>
    <row r="5" spans="1:7" x14ac:dyDescent="0.3">
      <c r="A5" s="3" t="s">
        <v>72</v>
      </c>
      <c r="B5" s="9">
        <v>150000</v>
      </c>
      <c r="C5" s="10">
        <f t="shared" si="0"/>
        <v>64500</v>
      </c>
      <c r="D5" s="10">
        <f t="shared" si="1"/>
        <v>9000</v>
      </c>
      <c r="E5" s="10">
        <f t="shared" si="2"/>
        <v>223500</v>
      </c>
      <c r="F5" s="10">
        <f t="shared" si="3"/>
        <v>1269.8863636363637</v>
      </c>
      <c r="G5" s="9">
        <v>4500</v>
      </c>
    </row>
    <row r="6" spans="1:7" x14ac:dyDescent="0.3">
      <c r="A6" s="3" t="s">
        <v>73</v>
      </c>
      <c r="B6" s="9">
        <v>200000</v>
      </c>
      <c r="C6" s="10">
        <f t="shared" si="0"/>
        <v>86000</v>
      </c>
      <c r="D6" s="10">
        <f t="shared" si="1"/>
        <v>12000</v>
      </c>
      <c r="E6" s="10">
        <f t="shared" si="2"/>
        <v>298000</v>
      </c>
      <c r="F6" s="10">
        <f t="shared" si="3"/>
        <v>1693.1818181818182</v>
      </c>
      <c r="G6" s="9">
        <v>4500</v>
      </c>
    </row>
    <row r="7" spans="1:7" x14ac:dyDescent="0.3">
      <c r="A7" s="3" t="s">
        <v>74</v>
      </c>
      <c r="B7" s="9">
        <v>205000</v>
      </c>
      <c r="C7" s="10">
        <f t="shared" si="0"/>
        <v>88150</v>
      </c>
      <c r="D7" s="10">
        <f t="shared" si="1"/>
        <v>12300</v>
      </c>
      <c r="E7" s="10">
        <f t="shared" si="2"/>
        <v>305450</v>
      </c>
      <c r="F7" s="10">
        <f t="shared" si="3"/>
        <v>1735.5113636363637</v>
      </c>
      <c r="G7" s="9">
        <v>4500</v>
      </c>
    </row>
    <row r="8" spans="1:7" x14ac:dyDescent="0.3">
      <c r="A8" s="3" t="s">
        <v>75</v>
      </c>
      <c r="B8" s="9">
        <v>95000</v>
      </c>
      <c r="C8" s="10">
        <f t="shared" si="0"/>
        <v>40850</v>
      </c>
      <c r="D8" s="10">
        <f t="shared" si="1"/>
        <v>5700</v>
      </c>
      <c r="E8" s="10">
        <f t="shared" si="2"/>
        <v>141550</v>
      </c>
      <c r="F8" s="10">
        <f t="shared" si="3"/>
        <v>804.26136363636363</v>
      </c>
      <c r="G8" s="9">
        <v>3500</v>
      </c>
    </row>
    <row r="9" spans="1:7" x14ac:dyDescent="0.3">
      <c r="A9" s="3" t="s">
        <v>76</v>
      </c>
      <c r="B9" s="9">
        <v>140000</v>
      </c>
      <c r="C9" s="10">
        <f t="shared" si="0"/>
        <v>60200</v>
      </c>
      <c r="D9" s="10">
        <f t="shared" si="1"/>
        <v>8400</v>
      </c>
      <c r="E9" s="10">
        <f t="shared" si="2"/>
        <v>208600</v>
      </c>
      <c r="F9" s="10">
        <f>E9/176</f>
        <v>1185.2272727272727</v>
      </c>
      <c r="G9" s="9">
        <v>2500</v>
      </c>
    </row>
    <row r="10" spans="1:7" ht="30.6" customHeight="1" x14ac:dyDescent="0.3">
      <c r="A10" s="3" t="s">
        <v>77</v>
      </c>
      <c r="B10" s="9">
        <v>100000</v>
      </c>
      <c r="C10" s="10">
        <f t="shared" si="0"/>
        <v>43000</v>
      </c>
      <c r="D10" s="10">
        <f t="shared" si="1"/>
        <v>6000</v>
      </c>
      <c r="E10" s="10">
        <f t="shared" si="2"/>
        <v>149000</v>
      </c>
      <c r="F10" s="10">
        <f t="shared" si="3"/>
        <v>846.59090909090912</v>
      </c>
      <c r="G10" s="9">
        <v>2500</v>
      </c>
    </row>
    <row r="11" spans="1:7" x14ac:dyDescent="0.3">
      <c r="A11" s="7"/>
      <c r="B11" s="8"/>
      <c r="C11" s="8"/>
      <c r="D11" s="8"/>
      <c r="E11" s="11">
        <f>SUM(E2:E10)</f>
        <v>2091960</v>
      </c>
    </row>
    <row r="12" spans="1:7" x14ac:dyDescent="0.3">
      <c r="B12" s="8"/>
      <c r="D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Цветков</dc:creator>
  <cp:lastModifiedBy>Кирилл Цветков</cp:lastModifiedBy>
  <dcterms:created xsi:type="dcterms:W3CDTF">2015-06-05T18:19:34Z</dcterms:created>
  <dcterms:modified xsi:type="dcterms:W3CDTF">2025-03-05T06:41:48Z</dcterms:modified>
</cp:coreProperties>
</file>