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rt01\Desktop\NECTEC_work\Phoo_Work\Iperf_experiment\cpu_utilization\Experiment2\Experiment2_result\"/>
    </mc:Choice>
  </mc:AlternateContent>
  <xr:revisionPtr revIDLastSave="0" documentId="13_ncr:1_{5C6AB713-6F64-4A3C-BCC8-24C5C7FD2BE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8" i="1"/>
  <c r="G13" i="1"/>
  <c r="G18" i="1"/>
  <c r="G23" i="1"/>
  <c r="G28" i="1"/>
  <c r="C28" i="1"/>
  <c r="N2" i="1" l="1"/>
  <c r="H28" i="1" s="1"/>
  <c r="K58" i="1"/>
  <c r="K53" i="1"/>
  <c r="K48" i="1"/>
  <c r="K43" i="1"/>
  <c r="K38" i="1"/>
  <c r="K33" i="1"/>
  <c r="K28" i="1"/>
  <c r="K23" i="1"/>
  <c r="K18" i="1"/>
  <c r="K13" i="1"/>
  <c r="K8" i="1"/>
  <c r="K3" i="1"/>
  <c r="H18" i="1" l="1"/>
  <c r="H23" i="1"/>
  <c r="H3" i="1"/>
  <c r="H8" i="1"/>
  <c r="H13" i="1"/>
  <c r="L8" i="1"/>
  <c r="D8" i="1"/>
  <c r="D3" i="1"/>
  <c r="D18" i="1"/>
  <c r="D58" i="1"/>
  <c r="L38" i="1"/>
  <c r="H58" i="1"/>
  <c r="H53" i="1"/>
  <c r="H48" i="1"/>
  <c r="H43" i="1"/>
  <c r="D48" i="1"/>
  <c r="H33" i="1"/>
  <c r="L23" i="1"/>
  <c r="L3" i="1"/>
  <c r="L58" i="1"/>
  <c r="L53" i="1"/>
  <c r="L48" i="1"/>
  <c r="L33" i="1"/>
  <c r="D33" i="1"/>
  <c r="L13" i="1"/>
  <c r="D53" i="1"/>
  <c r="L43" i="1"/>
  <c r="H38" i="1"/>
  <c r="D43" i="1"/>
  <c r="D38" i="1"/>
  <c r="L28" i="1"/>
  <c r="D28" i="1"/>
  <c r="L18" i="1"/>
  <c r="D23" i="1"/>
  <c r="D13" i="1"/>
  <c r="G58" i="1"/>
  <c r="G53" i="1"/>
  <c r="G48" i="1"/>
  <c r="G43" i="1"/>
  <c r="G38" i="1"/>
  <c r="G33" i="1"/>
  <c r="C58" i="1" l="1"/>
  <c r="C53" i="1"/>
  <c r="C48" i="1"/>
  <c r="C43" i="1"/>
  <c r="C38" i="1"/>
  <c r="C33" i="1"/>
  <c r="C23" i="1"/>
  <c r="C18" i="1"/>
  <c r="C13" i="1"/>
  <c r="C8" i="1"/>
  <c r="C3" i="1"/>
</calcChain>
</file>

<file path=xl/sharedStrings.xml><?xml version="1.0" encoding="utf-8"?>
<sst xmlns="http://schemas.openxmlformats.org/spreadsheetml/2006/main" count="16" uniqueCount="8">
  <si>
    <t>%CPU</t>
  </si>
  <si>
    <t>Mbps</t>
  </si>
  <si>
    <t>Average</t>
  </si>
  <si>
    <t>Norm Avg</t>
  </si>
  <si>
    <t>Edge1 (Receiver)</t>
  </si>
  <si>
    <t>Edge4 (Sender)</t>
  </si>
  <si>
    <t>Edge5 (Receiver)</t>
  </si>
  <si>
    <t>Max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</si>
</sst>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5" xfId="0" applyBorder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Experiment2</a:t>
            </a:r>
            <a:endParaRPr lang="th-TH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88885683089343E-2"/>
          <c:y val="0.11835260084175267"/>
          <c:w val="0.83576573927086317"/>
          <c:h val="0.64266179085030162"/>
        </c:manualLayout>
      </c:layout>
      <c:scatterChart>
        <c:scatterStyle val="lineMarker"/>
        <c:varyColors val="0"/>
        <c:ser>
          <c:idx val="0"/>
          <c:order val="0"/>
          <c:tx>
            <c:v>Edge1 (Receiver)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Sheet1!$B$3:$B$62</c:f>
              <c:numCache>
                <c:formatCode>General</c:formatCode>
                <c:ptCount val="60"/>
                <c:pt idx="0">
                  <c:v>1</c:v>
                </c:pt>
                <c:pt idx="5">
                  <c:v>2</c:v>
                </c:pt>
                <c:pt idx="10">
                  <c:v>3</c:v>
                </c:pt>
                <c:pt idx="15">
                  <c:v>6</c:v>
                </c:pt>
                <c:pt idx="20">
                  <c:v>9</c:v>
                </c:pt>
                <c:pt idx="25">
                  <c:v>12</c:v>
                </c:pt>
                <c:pt idx="30">
                  <c:v>15</c:v>
                </c:pt>
                <c:pt idx="35">
                  <c:v>20</c:v>
                </c:pt>
                <c:pt idx="40">
                  <c:v>25</c:v>
                </c:pt>
                <c:pt idx="45">
                  <c:v>30</c:v>
                </c:pt>
                <c:pt idx="50">
                  <c:v>33</c:v>
                </c:pt>
                <c:pt idx="55">
                  <c:v>35</c:v>
                </c:pt>
              </c:numCache>
            </c:numRef>
          </c:xVal>
          <c:yVal>
            <c:numRef>
              <c:f>Sheet1!$D$3:$D$62</c:f>
              <c:numCache>
                <c:formatCode>General</c:formatCode>
                <c:ptCount val="60"/>
                <c:pt idx="0">
                  <c:v>0.20583038869257955</c:v>
                </c:pt>
                <c:pt idx="5">
                  <c:v>0.28356890459363959</c:v>
                </c:pt>
                <c:pt idx="10">
                  <c:v>0.40812720848056544</c:v>
                </c:pt>
                <c:pt idx="15">
                  <c:v>0.54240282685512375</c:v>
                </c:pt>
                <c:pt idx="20">
                  <c:v>0.60159010600706719</c:v>
                </c:pt>
                <c:pt idx="25">
                  <c:v>1</c:v>
                </c:pt>
                <c:pt idx="30">
                  <c:v>0.96819787985865746</c:v>
                </c:pt>
                <c:pt idx="35">
                  <c:v>0.96201413427561844</c:v>
                </c:pt>
                <c:pt idx="40">
                  <c:v>0.95848056537102488</c:v>
                </c:pt>
                <c:pt idx="45">
                  <c:v>0.93904593639575995</c:v>
                </c:pt>
                <c:pt idx="50">
                  <c:v>0.93551236749116617</c:v>
                </c:pt>
                <c:pt idx="55">
                  <c:v>0.90194346289752658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7D-464E-B5D6-08873B7D2DEF}"/>
            </c:ext>
          </c:extLst>
        </c:ser>
        <c:ser>
          <c:idx val="1"/>
          <c:order val="1"/>
          <c:tx>
            <c:v>Edge4 (Sender)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Sheet1!$B$3:$B$62</c:f>
              <c:numCache>
                <c:formatCode>General</c:formatCode>
                <c:ptCount val="60"/>
                <c:pt idx="0">
                  <c:v>1</c:v>
                </c:pt>
                <c:pt idx="5">
                  <c:v>2</c:v>
                </c:pt>
                <c:pt idx="10">
                  <c:v>3</c:v>
                </c:pt>
                <c:pt idx="15">
                  <c:v>6</c:v>
                </c:pt>
                <c:pt idx="20">
                  <c:v>9</c:v>
                </c:pt>
                <c:pt idx="25">
                  <c:v>12</c:v>
                </c:pt>
                <c:pt idx="30">
                  <c:v>15</c:v>
                </c:pt>
                <c:pt idx="35">
                  <c:v>20</c:v>
                </c:pt>
                <c:pt idx="40">
                  <c:v>25</c:v>
                </c:pt>
                <c:pt idx="45">
                  <c:v>30</c:v>
                </c:pt>
                <c:pt idx="50">
                  <c:v>33</c:v>
                </c:pt>
                <c:pt idx="55">
                  <c:v>35</c:v>
                </c:pt>
              </c:numCache>
            </c:numRef>
          </c:xVal>
          <c:yVal>
            <c:numRef>
              <c:f>Sheet1!$H$3:$H$62</c:f>
              <c:numCache>
                <c:formatCode>General</c:formatCode>
                <c:ptCount val="60"/>
                <c:pt idx="0">
                  <c:v>0.11130742049469969</c:v>
                </c:pt>
                <c:pt idx="5">
                  <c:v>6.4487632508833923E-2</c:v>
                </c:pt>
                <c:pt idx="10">
                  <c:v>3.5335689045936404E-2</c:v>
                </c:pt>
                <c:pt idx="15">
                  <c:v>7.2438162544169613E-2</c:v>
                </c:pt>
                <c:pt idx="20">
                  <c:v>0.29681978798586578</c:v>
                </c:pt>
                <c:pt idx="25">
                  <c:v>0.15194346289752653</c:v>
                </c:pt>
                <c:pt idx="30">
                  <c:v>0.17932862190812726</c:v>
                </c:pt>
                <c:pt idx="35">
                  <c:v>0.27120141342756182</c:v>
                </c:pt>
                <c:pt idx="40">
                  <c:v>0.23233215547703182</c:v>
                </c:pt>
                <c:pt idx="45">
                  <c:v>0.24558303886925797</c:v>
                </c:pt>
                <c:pt idx="50">
                  <c:v>0.23409893992932865</c:v>
                </c:pt>
                <c:pt idx="55">
                  <c:v>0.2058303886925795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7D-464E-B5D6-08873B7D2DEF}"/>
            </c:ext>
          </c:extLst>
        </c:ser>
        <c:ser>
          <c:idx val="2"/>
          <c:order val="2"/>
          <c:tx>
            <c:v>Edge5 (Receiver)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Sheet1!$B$3:$B$62</c:f>
              <c:numCache>
                <c:formatCode>General</c:formatCode>
                <c:ptCount val="60"/>
                <c:pt idx="0">
                  <c:v>1</c:v>
                </c:pt>
                <c:pt idx="5">
                  <c:v>2</c:v>
                </c:pt>
                <c:pt idx="10">
                  <c:v>3</c:v>
                </c:pt>
                <c:pt idx="15">
                  <c:v>6</c:v>
                </c:pt>
                <c:pt idx="20">
                  <c:v>9</c:v>
                </c:pt>
                <c:pt idx="25">
                  <c:v>12</c:v>
                </c:pt>
                <c:pt idx="30">
                  <c:v>15</c:v>
                </c:pt>
                <c:pt idx="35">
                  <c:v>20</c:v>
                </c:pt>
                <c:pt idx="40">
                  <c:v>25</c:v>
                </c:pt>
                <c:pt idx="45">
                  <c:v>30</c:v>
                </c:pt>
                <c:pt idx="50">
                  <c:v>33</c:v>
                </c:pt>
                <c:pt idx="55">
                  <c:v>35</c:v>
                </c:pt>
              </c:numCache>
            </c:numRef>
          </c:xVal>
          <c:yVal>
            <c:numRef>
              <c:f>Sheet1!$L$3:$L$62</c:f>
              <c:numCache>
                <c:formatCode>General</c:formatCode>
                <c:ptCount val="60"/>
                <c:pt idx="0">
                  <c:v>0.15459363957597175</c:v>
                </c:pt>
                <c:pt idx="5">
                  <c:v>0.27826855123674915</c:v>
                </c:pt>
                <c:pt idx="10">
                  <c:v>0.33833922261484106</c:v>
                </c:pt>
                <c:pt idx="15">
                  <c:v>0.54240282685512375</c:v>
                </c:pt>
                <c:pt idx="20">
                  <c:v>0.68462897526501776</c:v>
                </c:pt>
                <c:pt idx="25">
                  <c:v>0.90812720848056538</c:v>
                </c:pt>
                <c:pt idx="30">
                  <c:v>0.91961130742049479</c:v>
                </c:pt>
                <c:pt idx="35">
                  <c:v>0.87632508833922274</c:v>
                </c:pt>
                <c:pt idx="40">
                  <c:v>0.85335689045936414</c:v>
                </c:pt>
                <c:pt idx="45">
                  <c:v>0.89840989399293303</c:v>
                </c:pt>
                <c:pt idx="50">
                  <c:v>0.88339222614841006</c:v>
                </c:pt>
                <c:pt idx="55">
                  <c:v>0.82773851590106029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7D-464E-B5D6-08873B7D2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691728"/>
        <c:axId val="709690480"/>
      </c:scatterChart>
      <c:valAx>
        <c:axId val="70969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Mbps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690480"/>
        <c:crosses val="autoZero"/>
        <c:crossBetween val="midCat"/>
      </c:valAx>
      <c:valAx>
        <c:axId val="70969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Norm of CPU Usage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69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7136657663454988"/>
          <c:y val="0.82460817797433206"/>
          <c:w val="0.19662406756003678"/>
          <c:h val="0.17063266413965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350519</xdr:colOff>
      <xdr:row>3</xdr:row>
      <xdr:rowOff>64098</xdr:rowOff>
    </xdr:from>
    <xdr:to>
      <xdr:col>24</xdr:col>
      <xdr:colOff>573740</xdr:colOff>
      <xdr:row>31</xdr:row>
      <xdr:rowOff>161365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124213CB-C8CE-426E-8492-4BC5B25DE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2"/>
  <sheetViews>
    <sheetView tabSelected="1" zoomScale="85" zoomScaleNormal="85" workbookViewId="0">
      <selection activeCell="Z27" sqref="Z27"/>
    </sheetView>
  </sheetViews>
  <sheetFormatPr defaultRowHeight="14.4" x14ac:dyDescent="0.3"/>
  <sheetData>
    <row r="1" spans="1:14" x14ac:dyDescent="0.3">
      <c r="A1" s="4" t="s">
        <v>4</v>
      </c>
      <c r="B1" s="5"/>
      <c r="C1" s="5"/>
      <c r="D1" s="6"/>
      <c r="E1" s="4" t="s">
        <v>5</v>
      </c>
      <c r="F1" s="5"/>
      <c r="G1" s="5"/>
      <c r="H1" s="6"/>
      <c r="I1" s="4" t="s">
        <v>6</v>
      </c>
      <c r="J1" s="5"/>
      <c r="K1" s="5"/>
      <c r="L1" s="6"/>
      <c r="N1" s="2" t="s">
        <v>7</v>
      </c>
    </row>
    <row r="2" spans="1:14" ht="15" thickBot="1" x14ac:dyDescent="0.35">
      <c r="A2" s="9" t="s">
        <v>0</v>
      </c>
      <c r="B2" s="15" t="s">
        <v>1</v>
      </c>
      <c r="C2" s="15" t="s">
        <v>2</v>
      </c>
      <c r="D2" s="16" t="s">
        <v>3</v>
      </c>
      <c r="E2" s="9" t="s">
        <v>0</v>
      </c>
      <c r="F2" s="15" t="s">
        <v>1</v>
      </c>
      <c r="G2" s="15" t="s">
        <v>2</v>
      </c>
      <c r="H2" s="16" t="s">
        <v>3</v>
      </c>
      <c r="I2" s="9" t="s">
        <v>0</v>
      </c>
      <c r="J2" s="15" t="s">
        <v>1</v>
      </c>
      <c r="K2" s="15" t="s">
        <v>2</v>
      </c>
      <c r="L2" s="16" t="s">
        <v>3</v>
      </c>
      <c r="N2" s="3">
        <f>MAX(C3:C62,G3:G62,K3:K62)</f>
        <v>22.639999999999997</v>
      </c>
    </row>
    <row r="3" spans="1:14" x14ac:dyDescent="0.3">
      <c r="A3" s="12">
        <v>3.3</v>
      </c>
      <c r="B3" s="13">
        <v>1</v>
      </c>
      <c r="C3" s="13">
        <f>AVERAGE(A3:A7)</f>
        <v>4.66</v>
      </c>
      <c r="D3" s="14">
        <f>C3/$N$2</f>
        <v>0.20583038869257955</v>
      </c>
      <c r="E3" s="12">
        <v>2</v>
      </c>
      <c r="F3" s="13">
        <v>1</v>
      </c>
      <c r="G3" s="13">
        <f>AVERAGE(E3:E7)</f>
        <v>2.5200000000000005</v>
      </c>
      <c r="H3" s="14">
        <f>G3/$N$2</f>
        <v>0.11130742049469969</v>
      </c>
      <c r="I3" s="17">
        <v>2.5</v>
      </c>
      <c r="J3" s="13">
        <v>1</v>
      </c>
      <c r="K3" s="13">
        <f>AVERAGE(I3:I7)</f>
        <v>3.5</v>
      </c>
      <c r="L3" s="14">
        <f>K3/$N$2</f>
        <v>0.15459363957597175</v>
      </c>
    </row>
    <row r="4" spans="1:14" x14ac:dyDescent="0.3">
      <c r="A4" s="7">
        <v>4.8</v>
      </c>
      <c r="B4" s="1"/>
      <c r="C4" s="1"/>
      <c r="D4" s="8"/>
      <c r="E4" s="7">
        <v>2.2999999999999998</v>
      </c>
      <c r="F4" s="1"/>
      <c r="G4" s="1"/>
      <c r="H4" s="8"/>
      <c r="I4" s="17">
        <v>3.1</v>
      </c>
      <c r="J4" s="1"/>
      <c r="K4" s="1"/>
      <c r="L4" s="8"/>
    </row>
    <row r="5" spans="1:14" x14ac:dyDescent="0.3">
      <c r="A5" s="7">
        <v>4.5</v>
      </c>
      <c r="B5" s="1"/>
      <c r="C5" s="1"/>
      <c r="D5" s="8"/>
      <c r="E5" s="7">
        <v>3</v>
      </c>
      <c r="F5" s="1"/>
      <c r="G5" s="1"/>
      <c r="H5" s="8"/>
      <c r="I5" s="17">
        <v>3.1</v>
      </c>
      <c r="J5" s="1"/>
      <c r="K5" s="1"/>
      <c r="L5" s="8"/>
    </row>
    <row r="6" spans="1:14" x14ac:dyDescent="0.3">
      <c r="A6" s="7">
        <v>5</v>
      </c>
      <c r="B6" s="1"/>
      <c r="C6" s="1"/>
      <c r="D6" s="8"/>
      <c r="E6" s="7">
        <v>3</v>
      </c>
      <c r="F6" s="1"/>
      <c r="G6" s="1"/>
      <c r="H6" s="8"/>
      <c r="I6" s="17">
        <v>3.1</v>
      </c>
      <c r="J6" s="1"/>
      <c r="K6" s="1"/>
      <c r="L6" s="8"/>
    </row>
    <row r="7" spans="1:14" x14ac:dyDescent="0.3">
      <c r="A7" s="7">
        <v>5.7</v>
      </c>
      <c r="B7" s="1"/>
      <c r="C7" s="1"/>
      <c r="D7" s="8"/>
      <c r="E7" s="7">
        <v>2.2999999999999998</v>
      </c>
      <c r="F7" s="1"/>
      <c r="G7" s="1"/>
      <c r="H7" s="8"/>
      <c r="I7" s="17">
        <v>5.7</v>
      </c>
      <c r="J7" s="1"/>
      <c r="K7" s="1"/>
      <c r="L7" s="8"/>
    </row>
    <row r="8" spans="1:14" x14ac:dyDescent="0.3">
      <c r="A8" s="7">
        <v>4.0999999999999996</v>
      </c>
      <c r="B8" s="1">
        <v>2</v>
      </c>
      <c r="C8" s="1">
        <f t="shared" ref="C8" si="0">AVERAGE(A8:A12)</f>
        <v>6.42</v>
      </c>
      <c r="D8" s="8">
        <f t="shared" ref="D8" si="1">C8/$N$2</f>
        <v>0.28356890459363959</v>
      </c>
      <c r="E8" s="7">
        <v>0.8</v>
      </c>
      <c r="F8" s="1">
        <v>2</v>
      </c>
      <c r="G8" s="1">
        <f t="shared" ref="G8" si="2">AVERAGE(E8:E12)</f>
        <v>1.4599999999999997</v>
      </c>
      <c r="H8" s="8">
        <f t="shared" ref="H8" si="3">G8/$N$2</f>
        <v>6.4487632508833923E-2</v>
      </c>
      <c r="I8" s="7">
        <v>4.5999999999999996</v>
      </c>
      <c r="J8" s="1">
        <v>2</v>
      </c>
      <c r="K8" s="1">
        <f t="shared" ref="K8" si="4">AVERAGE(I8:I12)</f>
        <v>6.3</v>
      </c>
      <c r="L8" s="8">
        <f t="shared" ref="L8" si="5">K8/$N$2</f>
        <v>0.27826855123674915</v>
      </c>
    </row>
    <row r="9" spans="1:14" x14ac:dyDescent="0.3">
      <c r="A9" s="7">
        <v>6.8</v>
      </c>
      <c r="B9" s="1"/>
      <c r="C9" s="1"/>
      <c r="D9" s="8"/>
      <c r="E9" s="7">
        <v>2.2999999999999998</v>
      </c>
      <c r="F9" s="1"/>
      <c r="G9" s="1"/>
      <c r="H9" s="8"/>
      <c r="I9" s="7">
        <v>5.4</v>
      </c>
      <c r="J9" s="1"/>
      <c r="K9" s="1"/>
      <c r="L9" s="8"/>
    </row>
    <row r="10" spans="1:14" x14ac:dyDescent="0.3">
      <c r="A10" s="7">
        <v>7.1</v>
      </c>
      <c r="B10" s="1"/>
      <c r="C10" s="1"/>
      <c r="D10" s="8"/>
      <c r="E10" s="7">
        <v>1.6</v>
      </c>
      <c r="F10" s="1"/>
      <c r="G10" s="1"/>
      <c r="H10" s="8"/>
      <c r="I10" s="7">
        <v>8.4</v>
      </c>
      <c r="J10" s="1"/>
      <c r="K10" s="1"/>
      <c r="L10" s="8"/>
    </row>
    <row r="11" spans="1:14" x14ac:dyDescent="0.3">
      <c r="A11" s="7">
        <v>8</v>
      </c>
      <c r="B11" s="1"/>
      <c r="C11" s="1"/>
      <c r="D11" s="8"/>
      <c r="E11" s="7">
        <v>1.6</v>
      </c>
      <c r="F11" s="1"/>
      <c r="G11" s="1"/>
      <c r="H11" s="8"/>
      <c r="I11" s="7">
        <v>7.5</v>
      </c>
      <c r="J11" s="1"/>
      <c r="K11" s="1"/>
      <c r="L11" s="8"/>
    </row>
    <row r="12" spans="1:14" x14ac:dyDescent="0.3">
      <c r="A12" s="7">
        <v>6.1</v>
      </c>
      <c r="B12" s="1"/>
      <c r="C12" s="1"/>
      <c r="D12" s="8"/>
      <c r="E12" s="7">
        <v>1</v>
      </c>
      <c r="F12" s="1"/>
      <c r="G12" s="1"/>
      <c r="H12" s="8"/>
      <c r="I12" s="7">
        <v>5.6</v>
      </c>
      <c r="J12" s="1"/>
      <c r="K12" s="1"/>
      <c r="L12" s="8"/>
    </row>
    <row r="13" spans="1:14" x14ac:dyDescent="0.3">
      <c r="A13" s="7">
        <v>7.8</v>
      </c>
      <c r="B13" s="1">
        <v>3</v>
      </c>
      <c r="C13" s="1">
        <f t="shared" ref="C13" si="6">AVERAGE(A13:A17)</f>
        <v>9.24</v>
      </c>
      <c r="D13" s="8">
        <f t="shared" ref="D13" si="7">C13/$N$2</f>
        <v>0.40812720848056544</v>
      </c>
      <c r="E13" s="7">
        <v>0</v>
      </c>
      <c r="F13" s="1">
        <v>3</v>
      </c>
      <c r="G13" s="1">
        <f t="shared" ref="G13" si="8">AVERAGE(E13:E17)</f>
        <v>0.8</v>
      </c>
      <c r="H13" s="8">
        <f t="shared" ref="H13" si="9">G13/$N$2</f>
        <v>3.5335689045936404E-2</v>
      </c>
      <c r="I13" s="7">
        <v>7.1</v>
      </c>
      <c r="J13" s="1">
        <v>3</v>
      </c>
      <c r="K13" s="1">
        <f t="shared" ref="K13" si="10">AVERAGE(I13:I17)</f>
        <v>7.660000000000001</v>
      </c>
      <c r="L13" s="8">
        <f t="shared" ref="L13" si="11">K13/$N$2</f>
        <v>0.33833922261484106</v>
      </c>
    </row>
    <row r="14" spans="1:14" x14ac:dyDescent="0.3">
      <c r="A14" s="7">
        <v>11.1</v>
      </c>
      <c r="B14" s="1"/>
      <c r="C14" s="1"/>
      <c r="D14" s="8"/>
      <c r="E14" s="7">
        <v>0.3</v>
      </c>
      <c r="F14" s="1"/>
      <c r="G14" s="1"/>
      <c r="H14" s="8"/>
      <c r="I14" s="7">
        <v>7</v>
      </c>
      <c r="J14" s="1"/>
      <c r="K14" s="1"/>
      <c r="L14" s="8"/>
    </row>
    <row r="15" spans="1:14" x14ac:dyDescent="0.3">
      <c r="A15" s="7">
        <v>10.9</v>
      </c>
      <c r="B15" s="1"/>
      <c r="C15" s="1"/>
      <c r="D15" s="8"/>
      <c r="E15" s="7">
        <v>1.8</v>
      </c>
      <c r="F15" s="1"/>
      <c r="G15" s="1"/>
      <c r="H15" s="8"/>
      <c r="I15" s="7">
        <v>7.2</v>
      </c>
      <c r="J15" s="1"/>
      <c r="K15" s="1"/>
      <c r="L15" s="8"/>
    </row>
    <row r="16" spans="1:14" x14ac:dyDescent="0.3">
      <c r="A16" s="7">
        <v>7.7</v>
      </c>
      <c r="B16" s="1"/>
      <c r="C16" s="1"/>
      <c r="D16" s="8"/>
      <c r="E16" s="7">
        <v>0.3</v>
      </c>
      <c r="F16" s="1"/>
      <c r="G16" s="1"/>
      <c r="H16" s="8"/>
      <c r="I16" s="7">
        <v>7.9</v>
      </c>
      <c r="J16" s="1"/>
      <c r="K16" s="1"/>
      <c r="L16" s="8"/>
    </row>
    <row r="17" spans="1:12" x14ac:dyDescent="0.3">
      <c r="A17" s="7">
        <v>8.6999999999999993</v>
      </c>
      <c r="B17" s="1"/>
      <c r="C17" s="1"/>
      <c r="D17" s="8"/>
      <c r="E17" s="7">
        <v>1.6</v>
      </c>
      <c r="F17" s="1"/>
      <c r="G17" s="1"/>
      <c r="H17" s="8"/>
      <c r="I17" s="7">
        <v>9.1</v>
      </c>
      <c r="J17" s="1"/>
      <c r="K17" s="1"/>
      <c r="L17" s="8"/>
    </row>
    <row r="18" spans="1:12" x14ac:dyDescent="0.3">
      <c r="A18" s="7">
        <v>13.7</v>
      </c>
      <c r="B18" s="1">
        <v>6</v>
      </c>
      <c r="C18" s="1">
        <f t="shared" ref="C18" si="12">AVERAGE(A18:A22)</f>
        <v>12.280000000000001</v>
      </c>
      <c r="D18" s="8">
        <f t="shared" ref="D18" si="13">C18/$N$2</f>
        <v>0.54240282685512375</v>
      </c>
      <c r="E18" s="7">
        <v>1.6</v>
      </c>
      <c r="F18" s="1">
        <v>6</v>
      </c>
      <c r="G18" s="1">
        <f t="shared" ref="G18" si="14">AVERAGE(E18:E22)</f>
        <v>1.64</v>
      </c>
      <c r="H18" s="8">
        <f t="shared" ref="H18" si="15">G18/$N$2</f>
        <v>7.2438162544169613E-2</v>
      </c>
      <c r="I18" s="7">
        <v>12.6</v>
      </c>
      <c r="J18" s="1">
        <v>6</v>
      </c>
      <c r="K18" s="1">
        <f t="shared" ref="K18" si="16">AVERAGE(I18:I22)</f>
        <v>12.28</v>
      </c>
      <c r="L18" s="8">
        <f t="shared" ref="L18" si="17">K18/$N$2</f>
        <v>0.54240282685512375</v>
      </c>
    </row>
    <row r="19" spans="1:12" x14ac:dyDescent="0.3">
      <c r="A19" s="7">
        <v>12.9</v>
      </c>
      <c r="B19" s="1"/>
      <c r="C19" s="1"/>
      <c r="D19" s="8"/>
      <c r="E19" s="7">
        <v>1.4</v>
      </c>
      <c r="F19" s="1"/>
      <c r="G19" s="1"/>
      <c r="H19" s="8"/>
      <c r="I19" s="7">
        <v>13.8</v>
      </c>
      <c r="J19" s="1"/>
      <c r="K19" s="1"/>
      <c r="L19" s="8"/>
    </row>
    <row r="20" spans="1:12" x14ac:dyDescent="0.3">
      <c r="A20" s="7">
        <v>12.6</v>
      </c>
      <c r="B20" s="1"/>
      <c r="C20" s="1"/>
      <c r="D20" s="8"/>
      <c r="E20" s="7">
        <v>0.8</v>
      </c>
      <c r="F20" s="1"/>
      <c r="G20" s="1"/>
      <c r="H20" s="8"/>
      <c r="I20" s="7">
        <v>14.9</v>
      </c>
      <c r="J20" s="1"/>
      <c r="K20" s="1"/>
      <c r="L20" s="8"/>
    </row>
    <row r="21" spans="1:12" x14ac:dyDescent="0.3">
      <c r="A21" s="7">
        <v>13</v>
      </c>
      <c r="B21" s="1"/>
      <c r="C21" s="1"/>
      <c r="D21" s="8"/>
      <c r="E21" s="7">
        <v>2.2000000000000002</v>
      </c>
      <c r="F21" s="1"/>
      <c r="G21" s="1"/>
      <c r="H21" s="8"/>
      <c r="I21" s="7">
        <v>7.2</v>
      </c>
      <c r="J21" s="1"/>
      <c r="K21" s="1"/>
      <c r="L21" s="8"/>
    </row>
    <row r="22" spans="1:12" x14ac:dyDescent="0.3">
      <c r="A22" s="7">
        <v>9.1999999999999993</v>
      </c>
      <c r="B22" s="1"/>
      <c r="C22" s="1"/>
      <c r="D22" s="8"/>
      <c r="E22" s="7">
        <v>2.2000000000000002</v>
      </c>
      <c r="F22" s="1"/>
      <c r="G22" s="1"/>
      <c r="H22" s="8"/>
      <c r="I22" s="7">
        <v>12.9</v>
      </c>
      <c r="J22" s="1"/>
      <c r="K22" s="1"/>
      <c r="L22" s="8"/>
    </row>
    <row r="23" spans="1:12" x14ac:dyDescent="0.3">
      <c r="A23" s="7">
        <v>12.2</v>
      </c>
      <c r="B23" s="1">
        <v>9</v>
      </c>
      <c r="C23" s="1">
        <f t="shared" ref="C23" si="18">AVERAGE(A23:A27)</f>
        <v>13.62</v>
      </c>
      <c r="D23" s="8">
        <f t="shared" ref="D23" si="19">C23/$N$2</f>
        <v>0.60159010600706719</v>
      </c>
      <c r="E23" s="7">
        <v>6.5</v>
      </c>
      <c r="F23" s="1">
        <v>9</v>
      </c>
      <c r="G23" s="1">
        <f t="shared" ref="G23" si="20">AVERAGE(E23:E27)</f>
        <v>6.7200000000000006</v>
      </c>
      <c r="H23" s="8">
        <f t="shared" ref="H23" si="21">G23/$N$2</f>
        <v>0.29681978798586578</v>
      </c>
      <c r="I23" s="7">
        <v>10.8</v>
      </c>
      <c r="J23" s="1">
        <v>9</v>
      </c>
      <c r="K23" s="1">
        <f t="shared" ref="K23" si="22">AVERAGE(I23:I27)</f>
        <v>15.5</v>
      </c>
      <c r="L23" s="8">
        <f t="shared" ref="L23" si="23">K23/$N$2</f>
        <v>0.68462897526501776</v>
      </c>
    </row>
    <row r="24" spans="1:12" x14ac:dyDescent="0.3">
      <c r="A24" s="7">
        <v>10.7</v>
      </c>
      <c r="B24" s="1"/>
      <c r="C24" s="1"/>
      <c r="D24" s="8"/>
      <c r="E24" s="7">
        <v>3.9</v>
      </c>
      <c r="F24" s="1"/>
      <c r="G24" s="1"/>
      <c r="H24" s="8"/>
      <c r="I24" s="7">
        <v>14</v>
      </c>
      <c r="J24" s="1"/>
      <c r="K24" s="1"/>
      <c r="L24" s="8"/>
    </row>
    <row r="25" spans="1:12" x14ac:dyDescent="0.3">
      <c r="A25" s="7">
        <v>12.9</v>
      </c>
      <c r="B25" s="1"/>
      <c r="C25" s="1"/>
      <c r="D25" s="8"/>
      <c r="E25" s="7">
        <v>5.9</v>
      </c>
      <c r="F25" s="1"/>
      <c r="G25" s="1"/>
      <c r="H25" s="8"/>
      <c r="I25" s="7">
        <v>15.6</v>
      </c>
      <c r="J25" s="1"/>
      <c r="K25" s="1"/>
      <c r="L25" s="8"/>
    </row>
    <row r="26" spans="1:12" x14ac:dyDescent="0.3">
      <c r="A26" s="7">
        <v>16.100000000000001</v>
      </c>
      <c r="B26" s="1"/>
      <c r="C26" s="1"/>
      <c r="D26" s="8"/>
      <c r="E26" s="7">
        <v>9.3000000000000007</v>
      </c>
      <c r="F26" s="1"/>
      <c r="G26" s="1"/>
      <c r="H26" s="8"/>
      <c r="I26" s="7">
        <v>18.7</v>
      </c>
      <c r="J26" s="1"/>
      <c r="K26" s="1"/>
      <c r="L26" s="8"/>
    </row>
    <row r="27" spans="1:12" x14ac:dyDescent="0.3">
      <c r="A27" s="7">
        <v>16.2</v>
      </c>
      <c r="B27" s="1"/>
      <c r="C27" s="1"/>
      <c r="D27" s="8"/>
      <c r="E27" s="7">
        <v>8</v>
      </c>
      <c r="F27" s="1"/>
      <c r="G27" s="1"/>
      <c r="H27" s="8"/>
      <c r="I27" s="7">
        <v>18.399999999999999</v>
      </c>
      <c r="J27" s="1"/>
      <c r="K27" s="1"/>
      <c r="L27" s="8"/>
    </row>
    <row r="28" spans="1:12" x14ac:dyDescent="0.3">
      <c r="A28" s="7">
        <v>23.7</v>
      </c>
      <c r="B28" s="1">
        <v>12</v>
      </c>
      <c r="C28" s="1">
        <f t="shared" ref="C28" si="24">AVERAGE(A28:A32)</f>
        <v>22.639999999999997</v>
      </c>
      <c r="D28" s="8">
        <f t="shared" ref="D28" si="25">C28/$N$2</f>
        <v>1</v>
      </c>
      <c r="E28" s="7">
        <v>3.8</v>
      </c>
      <c r="F28" s="1">
        <v>12</v>
      </c>
      <c r="G28" s="1">
        <f t="shared" ref="G28" si="26">AVERAGE(E28:E32)</f>
        <v>3.44</v>
      </c>
      <c r="H28" s="8">
        <f t="shared" ref="H28" si="27">G28/$N$2</f>
        <v>0.15194346289752653</v>
      </c>
      <c r="I28" s="7">
        <v>18.7</v>
      </c>
      <c r="J28" s="1">
        <v>12</v>
      </c>
      <c r="K28" s="1">
        <f t="shared" ref="K28" si="28">AVERAGE(I28:I32)</f>
        <v>20.56</v>
      </c>
      <c r="L28" s="8">
        <f t="shared" ref="L28" si="29">K28/$N$2</f>
        <v>0.90812720848056538</v>
      </c>
    </row>
    <row r="29" spans="1:12" x14ac:dyDescent="0.3">
      <c r="A29" s="7">
        <v>22.1</v>
      </c>
      <c r="B29" s="1"/>
      <c r="C29" s="1"/>
      <c r="D29" s="8"/>
      <c r="E29" s="7">
        <v>3.6</v>
      </c>
      <c r="F29" s="1"/>
      <c r="G29" s="1"/>
      <c r="H29" s="8"/>
      <c r="I29" s="7">
        <v>20.8</v>
      </c>
      <c r="J29" s="1"/>
      <c r="K29" s="1"/>
      <c r="L29" s="8"/>
    </row>
    <row r="30" spans="1:12" x14ac:dyDescent="0.3">
      <c r="A30" s="7">
        <v>22.2</v>
      </c>
      <c r="B30" s="1"/>
      <c r="C30" s="1"/>
      <c r="D30" s="8"/>
      <c r="E30" s="7">
        <v>5.3</v>
      </c>
      <c r="F30" s="1"/>
      <c r="G30" s="1"/>
      <c r="H30" s="8"/>
      <c r="I30" s="7">
        <v>22.4</v>
      </c>
      <c r="J30" s="1"/>
      <c r="K30" s="1"/>
      <c r="L30" s="8"/>
    </row>
    <row r="31" spans="1:12" x14ac:dyDescent="0.3">
      <c r="A31" s="7">
        <v>22.1</v>
      </c>
      <c r="B31" s="1"/>
      <c r="C31" s="1"/>
      <c r="D31" s="8"/>
      <c r="E31" s="7">
        <v>3.9</v>
      </c>
      <c r="F31" s="1"/>
      <c r="G31" s="1"/>
      <c r="H31" s="8"/>
      <c r="I31" s="7">
        <v>20.100000000000001</v>
      </c>
      <c r="J31" s="1"/>
      <c r="K31" s="1"/>
      <c r="L31" s="8"/>
    </row>
    <row r="32" spans="1:12" x14ac:dyDescent="0.3">
      <c r="A32" s="7">
        <v>23.1</v>
      </c>
      <c r="B32" s="1"/>
      <c r="C32" s="1"/>
      <c r="D32" s="8"/>
      <c r="E32" s="7">
        <v>0.6</v>
      </c>
      <c r="F32" s="1"/>
      <c r="G32" s="1"/>
      <c r="H32" s="8"/>
      <c r="I32" s="7">
        <v>20.8</v>
      </c>
      <c r="J32" s="1"/>
      <c r="K32" s="1"/>
      <c r="L32" s="8"/>
    </row>
    <row r="33" spans="1:12" x14ac:dyDescent="0.3">
      <c r="A33" s="7">
        <v>21.8</v>
      </c>
      <c r="B33" s="1">
        <v>15</v>
      </c>
      <c r="C33" s="1">
        <f t="shared" ref="C33" si="30">AVERAGE(A33:A37)</f>
        <v>21.92</v>
      </c>
      <c r="D33" s="8">
        <f t="shared" ref="D33" si="31">C33/$N$2</f>
        <v>0.96819787985865746</v>
      </c>
      <c r="E33" s="7">
        <v>2.6</v>
      </c>
      <c r="F33" s="1">
        <v>15</v>
      </c>
      <c r="G33" s="1">
        <f t="shared" ref="G33" si="32">AVERAGE(E33:E37)</f>
        <v>4.0600000000000005</v>
      </c>
      <c r="H33" s="8">
        <f t="shared" ref="H33" si="33">G33/$N$2</f>
        <v>0.17932862190812726</v>
      </c>
      <c r="I33" s="7">
        <v>19.899999999999999</v>
      </c>
      <c r="J33" s="1">
        <v>15</v>
      </c>
      <c r="K33" s="1">
        <f t="shared" ref="K33" si="34">AVERAGE(I33:I37)</f>
        <v>20.82</v>
      </c>
      <c r="L33" s="8">
        <f t="shared" ref="L33" si="35">K33/$N$2</f>
        <v>0.91961130742049479</v>
      </c>
    </row>
    <row r="34" spans="1:12" x14ac:dyDescent="0.3">
      <c r="A34" s="7">
        <v>22.6</v>
      </c>
      <c r="B34" s="1"/>
      <c r="C34" s="1"/>
      <c r="D34" s="8"/>
      <c r="E34" s="7">
        <v>4.2</v>
      </c>
      <c r="F34" s="1"/>
      <c r="G34" s="1"/>
      <c r="H34" s="8"/>
      <c r="I34" s="7">
        <v>21.3</v>
      </c>
      <c r="J34" s="1"/>
      <c r="K34" s="1"/>
      <c r="L34" s="8"/>
    </row>
    <row r="35" spans="1:12" x14ac:dyDescent="0.3">
      <c r="A35" s="7">
        <v>21.5</v>
      </c>
      <c r="B35" s="1"/>
      <c r="C35" s="1"/>
      <c r="D35" s="8"/>
      <c r="E35" s="7">
        <v>5.9</v>
      </c>
      <c r="F35" s="1"/>
      <c r="G35" s="1"/>
      <c r="H35" s="8"/>
      <c r="I35" s="7">
        <v>21.2</v>
      </c>
      <c r="J35" s="1"/>
      <c r="K35" s="1"/>
      <c r="L35" s="8"/>
    </row>
    <row r="36" spans="1:12" x14ac:dyDescent="0.3">
      <c r="A36" s="7">
        <v>23.2</v>
      </c>
      <c r="B36" s="1"/>
      <c r="C36" s="1"/>
      <c r="D36" s="8"/>
      <c r="E36" s="7">
        <v>4.4000000000000004</v>
      </c>
      <c r="F36" s="1"/>
      <c r="G36" s="1"/>
      <c r="H36" s="8"/>
      <c r="I36" s="7">
        <v>21.1</v>
      </c>
      <c r="J36" s="1"/>
      <c r="K36" s="1"/>
      <c r="L36" s="8"/>
    </row>
    <row r="37" spans="1:12" x14ac:dyDescent="0.3">
      <c r="A37" s="7">
        <v>20.5</v>
      </c>
      <c r="B37" s="1"/>
      <c r="C37" s="1"/>
      <c r="D37" s="8"/>
      <c r="E37" s="7">
        <v>3.2</v>
      </c>
      <c r="F37" s="1"/>
      <c r="G37" s="1"/>
      <c r="H37" s="8"/>
      <c r="I37" s="7">
        <v>20.6</v>
      </c>
      <c r="J37" s="1"/>
      <c r="K37" s="1"/>
      <c r="L37" s="8"/>
    </row>
    <row r="38" spans="1:12" x14ac:dyDescent="0.3">
      <c r="A38" s="7">
        <v>20.2</v>
      </c>
      <c r="B38" s="1">
        <v>20</v>
      </c>
      <c r="C38" s="1">
        <f t="shared" ref="C38" si="36">AVERAGE(A38:A42)</f>
        <v>21.779999999999998</v>
      </c>
      <c r="D38" s="8">
        <f t="shared" ref="D38" si="37">C38/$N$2</f>
        <v>0.96201413427561844</v>
      </c>
      <c r="E38" s="7">
        <v>4.5999999999999996</v>
      </c>
      <c r="F38" s="1">
        <v>20</v>
      </c>
      <c r="G38" s="1">
        <f t="shared" ref="G38" si="38">AVERAGE(E38:E42)</f>
        <v>6.1399999999999988</v>
      </c>
      <c r="H38" s="8">
        <f t="shared" ref="H38" si="39">G38/$N$2</f>
        <v>0.27120141342756182</v>
      </c>
      <c r="I38" s="7">
        <v>18.3</v>
      </c>
      <c r="J38" s="1">
        <v>20</v>
      </c>
      <c r="K38" s="1">
        <f t="shared" ref="K38" si="40">AVERAGE(I38:I42)</f>
        <v>19.84</v>
      </c>
      <c r="L38" s="8">
        <f t="shared" ref="L38" si="41">K38/$N$2</f>
        <v>0.87632508833922274</v>
      </c>
    </row>
    <row r="39" spans="1:12" x14ac:dyDescent="0.3">
      <c r="A39" s="7">
        <v>19.100000000000001</v>
      </c>
      <c r="B39" s="1"/>
      <c r="C39" s="1"/>
      <c r="D39" s="8"/>
      <c r="E39" s="7">
        <v>6.1</v>
      </c>
      <c r="F39" s="1"/>
      <c r="G39" s="1"/>
      <c r="H39" s="8"/>
      <c r="I39" s="7">
        <v>17.7</v>
      </c>
      <c r="J39" s="1"/>
      <c r="K39" s="1"/>
      <c r="L39" s="8"/>
    </row>
    <row r="40" spans="1:12" x14ac:dyDescent="0.3">
      <c r="A40" s="7">
        <v>21.4</v>
      </c>
      <c r="B40" s="1"/>
      <c r="C40" s="1"/>
      <c r="D40" s="8"/>
      <c r="E40" s="7">
        <v>5.6</v>
      </c>
      <c r="F40" s="1"/>
      <c r="G40" s="1"/>
      <c r="H40" s="8"/>
      <c r="I40" s="7">
        <v>20.399999999999999</v>
      </c>
      <c r="J40" s="1"/>
      <c r="K40" s="1"/>
      <c r="L40" s="8"/>
    </row>
    <row r="41" spans="1:12" x14ac:dyDescent="0.3">
      <c r="A41" s="7">
        <v>24.7</v>
      </c>
      <c r="B41" s="1"/>
      <c r="C41" s="1"/>
      <c r="D41" s="8"/>
      <c r="E41" s="7">
        <v>7.2</v>
      </c>
      <c r="F41" s="1"/>
      <c r="G41" s="1"/>
      <c r="H41" s="8"/>
      <c r="I41" s="7">
        <v>22.6</v>
      </c>
      <c r="J41" s="1"/>
      <c r="K41" s="1"/>
      <c r="L41" s="8"/>
    </row>
    <row r="42" spans="1:12" x14ac:dyDescent="0.3">
      <c r="A42" s="7">
        <v>23.5</v>
      </c>
      <c r="B42" s="1"/>
      <c r="C42" s="1"/>
      <c r="D42" s="8"/>
      <c r="E42" s="7">
        <v>7.2</v>
      </c>
      <c r="F42" s="1"/>
      <c r="G42" s="1"/>
      <c r="H42" s="8"/>
      <c r="I42" s="7">
        <v>20.2</v>
      </c>
      <c r="J42" s="1"/>
      <c r="K42" s="1"/>
      <c r="L42" s="8"/>
    </row>
    <row r="43" spans="1:12" x14ac:dyDescent="0.3">
      <c r="A43" s="7">
        <v>20.6</v>
      </c>
      <c r="B43" s="1">
        <v>25</v>
      </c>
      <c r="C43" s="1">
        <f t="shared" ref="C43" si="42">AVERAGE(A43:A47)</f>
        <v>21.7</v>
      </c>
      <c r="D43" s="8">
        <f t="shared" ref="D43" si="43">C43/$N$2</f>
        <v>0.95848056537102488</v>
      </c>
      <c r="E43" s="7">
        <v>4.3</v>
      </c>
      <c r="F43" s="1">
        <v>25</v>
      </c>
      <c r="G43" s="1">
        <f t="shared" ref="G43" si="44">AVERAGE(E43:E47)</f>
        <v>5.26</v>
      </c>
      <c r="H43" s="8">
        <f t="shared" ref="H43" si="45">G43/$N$2</f>
        <v>0.23233215547703182</v>
      </c>
      <c r="I43" s="7">
        <v>15.6</v>
      </c>
      <c r="J43" s="1">
        <v>25</v>
      </c>
      <c r="K43" s="1">
        <f t="shared" ref="K43" si="46">AVERAGE(I43:I47)</f>
        <v>19.32</v>
      </c>
      <c r="L43" s="8">
        <f t="shared" ref="L43" si="47">K43/$N$2</f>
        <v>0.85335689045936414</v>
      </c>
    </row>
    <row r="44" spans="1:12" x14ac:dyDescent="0.3">
      <c r="A44" s="7">
        <v>19.899999999999999</v>
      </c>
      <c r="B44" s="1"/>
      <c r="C44" s="1"/>
      <c r="D44" s="8"/>
      <c r="E44" s="7">
        <v>5.2</v>
      </c>
      <c r="F44" s="1"/>
      <c r="G44" s="1"/>
      <c r="H44" s="8"/>
      <c r="I44" s="7">
        <v>19</v>
      </c>
      <c r="J44" s="1"/>
      <c r="K44" s="1"/>
      <c r="L44" s="8"/>
    </row>
    <row r="45" spans="1:12" x14ac:dyDescent="0.3">
      <c r="A45" s="7">
        <v>21.9</v>
      </c>
      <c r="B45" s="1"/>
      <c r="C45" s="1"/>
      <c r="D45" s="8"/>
      <c r="E45" s="7">
        <v>4.7</v>
      </c>
      <c r="F45" s="1"/>
      <c r="G45" s="1"/>
      <c r="H45" s="8"/>
      <c r="I45" s="7">
        <v>18</v>
      </c>
      <c r="J45" s="1"/>
      <c r="K45" s="1"/>
      <c r="L45" s="8"/>
    </row>
    <row r="46" spans="1:12" x14ac:dyDescent="0.3">
      <c r="A46" s="7">
        <v>21.3</v>
      </c>
      <c r="B46" s="1"/>
      <c r="C46" s="1"/>
      <c r="D46" s="8"/>
      <c r="E46" s="7">
        <v>7.1</v>
      </c>
      <c r="F46" s="1"/>
      <c r="G46" s="1"/>
      <c r="H46" s="8"/>
      <c r="I46" s="7">
        <v>19.3</v>
      </c>
      <c r="J46" s="1"/>
      <c r="K46" s="1"/>
      <c r="L46" s="8"/>
    </row>
    <row r="47" spans="1:12" x14ac:dyDescent="0.3">
      <c r="A47" s="7">
        <v>24.8</v>
      </c>
      <c r="B47" s="1"/>
      <c r="C47" s="1"/>
      <c r="D47" s="8"/>
      <c r="E47" s="7">
        <v>5</v>
      </c>
      <c r="F47" s="1"/>
      <c r="G47" s="1"/>
      <c r="H47" s="8"/>
      <c r="I47" s="7">
        <v>24.7</v>
      </c>
      <c r="J47" s="1"/>
      <c r="K47" s="1"/>
      <c r="L47" s="8"/>
    </row>
    <row r="48" spans="1:12" x14ac:dyDescent="0.3">
      <c r="A48" s="7">
        <v>22.6</v>
      </c>
      <c r="B48" s="1">
        <v>30</v>
      </c>
      <c r="C48" s="1">
        <f t="shared" ref="C48" si="48">AVERAGE(A48:A52)</f>
        <v>21.26</v>
      </c>
      <c r="D48" s="8">
        <f t="shared" ref="D48" si="49">C48/$N$2</f>
        <v>0.93904593639575995</v>
      </c>
      <c r="E48" s="7">
        <v>4.5999999999999996</v>
      </c>
      <c r="F48" s="1">
        <v>30</v>
      </c>
      <c r="G48" s="1">
        <f t="shared" ref="G48" si="50">AVERAGE(E48:E52)</f>
        <v>5.56</v>
      </c>
      <c r="H48" s="8">
        <f t="shared" ref="H48" si="51">G48/$N$2</f>
        <v>0.24558303886925797</v>
      </c>
      <c r="I48" s="7">
        <v>20.6</v>
      </c>
      <c r="J48" s="1">
        <v>30</v>
      </c>
      <c r="K48" s="1">
        <f t="shared" ref="K48" si="52">AVERAGE(I48:I52)</f>
        <v>20.34</v>
      </c>
      <c r="L48" s="8">
        <f t="shared" ref="L48" si="53">K48/$N$2</f>
        <v>0.89840989399293303</v>
      </c>
    </row>
    <row r="49" spans="1:12" x14ac:dyDescent="0.3">
      <c r="A49" s="7">
        <v>19.899999999999999</v>
      </c>
      <c r="B49" s="1"/>
      <c r="C49" s="1"/>
      <c r="D49" s="8"/>
      <c r="E49" s="7">
        <v>4.7</v>
      </c>
      <c r="F49" s="1"/>
      <c r="G49" s="1"/>
      <c r="H49" s="8"/>
      <c r="I49" s="7">
        <v>20.2</v>
      </c>
      <c r="J49" s="1"/>
      <c r="K49" s="1"/>
      <c r="L49" s="8"/>
    </row>
    <row r="50" spans="1:12" x14ac:dyDescent="0.3">
      <c r="A50" s="7">
        <v>20.399999999999999</v>
      </c>
      <c r="B50" s="1"/>
      <c r="C50" s="1"/>
      <c r="D50" s="8"/>
      <c r="E50" s="7">
        <v>5.7</v>
      </c>
      <c r="F50" s="1"/>
      <c r="G50" s="1"/>
      <c r="H50" s="8"/>
      <c r="I50" s="7">
        <v>19.600000000000001</v>
      </c>
      <c r="J50" s="1"/>
      <c r="K50" s="1"/>
      <c r="L50" s="8"/>
    </row>
    <row r="51" spans="1:12" x14ac:dyDescent="0.3">
      <c r="A51" s="7">
        <v>21.5</v>
      </c>
      <c r="B51" s="1"/>
      <c r="C51" s="1"/>
      <c r="D51" s="8"/>
      <c r="E51" s="7">
        <v>5.7</v>
      </c>
      <c r="F51" s="1"/>
      <c r="G51" s="1"/>
      <c r="H51" s="8"/>
      <c r="I51" s="7">
        <v>21.6</v>
      </c>
      <c r="J51" s="1"/>
      <c r="K51" s="1"/>
      <c r="L51" s="8"/>
    </row>
    <row r="52" spans="1:12" x14ac:dyDescent="0.3">
      <c r="A52" s="7">
        <v>21.9</v>
      </c>
      <c r="B52" s="1"/>
      <c r="C52" s="1"/>
      <c r="D52" s="8"/>
      <c r="E52" s="7">
        <v>7.1</v>
      </c>
      <c r="F52" s="1"/>
      <c r="G52" s="1"/>
      <c r="H52" s="8"/>
      <c r="I52" s="7">
        <v>19.7</v>
      </c>
      <c r="J52" s="1"/>
      <c r="K52" s="1"/>
      <c r="L52" s="8"/>
    </row>
    <row r="53" spans="1:12" x14ac:dyDescent="0.3">
      <c r="A53" s="7">
        <v>21.9</v>
      </c>
      <c r="B53" s="1">
        <v>33</v>
      </c>
      <c r="C53" s="1">
        <f t="shared" ref="C53" si="54">AVERAGE(A53:A57)</f>
        <v>21.18</v>
      </c>
      <c r="D53" s="8">
        <f t="shared" ref="D53" si="55">C53/$N$2</f>
        <v>0.93551236749116617</v>
      </c>
      <c r="E53" s="7">
        <v>3.6</v>
      </c>
      <c r="F53" s="1">
        <v>33</v>
      </c>
      <c r="G53" s="1">
        <f t="shared" ref="G53" si="56">AVERAGE(E53:E57)</f>
        <v>5.3</v>
      </c>
      <c r="H53" s="8">
        <f t="shared" ref="H53" si="57">G53/$N$2</f>
        <v>0.23409893992932865</v>
      </c>
      <c r="I53" s="7">
        <v>18.899999999999999</v>
      </c>
      <c r="J53" s="1">
        <v>33</v>
      </c>
      <c r="K53" s="1">
        <f t="shared" ref="K53" si="58">AVERAGE(I53:I57)</f>
        <v>20</v>
      </c>
      <c r="L53" s="8">
        <f t="shared" ref="L53" si="59">K53/$N$2</f>
        <v>0.88339222614841006</v>
      </c>
    </row>
    <row r="54" spans="1:12" x14ac:dyDescent="0.3">
      <c r="A54" s="7">
        <v>24.4</v>
      </c>
      <c r="B54" s="1"/>
      <c r="C54" s="1"/>
      <c r="D54" s="8"/>
      <c r="E54" s="7">
        <v>6</v>
      </c>
      <c r="F54" s="1"/>
      <c r="G54" s="1"/>
      <c r="H54" s="8"/>
      <c r="I54" s="7">
        <v>23.5</v>
      </c>
      <c r="J54" s="1"/>
      <c r="K54" s="1"/>
      <c r="L54" s="8"/>
    </row>
    <row r="55" spans="1:12" x14ac:dyDescent="0.3">
      <c r="A55" s="7">
        <v>21.3</v>
      </c>
      <c r="B55" s="1"/>
      <c r="C55" s="1"/>
      <c r="D55" s="8"/>
      <c r="E55" s="7">
        <v>3.7</v>
      </c>
      <c r="F55" s="1"/>
      <c r="G55" s="1"/>
      <c r="H55" s="8"/>
      <c r="I55" s="7">
        <v>21.8</v>
      </c>
      <c r="J55" s="1"/>
      <c r="K55" s="1"/>
      <c r="L55" s="8"/>
    </row>
    <row r="56" spans="1:12" x14ac:dyDescent="0.3">
      <c r="A56" s="7">
        <v>20.2</v>
      </c>
      <c r="B56" s="1"/>
      <c r="C56" s="1"/>
      <c r="D56" s="8"/>
      <c r="E56" s="7">
        <v>6.6</v>
      </c>
      <c r="F56" s="1"/>
      <c r="G56" s="1"/>
      <c r="H56" s="8"/>
      <c r="I56" s="7">
        <v>17.8</v>
      </c>
      <c r="J56" s="1"/>
      <c r="K56" s="1"/>
      <c r="L56" s="8"/>
    </row>
    <row r="57" spans="1:12" x14ac:dyDescent="0.3">
      <c r="A57" s="7">
        <v>18.100000000000001</v>
      </c>
      <c r="B57" s="1"/>
      <c r="C57" s="1"/>
      <c r="D57" s="8"/>
      <c r="E57" s="7">
        <v>6.6</v>
      </c>
      <c r="F57" s="1"/>
      <c r="G57" s="1"/>
      <c r="H57" s="8"/>
      <c r="I57" s="7">
        <v>18</v>
      </c>
      <c r="J57" s="1"/>
      <c r="K57" s="1"/>
      <c r="L57" s="8"/>
    </row>
    <row r="58" spans="1:12" x14ac:dyDescent="0.3">
      <c r="A58" s="7">
        <v>19.7</v>
      </c>
      <c r="B58" s="1">
        <v>35</v>
      </c>
      <c r="C58" s="1">
        <f t="shared" ref="C58" si="60">AVERAGE(A58:A62)</f>
        <v>20.419999999999998</v>
      </c>
      <c r="D58" s="8">
        <f t="shared" ref="D58" si="61">C58/$N$2</f>
        <v>0.90194346289752658</v>
      </c>
      <c r="E58" s="7">
        <v>3.6</v>
      </c>
      <c r="F58" s="1">
        <v>35</v>
      </c>
      <c r="G58" s="1">
        <f t="shared" ref="G58" si="62">AVERAGE(E58:E62)</f>
        <v>4.6599999999999993</v>
      </c>
      <c r="H58" s="8">
        <f t="shared" ref="H58" si="63">G58/$N$2</f>
        <v>0.2058303886925795</v>
      </c>
      <c r="I58" s="7">
        <v>19.600000000000001</v>
      </c>
      <c r="J58" s="1">
        <v>35</v>
      </c>
      <c r="K58" s="1">
        <f t="shared" ref="K58" si="64">AVERAGE(I58:I62)</f>
        <v>18.740000000000002</v>
      </c>
      <c r="L58" s="8">
        <f t="shared" ref="L58" si="65">K58/$N$2</f>
        <v>0.82773851590106029</v>
      </c>
    </row>
    <row r="59" spans="1:12" x14ac:dyDescent="0.3">
      <c r="A59" s="7">
        <v>20.399999999999999</v>
      </c>
      <c r="B59" s="1"/>
      <c r="C59" s="1"/>
      <c r="D59" s="8"/>
      <c r="E59" s="7">
        <v>5.2</v>
      </c>
      <c r="F59" s="1"/>
      <c r="G59" s="1"/>
      <c r="H59" s="8"/>
      <c r="I59" s="7">
        <v>15.2</v>
      </c>
      <c r="J59" s="1"/>
      <c r="K59" s="1"/>
      <c r="L59" s="8"/>
    </row>
    <row r="60" spans="1:12" x14ac:dyDescent="0.3">
      <c r="A60" s="7">
        <v>21.5</v>
      </c>
      <c r="B60" s="1"/>
      <c r="C60" s="1"/>
      <c r="D60" s="8"/>
      <c r="E60" s="7">
        <v>3.7</v>
      </c>
      <c r="F60" s="1"/>
      <c r="G60" s="1"/>
      <c r="H60" s="8"/>
      <c r="I60" s="7">
        <v>19.8</v>
      </c>
      <c r="J60" s="1"/>
      <c r="K60" s="1"/>
      <c r="L60" s="8"/>
    </row>
    <row r="61" spans="1:12" x14ac:dyDescent="0.3">
      <c r="A61" s="7">
        <v>19.600000000000001</v>
      </c>
      <c r="B61" s="1"/>
      <c r="C61" s="1"/>
      <c r="D61" s="8"/>
      <c r="E61" s="7">
        <v>5.4</v>
      </c>
      <c r="F61" s="1"/>
      <c r="G61" s="1"/>
      <c r="H61" s="8"/>
      <c r="I61" s="7">
        <v>19.899999999999999</v>
      </c>
      <c r="J61" s="1"/>
      <c r="K61" s="1"/>
      <c r="L61" s="8"/>
    </row>
    <row r="62" spans="1:12" ht="15" thickBot="1" x14ac:dyDescent="0.35">
      <c r="A62" s="9">
        <v>20.9</v>
      </c>
      <c r="B62" s="10"/>
      <c r="C62" s="10"/>
      <c r="D62" s="11"/>
      <c r="E62" s="9">
        <v>5.4</v>
      </c>
      <c r="F62" s="10"/>
      <c r="G62" s="10"/>
      <c r="H62" s="11"/>
      <c r="I62" s="9">
        <v>19.2</v>
      </c>
      <c r="J62" s="10"/>
      <c r="K62" s="10"/>
      <c r="L62" s="11"/>
    </row>
  </sheetData>
  <mergeCells count="111">
    <mergeCell ref="J58:J62"/>
    <mergeCell ref="K58:K62"/>
    <mergeCell ref="L58:L62"/>
    <mergeCell ref="J48:J52"/>
    <mergeCell ref="K48:K52"/>
    <mergeCell ref="L48:L52"/>
    <mergeCell ref="J53:J57"/>
    <mergeCell ref="K53:K57"/>
    <mergeCell ref="L53:L57"/>
    <mergeCell ref="J38:J42"/>
    <mergeCell ref="K38:K42"/>
    <mergeCell ref="L38:L42"/>
    <mergeCell ref="J43:J47"/>
    <mergeCell ref="K43:K47"/>
    <mergeCell ref="L43:L47"/>
    <mergeCell ref="J28:J32"/>
    <mergeCell ref="K28:K32"/>
    <mergeCell ref="L28:L32"/>
    <mergeCell ref="J33:J37"/>
    <mergeCell ref="K33:K37"/>
    <mergeCell ref="L33:L37"/>
    <mergeCell ref="J18:J22"/>
    <mergeCell ref="K18:K22"/>
    <mergeCell ref="L18:L22"/>
    <mergeCell ref="J23:J27"/>
    <mergeCell ref="K23:K27"/>
    <mergeCell ref="L23:L27"/>
    <mergeCell ref="L3:L7"/>
    <mergeCell ref="J8:J12"/>
    <mergeCell ref="K8:K12"/>
    <mergeCell ref="L8:L12"/>
    <mergeCell ref="J13:J17"/>
    <mergeCell ref="K13:K17"/>
    <mergeCell ref="L13:L17"/>
    <mergeCell ref="F53:F57"/>
    <mergeCell ref="G53:G57"/>
    <mergeCell ref="H53:H57"/>
    <mergeCell ref="F58:F62"/>
    <mergeCell ref="G58:G62"/>
    <mergeCell ref="H58:H62"/>
    <mergeCell ref="F43:F47"/>
    <mergeCell ref="G43:G47"/>
    <mergeCell ref="H43:H47"/>
    <mergeCell ref="F48:F52"/>
    <mergeCell ref="G48:G52"/>
    <mergeCell ref="H48:H52"/>
    <mergeCell ref="F33:F37"/>
    <mergeCell ref="G33:G37"/>
    <mergeCell ref="H33:H37"/>
    <mergeCell ref="F38:F42"/>
    <mergeCell ref="G38:G42"/>
    <mergeCell ref="H38:H42"/>
    <mergeCell ref="F23:F27"/>
    <mergeCell ref="G23:G27"/>
    <mergeCell ref="H23:H27"/>
    <mergeCell ref="F28:F32"/>
    <mergeCell ref="G28:G32"/>
    <mergeCell ref="H28:H32"/>
    <mergeCell ref="F13:F17"/>
    <mergeCell ref="G13:G17"/>
    <mergeCell ref="H13:H17"/>
    <mergeCell ref="F18:F22"/>
    <mergeCell ref="G18:G22"/>
    <mergeCell ref="H18:H22"/>
    <mergeCell ref="E1:H1"/>
    <mergeCell ref="I1:L1"/>
    <mergeCell ref="F3:F7"/>
    <mergeCell ref="G3:G7"/>
    <mergeCell ref="H3:H7"/>
    <mergeCell ref="F8:F12"/>
    <mergeCell ref="G8:G12"/>
    <mergeCell ref="H8:H12"/>
    <mergeCell ref="J3:J7"/>
    <mergeCell ref="K3:K7"/>
    <mergeCell ref="B53:B57"/>
    <mergeCell ref="C53:C57"/>
    <mergeCell ref="D53:D57"/>
    <mergeCell ref="B58:B62"/>
    <mergeCell ref="C58:C62"/>
    <mergeCell ref="D58:D62"/>
    <mergeCell ref="B43:B47"/>
    <mergeCell ref="C43:C47"/>
    <mergeCell ref="D43:D47"/>
    <mergeCell ref="B48:B52"/>
    <mergeCell ref="C48:C52"/>
    <mergeCell ref="D48:D52"/>
    <mergeCell ref="B33:B37"/>
    <mergeCell ref="C33:C37"/>
    <mergeCell ref="D33:D37"/>
    <mergeCell ref="B38:B42"/>
    <mergeCell ref="C38:C42"/>
    <mergeCell ref="D38:D42"/>
    <mergeCell ref="B23:B27"/>
    <mergeCell ref="C23:C27"/>
    <mergeCell ref="D23:D27"/>
    <mergeCell ref="B28:B32"/>
    <mergeCell ref="C28:C32"/>
    <mergeCell ref="D28:D32"/>
    <mergeCell ref="B13:B17"/>
    <mergeCell ref="C13:C17"/>
    <mergeCell ref="D13:D17"/>
    <mergeCell ref="B18:B22"/>
    <mergeCell ref="C18:C22"/>
    <mergeCell ref="D18:D22"/>
    <mergeCell ref="A1:D1"/>
    <mergeCell ref="B3:B7"/>
    <mergeCell ref="C3:C7"/>
    <mergeCell ref="D3:D7"/>
    <mergeCell ref="B8:B12"/>
    <mergeCell ref="C8:C12"/>
    <mergeCell ref="D8:D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ภัทรศักดฺ นามศรี</dc:creator>
  <cp:lastModifiedBy>ภัทรศักดฺ นามศรี</cp:lastModifiedBy>
  <dcterms:created xsi:type="dcterms:W3CDTF">2015-06-05T18:19:34Z</dcterms:created>
  <dcterms:modified xsi:type="dcterms:W3CDTF">2021-09-13T09:19:34Z</dcterms:modified>
</cp:coreProperties>
</file>